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anjing\Desktop\"/>
    </mc:Choice>
  </mc:AlternateContent>
  <bookViews>
    <workbookView xWindow="0" yWindow="0" windowWidth="28695" windowHeight="13050"/>
  </bookViews>
  <sheets>
    <sheet name="基金评级" sheetId="1" r:id="rId1"/>
    <sheet name="基金评价指标" sheetId="3" r:id="rId2"/>
    <sheet name="解释" sheetId="2" r:id="rId3"/>
    <sheet name="按季度统计" sheetId="4" r:id="rId4"/>
    <sheet name="按季度统计的Alpha" sheetId="5" r:id="rId5"/>
    <sheet name="分级基金列表" sheetId="6" r:id="rId6"/>
    <sheet name="更新日志" sheetId="7" r:id="rId7"/>
    <sheet name="基金基本信息" sheetId="8" r:id="rId8"/>
  </sheets>
  <definedNames>
    <definedName name="_xlnm._FilterDatabase" localSheetId="4" hidden="1">按季度统计的Alpha!$A$1:$E$1079</definedName>
    <definedName name="_xlnm._FilterDatabase" localSheetId="1" hidden="1">基金评价指标!$A$1:$K$1100</definedName>
  </definedNames>
  <calcPr calcId="152511"/>
</workbook>
</file>

<file path=xl/calcChain.xml><?xml version="1.0" encoding="utf-8"?>
<calcChain xmlns="http://schemas.openxmlformats.org/spreadsheetml/2006/main">
  <c r="K741" i="3" l="1"/>
  <c r="K796" i="3"/>
  <c r="K812" i="3"/>
  <c r="K763" i="3"/>
  <c r="K758" i="3"/>
  <c r="K746" i="3"/>
  <c r="K786" i="3"/>
  <c r="K810" i="3"/>
  <c r="K733" i="3"/>
  <c r="K734" i="3"/>
  <c r="K813" i="3"/>
  <c r="K541" i="3"/>
  <c r="K535" i="3"/>
  <c r="K760" i="3"/>
  <c r="K563" i="3"/>
  <c r="K787" i="3"/>
  <c r="K798" i="3"/>
  <c r="K704" i="3"/>
  <c r="K792" i="3"/>
  <c r="K723" i="3"/>
  <c r="K804" i="3"/>
  <c r="K816" i="3"/>
  <c r="K417" i="3"/>
  <c r="K408" i="3"/>
  <c r="K744" i="3"/>
  <c r="K756" i="3"/>
  <c r="K437" i="3"/>
  <c r="K764" i="3"/>
  <c r="K327" i="3"/>
  <c r="K610" i="3"/>
  <c r="K425" i="3"/>
  <c r="K823" i="3"/>
  <c r="K825" i="3"/>
  <c r="K356" i="3"/>
  <c r="K472" i="3"/>
  <c r="K532" i="3"/>
  <c r="K767" i="3"/>
  <c r="K422" i="3"/>
  <c r="K551" i="3"/>
  <c r="K782" i="3"/>
  <c r="K745" i="3"/>
  <c r="K369" i="3"/>
  <c r="K255" i="3"/>
  <c r="K490" i="3"/>
  <c r="K880" i="3"/>
  <c r="K542" i="3"/>
  <c r="K832" i="3"/>
  <c r="K766" i="3"/>
  <c r="K801" i="3"/>
  <c r="K431" i="3"/>
  <c r="K855" i="3"/>
  <c r="K783" i="3"/>
  <c r="K531" i="3"/>
  <c r="K718" i="3"/>
  <c r="K656" i="3"/>
  <c r="K754" i="3"/>
  <c r="K822" i="3"/>
  <c r="K230" i="3"/>
  <c r="K287" i="3"/>
  <c r="K555" i="3"/>
  <c r="K449" i="3"/>
  <c r="K447" i="3"/>
  <c r="K440" i="3"/>
  <c r="K448" i="3"/>
  <c r="K743" i="3"/>
  <c r="K387" i="3"/>
  <c r="K375" i="3"/>
  <c r="K347" i="3"/>
  <c r="K377" i="3"/>
  <c r="K204" i="3"/>
  <c r="K195" i="3"/>
  <c r="K343" i="3"/>
  <c r="K132" i="3"/>
  <c r="K467" i="3"/>
  <c r="K420" i="3"/>
  <c r="K288" i="3"/>
  <c r="K232" i="3"/>
  <c r="K489" i="3"/>
  <c r="K446" i="3"/>
  <c r="K432" i="3"/>
  <c r="K501" i="3"/>
  <c r="K392" i="3"/>
  <c r="K359" i="3"/>
  <c r="K260" i="3"/>
  <c r="K245" i="3"/>
  <c r="K241" i="3"/>
  <c r="K145" i="3"/>
  <c r="K959" i="3"/>
  <c r="K391" i="3"/>
  <c r="K167" i="3"/>
  <c r="K265" i="3"/>
  <c r="K256" i="3"/>
  <c r="K384" i="3"/>
  <c r="K406" i="3"/>
  <c r="K292" i="3"/>
  <c r="K797" i="3"/>
  <c r="K306" i="3"/>
  <c r="K407" i="3"/>
  <c r="K172" i="3"/>
  <c r="K78" i="3"/>
  <c r="K878" i="3"/>
  <c r="K514" i="3"/>
  <c r="K418" i="3"/>
  <c r="K757" i="3"/>
  <c r="K280" i="3"/>
  <c r="K264" i="3"/>
  <c r="K66" i="3"/>
  <c r="K837" i="3"/>
  <c r="K276" i="3"/>
  <c r="K261" i="3"/>
  <c r="K846" i="3"/>
  <c r="K850" i="3"/>
  <c r="K229" i="3"/>
  <c r="K228" i="3"/>
  <c r="K227" i="3"/>
  <c r="K740" i="3"/>
  <c r="K736" i="3"/>
  <c r="K295" i="3"/>
  <c r="K800" i="3"/>
  <c r="K397" i="3"/>
  <c r="K820" i="3"/>
  <c r="K127" i="3"/>
  <c r="K426" i="3"/>
  <c r="K10" i="3"/>
  <c r="K517" i="3"/>
  <c r="K516" i="3"/>
  <c r="K115" i="3"/>
  <c r="K465" i="3"/>
  <c r="K281" i="3"/>
  <c r="K492" i="3"/>
  <c r="K506" i="3"/>
  <c r="K484" i="3"/>
  <c r="K466" i="3"/>
  <c r="K312" i="3"/>
  <c r="K304" i="3"/>
  <c r="K361" i="3"/>
  <c r="K877" i="3"/>
  <c r="K872" i="3"/>
  <c r="K98" i="3"/>
  <c r="K95" i="3"/>
  <c r="K120" i="3"/>
  <c r="K89" i="3"/>
  <c r="K110" i="3"/>
  <c r="K226" i="3"/>
  <c r="K679" i="3"/>
  <c r="K307" i="3"/>
  <c r="K357" i="3"/>
  <c r="K258" i="3"/>
  <c r="K313" i="3"/>
  <c r="K519" i="3"/>
  <c r="K385" i="3"/>
  <c r="K166" i="3"/>
  <c r="K131" i="3"/>
  <c r="K16" i="3"/>
  <c r="K84" i="3"/>
  <c r="K71" i="3"/>
  <c r="K674" i="3"/>
  <c r="K651" i="3"/>
  <c r="K345" i="3"/>
  <c r="K350" i="3"/>
  <c r="K155" i="3"/>
  <c r="K85" i="3"/>
  <c r="K79" i="3"/>
  <c r="K913" i="3"/>
  <c r="K136" i="3"/>
  <c r="K24" i="3"/>
  <c r="K325" i="3"/>
  <c r="K828" i="3"/>
  <c r="K130" i="3"/>
  <c r="K124" i="3"/>
  <c r="K932" i="3"/>
  <c r="K159" i="3"/>
  <c r="K885" i="3"/>
  <c r="K181" i="3"/>
  <c r="K180" i="3"/>
  <c r="K125" i="3"/>
  <c r="K898" i="3"/>
  <c r="K170" i="3"/>
  <c r="K398" i="3"/>
  <c r="K502" i="3"/>
  <c r="K352" i="3"/>
  <c r="K346" i="3"/>
  <c r="K259" i="3"/>
  <c r="K765" i="3"/>
  <c r="K922" i="3"/>
  <c r="K299" i="3"/>
  <c r="K139" i="3"/>
  <c r="K46" i="3"/>
  <c r="K344" i="3"/>
  <c r="K524" i="3"/>
  <c r="K896" i="3"/>
  <c r="K293" i="3"/>
  <c r="K254" i="3"/>
  <c r="K109" i="3"/>
  <c r="K108" i="3"/>
  <c r="K13" i="3"/>
  <c r="K452" i="3"/>
  <c r="K882" i="3"/>
  <c r="K129" i="3"/>
  <c r="K1024" i="3"/>
  <c r="K28" i="3"/>
  <c r="K23" i="3"/>
  <c r="K337" i="3"/>
  <c r="K879" i="3"/>
  <c r="K49" i="3"/>
  <c r="K144" i="3"/>
  <c r="K55" i="3"/>
  <c r="K415" i="3"/>
  <c r="K94" i="3"/>
  <c r="K12" i="3"/>
  <c r="K9" i="3"/>
  <c r="K5" i="3"/>
  <c r="K185" i="3"/>
  <c r="K101" i="3"/>
  <c r="K2" i="3"/>
  <c r="K47" i="3"/>
  <c r="K243" i="3"/>
  <c r="K52" i="3"/>
  <c r="K51" i="3"/>
  <c r="K20" i="3"/>
  <c r="K31" i="3"/>
  <c r="K18" i="3"/>
  <c r="K15" i="3"/>
  <c r="K7" i="3"/>
  <c r="K4" i="3"/>
  <c r="K194" i="3"/>
  <c r="K137" i="3"/>
  <c r="K371" i="3"/>
  <c r="K376" i="3"/>
  <c r="K117" i="3"/>
  <c r="K450" i="3"/>
  <c r="K477" i="3"/>
  <c r="K871" i="3"/>
  <c r="K874" i="3"/>
  <c r="K198" i="3"/>
  <c r="K184" i="3"/>
  <c r="K14" i="3"/>
  <c r="K189" i="3"/>
  <c r="K251" i="3"/>
  <c r="K30" i="3"/>
  <c r="K833" i="3"/>
  <c r="K821" i="3"/>
  <c r="K75" i="3"/>
  <c r="K3" i="3"/>
  <c r="K562" i="3"/>
  <c r="K737" i="3"/>
  <c r="K1068" i="3"/>
  <c r="K33" i="3"/>
  <c r="K11" i="3"/>
  <c r="K8" i="3"/>
  <c r="K263" i="3"/>
  <c r="K81" i="3"/>
  <c r="K91" i="3"/>
  <c r="K902" i="3"/>
  <c r="K244" i="3"/>
  <c r="K21" i="3"/>
  <c r="K193" i="3"/>
  <c r="K1028" i="3"/>
  <c r="K772" i="3"/>
  <c r="K42" i="3"/>
  <c r="K831" i="3"/>
  <c r="K907" i="3"/>
  <c r="K899" i="3"/>
  <c r="K892" i="3"/>
  <c r="K1007" i="3"/>
  <c r="K858" i="3"/>
  <c r="K678" i="3"/>
  <c r="K438" i="3"/>
  <c r="K995" i="3"/>
  <c r="K869" i="3"/>
  <c r="K1012" i="3"/>
  <c r="K1078" i="3"/>
  <c r="K1077" i="3"/>
  <c r="K77" i="3"/>
  <c r="K70" i="3"/>
  <c r="K1066" i="3"/>
  <c r="K1064" i="3"/>
  <c r="K893" i="3"/>
  <c r="K889" i="3"/>
  <c r="K1042" i="3"/>
  <c r="K435" i="3"/>
  <c r="K423" i="3"/>
  <c r="K881" i="3"/>
  <c r="K876" i="3"/>
  <c r="K1016" i="3"/>
  <c r="K1011" i="3"/>
  <c r="K96" i="3"/>
  <c r="K430" i="3"/>
  <c r="K419" i="3"/>
  <c r="K780" i="3"/>
  <c r="K779" i="3"/>
  <c r="K778" i="3"/>
  <c r="K900" i="3"/>
  <c r="K776" i="3"/>
  <c r="K775" i="3"/>
  <c r="K774" i="3"/>
  <c r="K694" i="3"/>
  <c r="K961" i="3"/>
  <c r="K771" i="3"/>
  <c r="K770" i="3"/>
  <c r="K769" i="3"/>
  <c r="K953" i="3"/>
  <c r="K326" i="3"/>
  <c r="K1072" i="3"/>
  <c r="K1071" i="3"/>
  <c r="K739" i="3"/>
  <c r="K715" i="3"/>
  <c r="K116" i="3"/>
  <c r="K1013" i="3"/>
  <c r="K1010" i="3"/>
  <c r="K1008" i="3"/>
  <c r="K543" i="3"/>
  <c r="K44" i="3"/>
  <c r="K927" i="3"/>
  <c r="K439" i="3"/>
  <c r="K36" i="3"/>
  <c r="K513" i="3"/>
  <c r="K752" i="3"/>
  <c r="K751" i="3"/>
  <c r="K750" i="3"/>
  <c r="K749" i="3"/>
  <c r="K748" i="3"/>
  <c r="K747" i="3"/>
  <c r="K134" i="3"/>
  <c r="K920" i="3"/>
  <c r="K918" i="3"/>
  <c r="K1050" i="3"/>
  <c r="K1049" i="3"/>
  <c r="K988" i="3"/>
  <c r="K984" i="3"/>
  <c r="K791" i="3"/>
  <c r="K781" i="3"/>
  <c r="K1045" i="3"/>
  <c r="K1044" i="3"/>
  <c r="K1001" i="3"/>
  <c r="K996" i="3"/>
  <c r="K298" i="3"/>
  <c r="K732" i="3"/>
  <c r="K731" i="3"/>
  <c r="K730" i="3"/>
  <c r="K729" i="3"/>
  <c r="K728" i="3"/>
  <c r="K727" i="3"/>
  <c r="K726" i="3"/>
  <c r="K725" i="3"/>
  <c r="K724" i="3"/>
  <c r="K897" i="3"/>
  <c r="K722" i="3"/>
  <c r="K721" i="3"/>
  <c r="K720" i="3"/>
  <c r="K719" i="3"/>
  <c r="K128" i="3"/>
  <c r="K717" i="3"/>
  <c r="K716" i="3"/>
  <c r="K515" i="3"/>
  <c r="K714" i="3"/>
  <c r="K713" i="3"/>
  <c r="K712" i="3"/>
  <c r="K711" i="3"/>
  <c r="K710" i="3"/>
  <c r="K709" i="3"/>
  <c r="K708" i="3"/>
  <c r="K707" i="3"/>
  <c r="K706" i="3"/>
  <c r="K1056" i="3"/>
  <c r="K857" i="3"/>
  <c r="K703" i="3"/>
  <c r="K702" i="3"/>
  <c r="K701" i="3"/>
  <c r="K700" i="3"/>
  <c r="K699" i="3"/>
  <c r="K698" i="3"/>
  <c r="K697" i="3"/>
  <c r="K696" i="3"/>
  <c r="K695" i="3"/>
  <c r="K141" i="3"/>
  <c r="K693" i="3"/>
  <c r="K692" i="3"/>
  <c r="K691" i="3"/>
  <c r="K690" i="3"/>
  <c r="K689" i="3"/>
  <c r="K688" i="3"/>
  <c r="K802" i="3"/>
  <c r="K686" i="3"/>
  <c r="K685" i="3"/>
  <c r="K684" i="3"/>
  <c r="K683" i="3"/>
  <c r="K682" i="3"/>
  <c r="K681" i="3"/>
  <c r="K491" i="3"/>
  <c r="K463" i="3"/>
  <c r="K789" i="3"/>
  <c r="K991" i="3"/>
  <c r="K777" i="3"/>
  <c r="K1054" i="3"/>
  <c r="K1017" i="3"/>
  <c r="K921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930" i="3"/>
  <c r="K1023" i="3"/>
  <c r="K655" i="3"/>
  <c r="K654" i="3"/>
  <c r="K653" i="3"/>
  <c r="K1043" i="3"/>
  <c r="K1076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986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944" i="3"/>
  <c r="K609" i="3"/>
  <c r="K608" i="3"/>
  <c r="K607" i="3"/>
  <c r="K606" i="3"/>
  <c r="K605" i="3"/>
  <c r="K604" i="3"/>
  <c r="K979" i="3"/>
  <c r="K602" i="3"/>
  <c r="K601" i="3"/>
  <c r="K600" i="3"/>
  <c r="K599" i="3"/>
  <c r="K598" i="3"/>
  <c r="K597" i="3"/>
  <c r="K34" i="3"/>
  <c r="K595" i="3"/>
  <c r="K594" i="3"/>
  <c r="K593" i="3"/>
  <c r="K592" i="3"/>
  <c r="K591" i="3"/>
  <c r="K590" i="3"/>
  <c r="K1021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1039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974" i="3"/>
  <c r="K994" i="3"/>
  <c r="K561" i="3"/>
  <c r="K560" i="3"/>
  <c r="K559" i="3"/>
  <c r="K558" i="3"/>
  <c r="K557" i="3"/>
  <c r="K556" i="3"/>
  <c r="K910" i="3"/>
  <c r="K554" i="3"/>
  <c r="K553" i="3"/>
  <c r="K552" i="3"/>
  <c r="K887" i="3"/>
  <c r="K383" i="3"/>
  <c r="K549" i="3"/>
  <c r="K548" i="3"/>
  <c r="K547" i="3"/>
  <c r="K546" i="3"/>
  <c r="K545" i="3"/>
  <c r="K544" i="3"/>
  <c r="K923" i="3"/>
  <c r="K27" i="3"/>
  <c r="K1032" i="3"/>
  <c r="K540" i="3"/>
  <c r="K539" i="3"/>
  <c r="K538" i="3"/>
  <c r="K537" i="3"/>
  <c r="K536" i="3"/>
  <c r="K451" i="3"/>
  <c r="K456" i="3"/>
  <c r="K533" i="3"/>
  <c r="K257" i="3"/>
  <c r="K100" i="3"/>
  <c r="K530" i="3"/>
  <c r="K529" i="3"/>
  <c r="K528" i="3"/>
  <c r="K527" i="3"/>
  <c r="K526" i="3"/>
  <c r="K525" i="3"/>
  <c r="K852" i="3"/>
  <c r="K860" i="3"/>
  <c r="K522" i="3"/>
  <c r="K521" i="3"/>
  <c r="K520" i="3"/>
  <c r="K977" i="3"/>
  <c r="K1014" i="3"/>
  <c r="K818" i="3"/>
  <c r="K1031" i="3"/>
  <c r="K917" i="3"/>
  <c r="K493" i="3"/>
  <c r="K962" i="3"/>
  <c r="K985" i="3"/>
  <c r="K990" i="3"/>
  <c r="K510" i="3"/>
  <c r="K509" i="3"/>
  <c r="K508" i="3"/>
  <c r="K133" i="3"/>
  <c r="K998" i="3"/>
  <c r="K505" i="3"/>
  <c r="K504" i="3"/>
  <c r="K503" i="3"/>
  <c r="K940" i="3"/>
  <c r="K891" i="3"/>
  <c r="K500" i="3"/>
  <c r="K499" i="3"/>
  <c r="K498" i="3"/>
  <c r="K680" i="3"/>
  <c r="K496" i="3"/>
  <c r="K495" i="3"/>
  <c r="K494" i="3"/>
  <c r="K239" i="3"/>
  <c r="K65" i="3"/>
  <c r="K64" i="3"/>
  <c r="K40" i="3"/>
  <c r="K935" i="3"/>
  <c r="K1015" i="3"/>
  <c r="K487" i="3"/>
  <c r="K486" i="3"/>
  <c r="K485" i="3"/>
  <c r="K945" i="3"/>
  <c r="K483" i="3"/>
  <c r="K482" i="3"/>
  <c r="K481" i="3"/>
  <c r="K480" i="3"/>
  <c r="K479" i="3"/>
  <c r="K478" i="3"/>
  <c r="K534" i="3"/>
  <c r="K476" i="3"/>
  <c r="K475" i="3"/>
  <c r="K474" i="3"/>
  <c r="K814" i="3"/>
  <c r="K929" i="3"/>
  <c r="K471" i="3"/>
  <c r="K470" i="3"/>
  <c r="K469" i="3"/>
  <c r="K972" i="3"/>
  <c r="K933" i="3"/>
  <c r="K958" i="3"/>
  <c r="K843" i="3"/>
  <c r="K840" i="3"/>
  <c r="K512" i="3"/>
  <c r="K462" i="3"/>
  <c r="K461" i="3"/>
  <c r="K460" i="3"/>
  <c r="K459" i="3"/>
  <c r="K458" i="3"/>
  <c r="K457" i="3"/>
  <c r="K981" i="3"/>
  <c r="K455" i="3"/>
  <c r="K454" i="3"/>
  <c r="K453" i="3"/>
  <c r="K819" i="3"/>
  <c r="K915" i="3"/>
  <c r="K88" i="3"/>
  <c r="K48" i="3"/>
  <c r="K1025" i="3"/>
  <c r="K912" i="3"/>
  <c r="K511" i="3"/>
  <c r="K928" i="3"/>
  <c r="K1005" i="3"/>
  <c r="K978" i="3"/>
  <c r="K937" i="3"/>
  <c r="K1073" i="3"/>
  <c r="K845" i="3"/>
  <c r="K297" i="3"/>
  <c r="K253" i="3"/>
  <c r="K218" i="3"/>
  <c r="K635" i="3"/>
  <c r="K507" i="3"/>
  <c r="K826" i="3"/>
  <c r="K999" i="3"/>
  <c r="K1026" i="3"/>
  <c r="K865" i="3"/>
  <c r="K165" i="3"/>
  <c r="K518" i="3"/>
  <c r="K947" i="3"/>
  <c r="K854" i="3"/>
  <c r="K1052" i="3"/>
  <c r="K968" i="3"/>
  <c r="K1051" i="3"/>
  <c r="K970" i="3"/>
  <c r="K895" i="3"/>
  <c r="K768" i="3"/>
  <c r="K1038" i="3"/>
  <c r="K76" i="3"/>
  <c r="K93" i="3"/>
  <c r="K207" i="3"/>
  <c r="K468" i="3"/>
  <c r="K931" i="3"/>
  <c r="K414" i="3"/>
  <c r="K413" i="3"/>
  <c r="K412" i="3"/>
  <c r="K411" i="3"/>
  <c r="K410" i="3"/>
  <c r="K409" i="3"/>
  <c r="K1080" i="3"/>
  <c r="K805" i="3"/>
  <c r="K964" i="3"/>
  <c r="K405" i="3"/>
  <c r="K404" i="3"/>
  <c r="K403" i="3"/>
  <c r="K402" i="3"/>
  <c r="K401" i="3"/>
  <c r="K400" i="3"/>
  <c r="K939" i="3"/>
  <c r="K738" i="3"/>
  <c r="K993" i="3"/>
  <c r="K396" i="3"/>
  <c r="K395" i="3"/>
  <c r="K394" i="3"/>
  <c r="K294" i="3"/>
  <c r="K973" i="3"/>
  <c r="K925" i="3"/>
  <c r="K390" i="3"/>
  <c r="K389" i="3"/>
  <c r="K388" i="3"/>
  <c r="K53" i="3"/>
  <c r="K827" i="3"/>
  <c r="K1041" i="3"/>
  <c r="K1040" i="3"/>
  <c r="K1003" i="3"/>
  <c r="K969" i="3"/>
  <c r="K1053" i="3"/>
  <c r="K380" i="3"/>
  <c r="K379" i="3"/>
  <c r="K378" i="3"/>
  <c r="K56" i="3"/>
  <c r="K904" i="3"/>
  <c r="K1048" i="3"/>
  <c r="K374" i="3"/>
  <c r="K373" i="3"/>
  <c r="K372" i="3"/>
  <c r="K97" i="3"/>
  <c r="K926" i="3"/>
  <c r="K844" i="3"/>
  <c r="K368" i="3"/>
  <c r="K367" i="3"/>
  <c r="K366" i="3"/>
  <c r="K867" i="3"/>
  <c r="K364" i="3"/>
  <c r="K363" i="3"/>
  <c r="K362" i="3"/>
  <c r="K1057" i="3"/>
  <c r="K1020" i="3"/>
  <c r="K873" i="3"/>
  <c r="K550" i="3"/>
  <c r="K859" i="3"/>
  <c r="K106" i="3"/>
  <c r="K355" i="3"/>
  <c r="K354" i="3"/>
  <c r="K353" i="3"/>
  <c r="K1033" i="3"/>
  <c r="K17" i="3"/>
  <c r="K911" i="3"/>
  <c r="K847" i="3"/>
  <c r="K442" i="3"/>
  <c r="K943" i="3"/>
  <c r="K870" i="3"/>
  <c r="K905" i="3"/>
  <c r="K29" i="3"/>
  <c r="K806" i="3"/>
  <c r="K934" i="3"/>
  <c r="K983" i="3"/>
  <c r="K340" i="3"/>
  <c r="K339" i="3"/>
  <c r="K338" i="3"/>
  <c r="K851" i="3"/>
  <c r="K336" i="3"/>
  <c r="K335" i="3"/>
  <c r="K334" i="3"/>
  <c r="K333" i="3"/>
  <c r="K332" i="3"/>
  <c r="K331" i="3"/>
  <c r="K330" i="3"/>
  <c r="K329" i="3"/>
  <c r="K1037" i="3"/>
  <c r="K1067" i="3"/>
  <c r="K203" i="3"/>
  <c r="K59" i="3"/>
  <c r="K324" i="3"/>
  <c r="K323" i="3"/>
  <c r="K322" i="3"/>
  <c r="K942" i="3"/>
  <c r="K320" i="3"/>
  <c r="K319" i="3"/>
  <c r="K318" i="3"/>
  <c r="K317" i="3"/>
  <c r="K997" i="3"/>
  <c r="K315" i="3"/>
  <c r="K314" i="3"/>
  <c r="K596" i="3"/>
  <c r="K909" i="3"/>
  <c r="K311" i="3"/>
  <c r="K310" i="3"/>
  <c r="K309" i="3"/>
  <c r="K308" i="3"/>
  <c r="K1019" i="3"/>
  <c r="K824" i="3"/>
  <c r="K74" i="3"/>
  <c r="K1030" i="3"/>
  <c r="K1004" i="3"/>
  <c r="K302" i="3"/>
  <c r="K301" i="3"/>
  <c r="K300" i="3"/>
  <c r="K966" i="3"/>
  <c r="K788" i="3"/>
  <c r="K829" i="3"/>
  <c r="K853" i="3"/>
  <c r="K370" i="3"/>
  <c r="K69" i="3"/>
  <c r="K673" i="3"/>
  <c r="K83" i="3"/>
  <c r="K291" i="3"/>
  <c r="K290" i="3"/>
  <c r="K289" i="3"/>
  <c r="K205" i="3"/>
  <c r="K742" i="3"/>
  <c r="K286" i="3"/>
  <c r="K285" i="3"/>
  <c r="K284" i="3"/>
  <c r="K283" i="3"/>
  <c r="K305" i="3"/>
  <c r="K282" i="3"/>
  <c r="K761" i="3"/>
  <c r="K237" i="3"/>
  <c r="K278" i="3"/>
  <c r="K277" i="3"/>
  <c r="K1027" i="3"/>
  <c r="K275" i="3"/>
  <c r="K274" i="3"/>
  <c r="K273" i="3"/>
  <c r="K272" i="3"/>
  <c r="K271" i="3"/>
  <c r="K270" i="3"/>
  <c r="K992" i="3"/>
  <c r="K268" i="3"/>
  <c r="K267" i="3"/>
  <c r="K901" i="3"/>
  <c r="K19" i="3"/>
  <c r="K936" i="3"/>
  <c r="K888" i="3"/>
  <c r="K262" i="3"/>
  <c r="K868" i="3"/>
  <c r="K349" i="3"/>
  <c r="K861" i="3"/>
  <c r="K443" i="3"/>
  <c r="K250" i="3"/>
  <c r="K73" i="3"/>
  <c r="K72" i="3"/>
  <c r="K45" i="3"/>
  <c r="K123" i="3"/>
  <c r="K82" i="3"/>
  <c r="K576" i="3"/>
  <c r="K26" i="3"/>
  <c r="K249" i="3"/>
  <c r="K248" i="3"/>
  <c r="K247" i="3"/>
  <c r="K246" i="3"/>
  <c r="K949" i="3"/>
  <c r="K1002" i="3"/>
  <c r="K22" i="3"/>
  <c r="K242" i="3"/>
  <c r="K735" i="3"/>
  <c r="K240" i="3"/>
  <c r="K675" i="3"/>
  <c r="K43" i="3"/>
  <c r="K759" i="3"/>
  <c r="K790" i="3"/>
  <c r="K235" i="3"/>
  <c r="K234" i="3"/>
  <c r="K773" i="3"/>
  <c r="K416" i="3"/>
  <c r="K231" i="3"/>
  <c r="K107" i="3"/>
  <c r="K1000" i="3"/>
  <c r="K980" i="3"/>
  <c r="K762" i="3"/>
  <c r="K908" i="3"/>
  <c r="K225" i="3"/>
  <c r="K224" i="3"/>
  <c r="K223" i="3"/>
  <c r="K222" i="3"/>
  <c r="K221" i="3"/>
  <c r="K220" i="3"/>
  <c r="K219" i="3"/>
  <c r="K838" i="3"/>
  <c r="K217" i="3"/>
  <c r="K216" i="3"/>
  <c r="K215" i="3"/>
  <c r="K941" i="3"/>
  <c r="K213" i="3"/>
  <c r="K212" i="3"/>
  <c r="K211" i="3"/>
  <c r="K210" i="3"/>
  <c r="K209" i="3"/>
  <c r="K208" i="3"/>
  <c r="K1009" i="3"/>
  <c r="K206" i="3"/>
  <c r="K862" i="3"/>
  <c r="K41" i="3"/>
  <c r="K58" i="3"/>
  <c r="K197" i="3"/>
  <c r="K201" i="3"/>
  <c r="K200" i="3"/>
  <c r="K199" i="3"/>
  <c r="K393" i="3"/>
  <c r="K266" i="3"/>
  <c r="K196" i="3"/>
  <c r="K444" i="3"/>
  <c r="K890" i="3"/>
  <c r="K687" i="3"/>
  <c r="K192" i="3"/>
  <c r="K191" i="3"/>
  <c r="K122" i="3"/>
  <c r="K126" i="3"/>
  <c r="K946" i="3"/>
  <c r="K1046" i="3"/>
  <c r="K914" i="3"/>
  <c r="K950" i="3"/>
  <c r="K957" i="3"/>
  <c r="K183" i="3"/>
  <c r="K182" i="3"/>
  <c r="K965" i="3"/>
  <c r="K808" i="3"/>
  <c r="K799" i="3"/>
  <c r="K178" i="3"/>
  <c r="K177" i="3"/>
  <c r="K176" i="3"/>
  <c r="K175" i="3"/>
  <c r="K174" i="3"/>
  <c r="K173" i="3"/>
  <c r="K924" i="3"/>
  <c r="K1074" i="3"/>
  <c r="K424" i="3"/>
  <c r="K169" i="3"/>
  <c r="K238" i="3"/>
  <c r="K1055" i="3"/>
  <c r="K982" i="3"/>
  <c r="K676" i="3"/>
  <c r="K328" i="3"/>
  <c r="K163" i="3"/>
  <c r="K162" i="3"/>
  <c r="K161" i="3"/>
  <c r="K160" i="3"/>
  <c r="K906" i="3"/>
  <c r="K158" i="3"/>
  <c r="K157" i="3"/>
  <c r="K156" i="3"/>
  <c r="K104" i="3"/>
  <c r="K154" i="3"/>
  <c r="K153" i="3"/>
  <c r="K152" i="3"/>
  <c r="K151" i="3"/>
  <c r="K150" i="3"/>
  <c r="K149" i="3"/>
  <c r="K148" i="3"/>
  <c r="K147" i="3"/>
  <c r="K146" i="3"/>
  <c r="K1036" i="3"/>
  <c r="K875" i="3"/>
  <c r="K143" i="3"/>
  <c r="K142" i="3"/>
  <c r="K1022" i="3"/>
  <c r="K140" i="3"/>
  <c r="K955" i="3"/>
  <c r="K1047" i="3"/>
  <c r="K849" i="3"/>
  <c r="K381" i="3"/>
  <c r="K433" i="3"/>
  <c r="K794" i="3"/>
  <c r="K987" i="3"/>
  <c r="K952" i="3"/>
  <c r="K135" i="3"/>
  <c r="K1065" i="3"/>
  <c r="K976" i="3"/>
  <c r="K975" i="3"/>
  <c r="K488" i="3"/>
  <c r="K269" i="3"/>
  <c r="K1035" i="3"/>
  <c r="K214" i="3"/>
  <c r="K164" i="3"/>
  <c r="K842" i="3"/>
  <c r="K971" i="3"/>
  <c r="K817" i="3"/>
  <c r="K119" i="3"/>
  <c r="K118" i="3"/>
  <c r="K963" i="3"/>
  <c r="K989" i="3"/>
  <c r="K427" i="3"/>
  <c r="K186" i="3"/>
  <c r="K113" i="3"/>
  <c r="K112" i="3"/>
  <c r="K111" i="3"/>
  <c r="K864" i="3"/>
  <c r="K803" i="3"/>
  <c r="K948" i="3"/>
  <c r="K677" i="3"/>
  <c r="K188" i="3"/>
  <c r="K105" i="3"/>
  <c r="K114" i="3"/>
  <c r="K103" i="3"/>
  <c r="K102" i="3"/>
  <c r="K839" i="3"/>
  <c r="K919" i="3"/>
  <c r="K99" i="3"/>
  <c r="K35" i="3"/>
  <c r="K903" i="3"/>
  <c r="K956" i="3"/>
  <c r="K951" i="3"/>
  <c r="K473" i="3"/>
  <c r="K784" i="3"/>
  <c r="K464" i="3"/>
  <c r="K382" i="3"/>
  <c r="K171" i="3"/>
  <c r="K32" i="3"/>
  <c r="K657" i="3"/>
  <c r="K87" i="3"/>
  <c r="K86" i="3"/>
  <c r="K866" i="3"/>
  <c r="K348" i="3"/>
  <c r="K168" i="3"/>
  <c r="K236" i="3"/>
  <c r="K960" i="3"/>
  <c r="K80" i="3"/>
  <c r="K296" i="3"/>
  <c r="K809" i="3"/>
  <c r="K138" i="3"/>
  <c r="K436" i="3"/>
  <c r="K6" i="3"/>
  <c r="K61" i="3"/>
  <c r="K884" i="3"/>
  <c r="K856" i="3"/>
  <c r="K121" i="3"/>
  <c r="K834" i="3"/>
  <c r="K589" i="3"/>
  <c r="K68" i="3"/>
  <c r="K67" i="3"/>
  <c r="K187" i="3"/>
  <c r="K1029" i="3"/>
  <c r="K441" i="3"/>
  <c r="K63" i="3"/>
  <c r="K62" i="3"/>
  <c r="K92" i="3"/>
  <c r="K60" i="3"/>
  <c r="K25" i="3"/>
  <c r="K360" i="3"/>
  <c r="K57" i="3"/>
  <c r="K399" i="3"/>
  <c r="K90" i="3"/>
  <c r="K886" i="3"/>
  <c r="K497" i="3"/>
  <c r="K252" i="3"/>
  <c r="K321" i="3"/>
  <c r="K954" i="3"/>
  <c r="K429" i="3"/>
  <c r="K202" i="3"/>
  <c r="K341" i="3"/>
  <c r="K342" i="3"/>
  <c r="K358" i="3"/>
  <c r="K279" i="3"/>
  <c r="K894" i="3"/>
  <c r="K434" i="3"/>
  <c r="K967" i="3"/>
  <c r="K793" i="3"/>
  <c r="K39" i="3"/>
  <c r="K38" i="3"/>
  <c r="K37" i="3"/>
  <c r="K303" i="3"/>
  <c r="K445" i="3"/>
  <c r="K753" i="3"/>
  <c r="K316" i="3"/>
  <c r="K841" i="3"/>
  <c r="K233" i="3"/>
  <c r="K830" i="3"/>
  <c r="K883" i="3"/>
  <c r="K190" i="3"/>
  <c r="K523" i="3"/>
  <c r="K807" i="3"/>
  <c r="K386" i="3"/>
  <c r="K50" i="3"/>
  <c r="K755" i="3"/>
  <c r="K54" i="3"/>
  <c r="K1034" i="3"/>
  <c r="K365" i="3"/>
  <c r="K1018" i="3"/>
  <c r="K916" i="3"/>
  <c r="K795" i="3"/>
  <c r="K848" i="3"/>
  <c r="K351" i="3"/>
  <c r="K652" i="3"/>
  <c r="K836" i="3"/>
  <c r="K179" i="3"/>
  <c r="K863" i="3"/>
  <c r="K428" i="3"/>
  <c r="K815" i="3"/>
  <c r="K785" i="3"/>
  <c r="K938" i="3"/>
  <c r="K705" i="3"/>
  <c r="K835" i="3"/>
  <c r="K603" i="3"/>
  <c r="K421" i="3"/>
  <c r="K811" i="3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ALO8" i="1"/>
  <c r="ALP8" i="1"/>
  <c r="ALQ8" i="1"/>
  <c r="ALR8" i="1"/>
  <c r="ALS8" i="1"/>
  <c r="ALT8" i="1"/>
  <c r="ALU8" i="1"/>
  <c r="ALV8" i="1"/>
  <c r="ALW8" i="1"/>
  <c r="ALX8" i="1"/>
  <c r="ALY8" i="1"/>
  <c r="ALZ8" i="1"/>
  <c r="AMA8" i="1"/>
  <c r="AMB8" i="1"/>
  <c r="AMC8" i="1"/>
  <c r="AMD8" i="1"/>
  <c r="AME8" i="1"/>
  <c r="AMF8" i="1"/>
  <c r="AMG8" i="1"/>
  <c r="AMH8" i="1"/>
  <c r="AMI8" i="1"/>
  <c r="AMJ8" i="1"/>
  <c r="AMK8" i="1"/>
  <c r="AML8" i="1"/>
  <c r="AMM8" i="1"/>
  <c r="AMN8" i="1"/>
  <c r="AMO8" i="1"/>
  <c r="AMP8" i="1"/>
  <c r="AMQ8" i="1"/>
  <c r="AMR8" i="1"/>
  <c r="AMS8" i="1"/>
  <c r="AMT8" i="1"/>
  <c r="AMU8" i="1"/>
  <c r="AMV8" i="1"/>
  <c r="AMW8" i="1"/>
  <c r="AMX8" i="1"/>
  <c r="AMY8" i="1"/>
  <c r="AMZ8" i="1"/>
  <c r="ANA8" i="1"/>
  <c r="ANB8" i="1"/>
  <c r="ANC8" i="1"/>
  <c r="AND8" i="1"/>
  <c r="ANE8" i="1"/>
  <c r="ANF8" i="1"/>
  <c r="ANG8" i="1"/>
  <c r="ANH8" i="1"/>
  <c r="ANI8" i="1"/>
  <c r="ANJ8" i="1"/>
  <c r="ANK8" i="1"/>
  <c r="ANL8" i="1"/>
  <c r="ANM8" i="1"/>
  <c r="ANN8" i="1"/>
  <c r="ANO8" i="1"/>
  <c r="ANP8" i="1"/>
  <c r="ANQ8" i="1"/>
  <c r="ANR8" i="1"/>
  <c r="ANS8" i="1"/>
  <c r="ANT8" i="1"/>
  <c r="ANU8" i="1"/>
  <c r="ANV8" i="1"/>
  <c r="ANW8" i="1"/>
  <c r="ANX8" i="1"/>
  <c r="ANY8" i="1"/>
  <c r="ANZ8" i="1"/>
  <c r="AOA8" i="1"/>
  <c r="AOB8" i="1"/>
  <c r="AOC8" i="1"/>
  <c r="AOD8" i="1"/>
  <c r="AOE8" i="1"/>
  <c r="AOF8" i="1"/>
  <c r="AOG8" i="1"/>
  <c r="AOH8" i="1"/>
  <c r="AOI8" i="1"/>
  <c r="AOJ8" i="1"/>
  <c r="AOK8" i="1"/>
  <c r="AOL8" i="1"/>
  <c r="AOM8" i="1"/>
  <c r="AON8" i="1"/>
  <c r="AOO8" i="1"/>
  <c r="AOP8" i="1"/>
  <c r="AOQ8" i="1"/>
  <c r="AOR8" i="1"/>
  <c r="AOS8" i="1"/>
  <c r="AOT8" i="1"/>
  <c r="AOU8" i="1"/>
  <c r="AOV8" i="1"/>
  <c r="AOW8" i="1"/>
  <c r="AOX8" i="1"/>
  <c r="AOY8" i="1"/>
  <c r="AOZ8" i="1"/>
  <c r="APA8" i="1"/>
  <c r="APB8" i="1"/>
  <c r="APC8" i="1"/>
  <c r="APD8" i="1"/>
  <c r="APE8" i="1"/>
  <c r="APF8" i="1"/>
  <c r="APG8" i="1"/>
  <c r="APH8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AGY11" i="1"/>
  <c r="AGZ11" i="1"/>
  <c r="AHA11" i="1"/>
  <c r="AHB11" i="1"/>
  <c r="AHC11" i="1"/>
  <c r="AHD11" i="1"/>
  <c r="AHE11" i="1"/>
  <c r="AHF11" i="1"/>
  <c r="AHG11" i="1"/>
  <c r="AHH11" i="1"/>
  <c r="AHI11" i="1"/>
  <c r="AHJ11" i="1"/>
  <c r="AHK11" i="1"/>
  <c r="AHL11" i="1"/>
  <c r="AHM11" i="1"/>
  <c r="AHN11" i="1"/>
  <c r="AHO11" i="1"/>
  <c r="AHP11" i="1"/>
  <c r="AHQ11" i="1"/>
  <c r="AHR11" i="1"/>
  <c r="AHS11" i="1"/>
  <c r="AHT11" i="1"/>
  <c r="AHU11" i="1"/>
  <c r="AHV11" i="1"/>
  <c r="AHW11" i="1"/>
  <c r="AHX11" i="1"/>
  <c r="AHY11" i="1"/>
  <c r="AHZ11" i="1"/>
  <c r="AIA11" i="1"/>
  <c r="AIB11" i="1"/>
  <c r="AIC11" i="1"/>
  <c r="AID11" i="1"/>
  <c r="AIE11" i="1"/>
  <c r="AIF11" i="1"/>
  <c r="AIG11" i="1"/>
  <c r="AIH11" i="1"/>
  <c r="AII11" i="1"/>
  <c r="AIJ11" i="1"/>
  <c r="AIK11" i="1"/>
  <c r="AIL11" i="1"/>
  <c r="AIM11" i="1"/>
  <c r="AIN11" i="1"/>
  <c r="AIO11" i="1"/>
  <c r="AIP11" i="1"/>
  <c r="AIQ11" i="1"/>
  <c r="AIR11" i="1"/>
  <c r="AIS11" i="1"/>
  <c r="AIT11" i="1"/>
  <c r="AIU11" i="1"/>
  <c r="AIV11" i="1"/>
  <c r="AIW11" i="1"/>
  <c r="AIX11" i="1"/>
  <c r="AIY11" i="1"/>
  <c r="AIZ11" i="1"/>
  <c r="AJA11" i="1"/>
  <c r="AJB11" i="1"/>
  <c r="AJC11" i="1"/>
  <c r="AJD11" i="1"/>
  <c r="AJE11" i="1"/>
  <c r="AJF11" i="1"/>
  <c r="AJG11" i="1"/>
  <c r="AJH11" i="1"/>
  <c r="AJI11" i="1"/>
  <c r="AJJ11" i="1"/>
  <c r="AJK11" i="1"/>
  <c r="AJL11" i="1"/>
  <c r="AJM11" i="1"/>
  <c r="AJN11" i="1"/>
  <c r="AJO11" i="1"/>
  <c r="AJP11" i="1"/>
  <c r="AJQ11" i="1"/>
  <c r="AJR11" i="1"/>
  <c r="AJS11" i="1"/>
  <c r="AJT11" i="1"/>
  <c r="AJU11" i="1"/>
  <c r="AJV11" i="1"/>
  <c r="AJW11" i="1"/>
  <c r="AJX11" i="1"/>
  <c r="AJY11" i="1"/>
  <c r="AJZ11" i="1"/>
  <c r="AKA11" i="1"/>
  <c r="AKB11" i="1"/>
  <c r="AKC11" i="1"/>
  <c r="AKD11" i="1"/>
  <c r="AKE11" i="1"/>
  <c r="AKF11" i="1"/>
  <c r="AKG11" i="1"/>
  <c r="AKH11" i="1"/>
  <c r="AKI11" i="1"/>
  <c r="AKJ11" i="1"/>
  <c r="AKK11" i="1"/>
  <c r="AKL11" i="1"/>
  <c r="AKM11" i="1"/>
  <c r="AKN11" i="1"/>
  <c r="AKO11" i="1"/>
  <c r="AKP11" i="1"/>
  <c r="AKQ11" i="1"/>
  <c r="AKR11" i="1"/>
  <c r="AKS11" i="1"/>
  <c r="AKT11" i="1"/>
  <c r="AKU11" i="1"/>
  <c r="AKV11" i="1"/>
  <c r="AKW11" i="1"/>
  <c r="AKX11" i="1"/>
  <c r="AKY11" i="1"/>
  <c r="AKZ11" i="1"/>
  <c r="ALA11" i="1"/>
  <c r="ALB11" i="1"/>
  <c r="ALC11" i="1"/>
  <c r="ALD11" i="1"/>
  <c r="ALE11" i="1"/>
  <c r="ALF11" i="1"/>
  <c r="ALG11" i="1"/>
  <c r="ALH11" i="1"/>
  <c r="ALI11" i="1"/>
  <c r="ALJ11" i="1"/>
  <c r="ALK11" i="1"/>
  <c r="ALL11" i="1"/>
  <c r="ALM11" i="1"/>
  <c r="ALN11" i="1"/>
  <c r="ALO11" i="1"/>
  <c r="ALP11" i="1"/>
  <c r="ALQ11" i="1"/>
  <c r="ALR11" i="1"/>
  <c r="ALS11" i="1"/>
  <c r="ALT11" i="1"/>
  <c r="ALU11" i="1"/>
  <c r="ALV11" i="1"/>
  <c r="ALW11" i="1"/>
  <c r="ALX11" i="1"/>
  <c r="ALY11" i="1"/>
  <c r="ALZ11" i="1"/>
  <c r="AMA11" i="1"/>
  <c r="AMB11" i="1"/>
  <c r="AMC11" i="1"/>
  <c r="AMD11" i="1"/>
  <c r="AME11" i="1"/>
  <c r="AMF11" i="1"/>
  <c r="AMG11" i="1"/>
  <c r="AMH11" i="1"/>
  <c r="AMI11" i="1"/>
  <c r="AMJ11" i="1"/>
  <c r="AMK11" i="1"/>
  <c r="AML11" i="1"/>
  <c r="AMM11" i="1"/>
  <c r="AMN11" i="1"/>
  <c r="AMO11" i="1"/>
  <c r="AMP11" i="1"/>
  <c r="AMQ11" i="1"/>
  <c r="AMR11" i="1"/>
  <c r="AMS11" i="1"/>
  <c r="AMT11" i="1"/>
  <c r="AMU11" i="1"/>
  <c r="AMV11" i="1"/>
  <c r="AMW11" i="1"/>
  <c r="AMX11" i="1"/>
  <c r="AMY11" i="1"/>
  <c r="AMZ11" i="1"/>
  <c r="ANA11" i="1"/>
  <c r="ANB11" i="1"/>
  <c r="ANC11" i="1"/>
  <c r="AND11" i="1"/>
  <c r="ANE11" i="1"/>
  <c r="ANF11" i="1"/>
  <c r="ANG11" i="1"/>
  <c r="ANH11" i="1"/>
  <c r="ANI11" i="1"/>
  <c r="ANJ11" i="1"/>
  <c r="ANK11" i="1"/>
  <c r="ANL11" i="1"/>
  <c r="ANM11" i="1"/>
  <c r="ANN11" i="1"/>
  <c r="ANO11" i="1"/>
  <c r="ANP11" i="1"/>
  <c r="ANQ11" i="1"/>
  <c r="ANR11" i="1"/>
  <c r="ANS11" i="1"/>
  <c r="ANT11" i="1"/>
  <c r="ANU11" i="1"/>
  <c r="ANV11" i="1"/>
  <c r="ANW11" i="1"/>
  <c r="ANX11" i="1"/>
  <c r="ANY11" i="1"/>
  <c r="ANZ11" i="1"/>
  <c r="AOA11" i="1"/>
  <c r="AOB11" i="1"/>
  <c r="AOC11" i="1"/>
  <c r="AOD11" i="1"/>
  <c r="AOE11" i="1"/>
  <c r="AOF11" i="1"/>
  <c r="AOG11" i="1"/>
  <c r="AOH11" i="1"/>
  <c r="AOI11" i="1"/>
  <c r="AOJ11" i="1"/>
  <c r="AOK11" i="1"/>
  <c r="AOL11" i="1"/>
  <c r="AOM11" i="1"/>
  <c r="AON11" i="1"/>
  <c r="AOO11" i="1"/>
  <c r="AOP11" i="1"/>
  <c r="AOQ11" i="1"/>
  <c r="AOR11" i="1"/>
  <c r="AOS11" i="1"/>
  <c r="AOT11" i="1"/>
  <c r="AOU11" i="1"/>
  <c r="AOV11" i="1"/>
  <c r="AOW11" i="1"/>
  <c r="AOX11" i="1"/>
  <c r="AOY11" i="1"/>
  <c r="AOZ11" i="1"/>
  <c r="APA11" i="1"/>
  <c r="APB11" i="1"/>
  <c r="APC11" i="1"/>
  <c r="APD11" i="1"/>
  <c r="APE11" i="1"/>
  <c r="APF11" i="1"/>
  <c r="APG11" i="1"/>
  <c r="APH11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C10" i="1"/>
  <c r="AMD10" i="1"/>
  <c r="AME10" i="1"/>
  <c r="AMF10" i="1"/>
  <c r="AMG10" i="1"/>
  <c r="AMH10" i="1"/>
  <c r="AMI10" i="1"/>
  <c r="AMJ10" i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Z10" i="1"/>
  <c r="ANA10" i="1"/>
  <c r="ANB10" i="1"/>
  <c r="ANC10" i="1"/>
  <c r="AND10" i="1"/>
  <c r="ANE10" i="1"/>
  <c r="ANF10" i="1"/>
  <c r="ANG10" i="1"/>
  <c r="ANH10" i="1"/>
  <c r="ANI10" i="1"/>
  <c r="ANJ10" i="1"/>
  <c r="ANK10" i="1"/>
  <c r="ANL10" i="1"/>
  <c r="ANM10" i="1"/>
  <c r="ANN10" i="1"/>
  <c r="ANO10" i="1"/>
  <c r="ANP10" i="1"/>
  <c r="ANQ10" i="1"/>
  <c r="ANR10" i="1"/>
  <c r="ANS10" i="1"/>
  <c r="ANT10" i="1"/>
  <c r="ANU10" i="1"/>
  <c r="ANV10" i="1"/>
  <c r="ANW10" i="1"/>
  <c r="ANX10" i="1"/>
  <c r="ANY10" i="1"/>
  <c r="ANZ10" i="1"/>
  <c r="AOA10" i="1"/>
  <c r="AOB10" i="1"/>
  <c r="AOC10" i="1"/>
  <c r="AOD10" i="1"/>
  <c r="AOE10" i="1"/>
  <c r="AOF10" i="1"/>
  <c r="AOG10" i="1"/>
  <c r="AOH10" i="1"/>
  <c r="AOI10" i="1"/>
  <c r="AOJ10" i="1"/>
  <c r="AOK10" i="1"/>
  <c r="AOL10" i="1"/>
  <c r="AOM10" i="1"/>
  <c r="AON10" i="1"/>
  <c r="AOO10" i="1"/>
  <c r="AOP10" i="1"/>
  <c r="AOQ10" i="1"/>
  <c r="AOR10" i="1"/>
  <c r="AOS10" i="1"/>
  <c r="AOT10" i="1"/>
  <c r="AOU10" i="1"/>
  <c r="AOV10" i="1"/>
  <c r="AOW10" i="1"/>
  <c r="AOX10" i="1"/>
  <c r="AOY10" i="1"/>
  <c r="AOZ10" i="1"/>
  <c r="APA10" i="1"/>
  <c r="APB10" i="1"/>
  <c r="APC10" i="1"/>
  <c r="APD10" i="1"/>
  <c r="APE10" i="1"/>
  <c r="APF10" i="1"/>
  <c r="APG10" i="1"/>
  <c r="APH10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APF7" i="1"/>
  <c r="APG7" i="1"/>
  <c r="APH7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I5" i="1"/>
  <c r="AKJ5" i="1"/>
  <c r="AKK5" i="1"/>
  <c r="AKL5" i="1"/>
  <c r="AKM5" i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LA5" i="1"/>
  <c r="ALB5" i="1"/>
  <c r="ALC5" i="1"/>
  <c r="ALD5" i="1"/>
  <c r="ALE5" i="1"/>
  <c r="ALF5" i="1"/>
  <c r="ALG5" i="1"/>
  <c r="ALH5" i="1"/>
  <c r="ALI5" i="1"/>
  <c r="ALJ5" i="1"/>
  <c r="ALK5" i="1"/>
  <c r="ALL5" i="1"/>
  <c r="ALM5" i="1"/>
  <c r="ALN5" i="1"/>
  <c r="ALO5" i="1"/>
  <c r="ALP5" i="1"/>
  <c r="ALQ5" i="1"/>
  <c r="ALR5" i="1"/>
  <c r="ALS5" i="1"/>
  <c r="ALT5" i="1"/>
  <c r="ALU5" i="1"/>
  <c r="ALV5" i="1"/>
  <c r="ALW5" i="1"/>
  <c r="ALX5" i="1"/>
  <c r="ALY5" i="1"/>
  <c r="ALZ5" i="1"/>
  <c r="AMA5" i="1"/>
  <c r="AMB5" i="1"/>
  <c r="AMC5" i="1"/>
  <c r="AMD5" i="1"/>
  <c r="AME5" i="1"/>
  <c r="AMF5" i="1"/>
  <c r="AMG5" i="1"/>
  <c r="AMH5" i="1"/>
  <c r="AMI5" i="1"/>
  <c r="AMJ5" i="1"/>
  <c r="AMK5" i="1"/>
  <c r="AML5" i="1"/>
  <c r="AMM5" i="1"/>
  <c r="AMN5" i="1"/>
  <c r="AMO5" i="1"/>
  <c r="AMP5" i="1"/>
  <c r="AMQ5" i="1"/>
  <c r="AMR5" i="1"/>
  <c r="AMS5" i="1"/>
  <c r="AMT5" i="1"/>
  <c r="AMU5" i="1"/>
  <c r="AMV5" i="1"/>
  <c r="AMW5" i="1"/>
  <c r="AMX5" i="1"/>
  <c r="AMY5" i="1"/>
  <c r="AMZ5" i="1"/>
  <c r="ANA5" i="1"/>
  <c r="ANB5" i="1"/>
  <c r="ANC5" i="1"/>
  <c r="AND5" i="1"/>
  <c r="ANE5" i="1"/>
  <c r="ANF5" i="1"/>
  <c r="ANG5" i="1"/>
  <c r="ANH5" i="1"/>
  <c r="ANI5" i="1"/>
  <c r="ANJ5" i="1"/>
  <c r="ANK5" i="1"/>
  <c r="ANL5" i="1"/>
  <c r="ANM5" i="1"/>
  <c r="ANN5" i="1"/>
  <c r="ANO5" i="1"/>
  <c r="ANP5" i="1"/>
  <c r="ANQ5" i="1"/>
  <c r="ANR5" i="1"/>
  <c r="ANS5" i="1"/>
  <c r="ANT5" i="1"/>
  <c r="ANU5" i="1"/>
  <c r="ANV5" i="1"/>
  <c r="ANW5" i="1"/>
  <c r="ANX5" i="1"/>
  <c r="ANY5" i="1"/>
  <c r="ANZ5" i="1"/>
  <c r="AOA5" i="1"/>
  <c r="AOB5" i="1"/>
  <c r="AOC5" i="1"/>
  <c r="AOD5" i="1"/>
  <c r="AOE5" i="1"/>
  <c r="AOF5" i="1"/>
  <c r="AOG5" i="1"/>
  <c r="AOH5" i="1"/>
  <c r="AOI5" i="1"/>
  <c r="AOJ5" i="1"/>
  <c r="AOK5" i="1"/>
  <c r="AOL5" i="1"/>
  <c r="AOM5" i="1"/>
  <c r="AON5" i="1"/>
  <c r="AOO5" i="1"/>
  <c r="AOP5" i="1"/>
  <c r="AOQ5" i="1"/>
  <c r="AOR5" i="1"/>
  <c r="AOS5" i="1"/>
  <c r="AOT5" i="1"/>
  <c r="AOU5" i="1"/>
  <c r="AOV5" i="1"/>
  <c r="AOW5" i="1"/>
  <c r="AOX5" i="1"/>
  <c r="AOY5" i="1"/>
  <c r="AOZ5" i="1"/>
  <c r="APA5" i="1"/>
  <c r="APB5" i="1"/>
  <c r="APC5" i="1"/>
  <c r="APD5" i="1"/>
  <c r="APE5" i="1"/>
  <c r="APF5" i="1"/>
  <c r="APG5" i="1"/>
  <c r="APH5" i="1"/>
  <c r="E11" i="1"/>
  <c r="F11" i="1"/>
  <c r="G11" i="1"/>
  <c r="H11" i="1"/>
  <c r="I11" i="1"/>
  <c r="E10" i="1"/>
  <c r="F10" i="1"/>
  <c r="G10" i="1"/>
  <c r="H10" i="1"/>
  <c r="I10" i="1"/>
  <c r="E8" i="1"/>
  <c r="F8" i="1"/>
  <c r="G8" i="1"/>
  <c r="H8" i="1"/>
  <c r="I8" i="1"/>
  <c r="E7" i="1"/>
  <c r="F7" i="1"/>
  <c r="G7" i="1"/>
  <c r="H7" i="1"/>
  <c r="I7" i="1"/>
  <c r="E6" i="1"/>
  <c r="F6" i="1"/>
  <c r="G6" i="1"/>
  <c r="H6" i="1"/>
  <c r="I6" i="1"/>
  <c r="D6" i="1"/>
  <c r="D10" i="1" s="1"/>
  <c r="D7" i="1"/>
  <c r="D8" i="1"/>
  <c r="D11" i="1"/>
  <c r="E5" i="1"/>
  <c r="F5" i="1"/>
  <c r="G5" i="1"/>
  <c r="H5" i="1"/>
  <c r="I5" i="1"/>
  <c r="C11" i="1"/>
  <c r="B11" i="1"/>
  <c r="C8" i="1"/>
  <c r="C7" i="1"/>
  <c r="B8" i="1"/>
  <c r="B7" i="1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6" i="5"/>
  <c r="F245" i="5"/>
  <c r="F244" i="5"/>
  <c r="F243" i="5"/>
  <c r="F242" i="5"/>
  <c r="F239" i="5"/>
  <c r="F238" i="5"/>
  <c r="F237" i="5"/>
  <c r="F236" i="5"/>
  <c r="F235" i="5"/>
  <c r="F234" i="5"/>
  <c r="F233" i="5"/>
  <c r="F232" i="5"/>
  <c r="F230" i="5"/>
  <c r="F229" i="5"/>
  <c r="F228" i="5"/>
  <c r="F227" i="5"/>
  <c r="F226" i="5"/>
  <c r="F225" i="5"/>
  <c r="F224" i="5"/>
  <c r="F223" i="5"/>
  <c r="F222" i="5"/>
  <c r="F221" i="5"/>
  <c r="F220" i="5"/>
  <c r="F218" i="5"/>
  <c r="F216" i="5"/>
  <c r="F215" i="5"/>
  <c r="F214" i="5"/>
  <c r="F213" i="5"/>
  <c r="F211" i="5"/>
  <c r="F210" i="5"/>
  <c r="F208" i="5"/>
  <c r="F207" i="5"/>
  <c r="F206" i="5"/>
  <c r="F205" i="5"/>
  <c r="F204" i="5"/>
  <c r="F203" i="5"/>
  <c r="F202" i="5"/>
  <c r="F201" i="5"/>
  <c r="F200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79" i="5"/>
  <c r="F177" i="5"/>
  <c r="F176" i="5"/>
  <c r="F175" i="5"/>
  <c r="F174" i="5"/>
  <c r="F172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6" i="5"/>
  <c r="F155" i="5"/>
  <c r="F154" i="5"/>
  <c r="F153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1" i="5"/>
  <c r="F120" i="5"/>
  <c r="F119" i="5"/>
  <c r="F118" i="5"/>
  <c r="F117" i="5"/>
  <c r="F116" i="5"/>
  <c r="F115" i="5"/>
  <c r="F112" i="5"/>
  <c r="F111" i="5"/>
  <c r="F109" i="5"/>
  <c r="F108" i="5"/>
  <c r="F107" i="5"/>
  <c r="F106" i="5"/>
  <c r="F104" i="5"/>
  <c r="F102" i="5"/>
  <c r="F101" i="5"/>
  <c r="F100" i="5"/>
  <c r="F99" i="5"/>
  <c r="F98" i="5"/>
  <c r="F97" i="5"/>
  <c r="F96" i="5"/>
  <c r="F95" i="5"/>
  <c r="F94" i="5"/>
  <c r="F93" i="5"/>
  <c r="F92" i="5"/>
  <c r="F90" i="5"/>
  <c r="F89" i="5"/>
  <c r="F88" i="5"/>
  <c r="F86" i="5"/>
  <c r="F85" i="5"/>
  <c r="F84" i="5"/>
  <c r="F81" i="5"/>
  <c r="F80" i="5"/>
  <c r="F79" i="5"/>
  <c r="F78" i="5"/>
  <c r="F77" i="5"/>
  <c r="F76" i="5"/>
  <c r="F74" i="5"/>
  <c r="F73" i="5"/>
  <c r="F72" i="5"/>
  <c r="F71" i="5"/>
  <c r="F70" i="5"/>
  <c r="F69" i="5"/>
  <c r="F68" i="5"/>
  <c r="F66" i="5"/>
  <c r="F65" i="5"/>
  <c r="F63" i="5"/>
  <c r="F62" i="5"/>
  <c r="F61" i="5"/>
  <c r="F60" i="5"/>
  <c r="F59" i="5"/>
  <c r="F57" i="5"/>
  <c r="F56" i="5"/>
  <c r="F55" i="5"/>
  <c r="F54" i="5"/>
  <c r="F52" i="5"/>
  <c r="F51" i="5"/>
  <c r="F50" i="5"/>
  <c r="F49" i="5"/>
  <c r="F48" i="5"/>
  <c r="F47" i="5"/>
  <c r="F45" i="5"/>
  <c r="F44" i="5"/>
  <c r="F43" i="5"/>
  <c r="F42" i="5"/>
  <c r="F40" i="5"/>
  <c r="F39" i="5"/>
  <c r="F38" i="5"/>
  <c r="F37" i="5"/>
  <c r="F35" i="5"/>
  <c r="F33" i="5"/>
  <c r="F31" i="5"/>
  <c r="F29" i="5"/>
  <c r="F26" i="5"/>
  <c r="F24" i="5"/>
  <c r="F23" i="5"/>
  <c r="F22" i="5"/>
  <c r="F21" i="5"/>
  <c r="F20" i="5"/>
  <c r="F19" i="5"/>
  <c r="F17" i="5"/>
  <c r="F16" i="5"/>
  <c r="F10" i="5"/>
  <c r="AOM4" i="4"/>
  <c r="AOL4" i="4"/>
  <c r="AOK4" i="4"/>
  <c r="AOJ4" i="4"/>
  <c r="AOI4" i="4"/>
  <c r="AOH4" i="4"/>
  <c r="AOG4" i="4"/>
  <c r="AOF4" i="4"/>
  <c r="AOE4" i="4"/>
  <c r="AOD4" i="4"/>
  <c r="AOC4" i="4"/>
  <c r="AOB4" i="4"/>
  <c r="AOA4" i="4"/>
  <c r="ANZ4" i="4"/>
  <c r="ANY4" i="4"/>
  <c r="ANX4" i="4"/>
  <c r="ANW4" i="4"/>
  <c r="ANV4" i="4"/>
  <c r="ANU4" i="4"/>
  <c r="ANT4" i="4"/>
  <c r="ANS4" i="4"/>
  <c r="ANR4" i="4"/>
  <c r="ANQ4" i="4"/>
  <c r="ANP4" i="4"/>
  <c r="ANO4" i="4"/>
  <c r="ANN4" i="4"/>
  <c r="ANM4" i="4"/>
  <c r="ANL4" i="4"/>
  <c r="ANK4" i="4"/>
  <c r="ANJ4" i="4"/>
  <c r="ANI4" i="4"/>
  <c r="ANH4" i="4"/>
  <c r="ANG4" i="4"/>
  <c r="ANF4" i="4"/>
  <c r="ANE4" i="4"/>
  <c r="AND4" i="4"/>
  <c r="ANC4" i="4"/>
  <c r="ANB4" i="4"/>
  <c r="ANA4" i="4"/>
  <c r="AMZ4" i="4"/>
  <c r="AMY4" i="4"/>
  <c r="AMX4" i="4"/>
  <c r="AMW4" i="4"/>
  <c r="AMV4" i="4"/>
  <c r="AMU4" i="4"/>
  <c r="AMT4" i="4"/>
  <c r="AMS4" i="4"/>
  <c r="AMR4" i="4"/>
  <c r="AMQ4" i="4"/>
  <c r="AMP4" i="4"/>
  <c r="AMO4" i="4"/>
  <c r="AMN4" i="4"/>
  <c r="AMM4" i="4"/>
  <c r="AML4" i="4"/>
  <c r="AMK4" i="4"/>
  <c r="AMJ4" i="4"/>
  <c r="AMI4" i="4"/>
  <c r="AMH4" i="4"/>
  <c r="AMG4" i="4"/>
  <c r="AMF4" i="4"/>
  <c r="AME4" i="4"/>
  <c r="AMD4" i="4"/>
  <c r="AMC4" i="4"/>
  <c r="AMB4" i="4"/>
  <c r="AMA4" i="4"/>
  <c r="ALZ4" i="4"/>
  <c r="ALY4" i="4"/>
  <c r="ALX4" i="4"/>
  <c r="ALW4" i="4"/>
  <c r="ALV4" i="4"/>
  <c r="ALU4" i="4"/>
  <c r="ALT4" i="4"/>
  <c r="ALS4" i="4"/>
  <c r="ALR4" i="4"/>
  <c r="ALQ4" i="4"/>
  <c r="ALP4" i="4"/>
  <c r="ALO4" i="4"/>
  <c r="ALN4" i="4"/>
  <c r="ALM4" i="4"/>
  <c r="ALL4" i="4"/>
  <c r="ALK4" i="4"/>
  <c r="ALJ4" i="4"/>
  <c r="ALI4" i="4"/>
  <c r="ALH4" i="4"/>
  <c r="ALG4" i="4"/>
  <c r="ALF4" i="4"/>
  <c r="ALE4" i="4"/>
  <c r="ALD4" i="4"/>
  <c r="ALC4" i="4"/>
  <c r="ALB4" i="4"/>
  <c r="ALA4" i="4"/>
  <c r="AKZ4" i="4"/>
  <c r="AKY4" i="4"/>
  <c r="AKX4" i="4"/>
  <c r="AKW4" i="4"/>
  <c r="AKV4" i="4"/>
  <c r="AKU4" i="4"/>
  <c r="AKT4" i="4"/>
  <c r="AKS4" i="4"/>
  <c r="AKR4" i="4"/>
  <c r="AKQ4" i="4"/>
  <c r="AKP4" i="4"/>
  <c r="AKO4" i="4"/>
  <c r="AKN4" i="4"/>
  <c r="AKM4" i="4"/>
  <c r="AKL4" i="4"/>
  <c r="AKK4" i="4"/>
  <c r="AKJ4" i="4"/>
  <c r="AKI4" i="4"/>
  <c r="AKH4" i="4"/>
  <c r="AKG4" i="4"/>
  <c r="AKF4" i="4"/>
  <c r="AKE4" i="4"/>
  <c r="AKD4" i="4"/>
  <c r="AKC4" i="4"/>
  <c r="AKB4" i="4"/>
  <c r="AKA4" i="4"/>
  <c r="AJZ4" i="4"/>
  <c r="AJY4" i="4"/>
  <c r="AJX4" i="4"/>
  <c r="AJW4" i="4"/>
  <c r="AJV4" i="4"/>
  <c r="AJU4" i="4"/>
  <c r="AJT4" i="4"/>
  <c r="AJS4" i="4"/>
  <c r="AJR4" i="4"/>
  <c r="AJQ4" i="4"/>
  <c r="AJP4" i="4"/>
  <c r="AJO4" i="4"/>
  <c r="AJN4" i="4"/>
  <c r="AJM4" i="4"/>
  <c r="AJL4" i="4"/>
  <c r="AJK4" i="4"/>
  <c r="AJJ4" i="4"/>
  <c r="AJI4" i="4"/>
  <c r="AJH4" i="4"/>
  <c r="AJG4" i="4"/>
  <c r="AJF4" i="4"/>
  <c r="AJE4" i="4"/>
  <c r="AJD4" i="4"/>
  <c r="AJC4" i="4"/>
  <c r="AJB4" i="4"/>
  <c r="AJA4" i="4"/>
  <c r="AIZ4" i="4"/>
  <c r="AIY4" i="4"/>
  <c r="AIX4" i="4"/>
  <c r="AIW4" i="4"/>
  <c r="AIV4" i="4"/>
  <c r="AIU4" i="4"/>
  <c r="AIT4" i="4"/>
  <c r="AIS4" i="4"/>
  <c r="AIR4" i="4"/>
  <c r="AIQ4" i="4"/>
  <c r="AIP4" i="4"/>
  <c r="AIO4" i="4"/>
  <c r="AIN4" i="4"/>
  <c r="AIM4" i="4"/>
  <c r="AIL4" i="4"/>
  <c r="AIK4" i="4"/>
  <c r="AIJ4" i="4"/>
  <c r="AII4" i="4"/>
  <c r="AIH4" i="4"/>
  <c r="AIG4" i="4"/>
  <c r="AIF4" i="4"/>
  <c r="AIE4" i="4"/>
  <c r="AID4" i="4"/>
  <c r="AIC4" i="4"/>
  <c r="AIB4" i="4"/>
  <c r="AIA4" i="4"/>
  <c r="AHZ4" i="4"/>
  <c r="AHY4" i="4"/>
  <c r="AHX4" i="4"/>
  <c r="AHW4" i="4"/>
  <c r="AHV4" i="4"/>
  <c r="AHU4" i="4"/>
  <c r="AHT4" i="4"/>
  <c r="AHS4" i="4"/>
  <c r="AHR4" i="4"/>
  <c r="AHQ4" i="4"/>
  <c r="AHP4" i="4"/>
  <c r="AHO4" i="4"/>
  <c r="AHN4" i="4"/>
  <c r="AHM4" i="4"/>
  <c r="AHL4" i="4"/>
  <c r="AHK4" i="4"/>
  <c r="AHJ4" i="4"/>
  <c r="AHI4" i="4"/>
  <c r="AHH4" i="4"/>
  <c r="AHG4" i="4"/>
  <c r="AHF4" i="4"/>
  <c r="AHE4" i="4"/>
  <c r="AHD4" i="4"/>
  <c r="AHC4" i="4"/>
  <c r="AHB4" i="4"/>
  <c r="AHA4" i="4"/>
  <c r="AGZ4" i="4"/>
  <c r="AGY4" i="4"/>
  <c r="AGX4" i="4"/>
  <c r="AGW4" i="4"/>
  <c r="AGV4" i="4"/>
  <c r="AGU4" i="4"/>
  <c r="AGT4" i="4"/>
  <c r="AGS4" i="4"/>
  <c r="AGR4" i="4"/>
  <c r="AGQ4" i="4"/>
  <c r="AGP4" i="4"/>
  <c r="AGO4" i="4"/>
  <c r="AGN4" i="4"/>
  <c r="AGM4" i="4"/>
  <c r="AGL4" i="4"/>
  <c r="AGK4" i="4"/>
  <c r="AGJ4" i="4"/>
  <c r="AGI4" i="4"/>
  <c r="AGH4" i="4"/>
  <c r="AGG4" i="4"/>
  <c r="AGF4" i="4"/>
  <c r="AGE4" i="4"/>
  <c r="AGD4" i="4"/>
  <c r="AGC4" i="4"/>
  <c r="AGB4" i="4"/>
  <c r="AGA4" i="4"/>
  <c r="AFZ4" i="4"/>
  <c r="AFY4" i="4"/>
  <c r="AFX4" i="4"/>
  <c r="AFW4" i="4"/>
  <c r="AFV4" i="4"/>
  <c r="AFU4" i="4"/>
  <c r="AFT4" i="4"/>
  <c r="AFS4" i="4"/>
  <c r="AFR4" i="4"/>
  <c r="AFQ4" i="4"/>
  <c r="AFP4" i="4"/>
  <c r="AFO4" i="4"/>
  <c r="AFN4" i="4"/>
  <c r="AFM4" i="4"/>
  <c r="AFL4" i="4"/>
  <c r="AFK4" i="4"/>
  <c r="AFJ4" i="4"/>
  <c r="AFI4" i="4"/>
  <c r="AFH4" i="4"/>
  <c r="AFG4" i="4"/>
  <c r="AFF4" i="4"/>
  <c r="AFE4" i="4"/>
  <c r="AFD4" i="4"/>
  <c r="AFC4" i="4"/>
  <c r="AFB4" i="4"/>
  <c r="AFA4" i="4"/>
  <c r="AEZ4" i="4"/>
  <c r="AEY4" i="4"/>
  <c r="AEX4" i="4"/>
  <c r="AEW4" i="4"/>
  <c r="AEV4" i="4"/>
  <c r="AEU4" i="4"/>
  <c r="AET4" i="4"/>
  <c r="AES4" i="4"/>
  <c r="AER4" i="4"/>
  <c r="AEQ4" i="4"/>
  <c r="AEP4" i="4"/>
  <c r="AEO4" i="4"/>
  <c r="AEN4" i="4"/>
  <c r="AEM4" i="4"/>
  <c r="AEL4" i="4"/>
  <c r="AEK4" i="4"/>
  <c r="AEJ4" i="4"/>
  <c r="AEI4" i="4"/>
  <c r="AEH4" i="4"/>
  <c r="AEG4" i="4"/>
  <c r="AEF4" i="4"/>
  <c r="AEE4" i="4"/>
  <c r="AED4" i="4"/>
  <c r="AEC4" i="4"/>
  <c r="AEB4" i="4"/>
  <c r="AEA4" i="4"/>
  <c r="ADZ4" i="4"/>
  <c r="ADY4" i="4"/>
  <c r="ADX4" i="4"/>
  <c r="ADW4" i="4"/>
  <c r="ADV4" i="4"/>
  <c r="ADU4" i="4"/>
  <c r="ADT4" i="4"/>
  <c r="ADS4" i="4"/>
  <c r="ADR4" i="4"/>
  <c r="ADQ4" i="4"/>
  <c r="ADP4" i="4"/>
  <c r="ADO4" i="4"/>
  <c r="ADN4" i="4"/>
  <c r="ADM4" i="4"/>
  <c r="ADL4" i="4"/>
  <c r="ADK4" i="4"/>
  <c r="ADJ4" i="4"/>
  <c r="ADI4" i="4"/>
  <c r="ADH4" i="4"/>
  <c r="ADG4" i="4"/>
  <c r="ADF4" i="4"/>
  <c r="ADE4" i="4"/>
  <c r="ADD4" i="4"/>
  <c r="ADC4" i="4"/>
  <c r="ADB4" i="4"/>
  <c r="ADA4" i="4"/>
  <c r="ACZ4" i="4"/>
  <c r="ACY4" i="4"/>
  <c r="ACX4" i="4"/>
  <c r="ACW4" i="4"/>
  <c r="ACV4" i="4"/>
  <c r="ACU4" i="4"/>
  <c r="ACT4" i="4"/>
  <c r="ACS4" i="4"/>
  <c r="ACR4" i="4"/>
  <c r="ACQ4" i="4"/>
  <c r="ACP4" i="4"/>
  <c r="ACO4" i="4"/>
  <c r="ACN4" i="4"/>
  <c r="ACM4" i="4"/>
  <c r="ACL4" i="4"/>
  <c r="ACK4" i="4"/>
  <c r="ACJ4" i="4"/>
  <c r="ACI4" i="4"/>
  <c r="ACH4" i="4"/>
  <c r="ACG4" i="4"/>
  <c r="ACF4" i="4"/>
  <c r="ACE4" i="4"/>
  <c r="ACD4" i="4"/>
  <c r="ACC4" i="4"/>
  <c r="ACB4" i="4"/>
  <c r="ACA4" i="4"/>
  <c r="ABZ4" i="4"/>
  <c r="ABY4" i="4"/>
  <c r="ABX4" i="4"/>
  <c r="ABW4" i="4"/>
  <c r="ABV4" i="4"/>
  <c r="ABU4" i="4"/>
  <c r="ABT4" i="4"/>
  <c r="ABS4" i="4"/>
  <c r="ABR4" i="4"/>
  <c r="ABQ4" i="4"/>
  <c r="ABP4" i="4"/>
  <c r="ABO4" i="4"/>
  <c r="ABN4" i="4"/>
  <c r="ABM4" i="4"/>
  <c r="ABL4" i="4"/>
  <c r="ABK4" i="4"/>
  <c r="ABJ4" i="4"/>
  <c r="ABI4" i="4"/>
  <c r="ABH4" i="4"/>
  <c r="ABG4" i="4"/>
  <c r="ABF4" i="4"/>
  <c r="ABE4" i="4"/>
  <c r="ABD4" i="4"/>
  <c r="ABC4" i="4"/>
  <c r="ABB4" i="4"/>
  <c r="ABA4" i="4"/>
  <c r="AAZ4" i="4"/>
  <c r="AAY4" i="4"/>
  <c r="AAX4" i="4"/>
  <c r="AAW4" i="4"/>
  <c r="AAV4" i="4"/>
  <c r="AAU4" i="4"/>
  <c r="AAT4" i="4"/>
  <c r="AAS4" i="4"/>
  <c r="AAR4" i="4"/>
  <c r="AAQ4" i="4"/>
  <c r="AAP4" i="4"/>
  <c r="AAO4" i="4"/>
  <c r="AAN4" i="4"/>
  <c r="AAM4" i="4"/>
  <c r="AAL4" i="4"/>
  <c r="AAK4" i="4"/>
  <c r="AAJ4" i="4"/>
  <c r="AAI4" i="4"/>
  <c r="AAH4" i="4"/>
  <c r="AAG4" i="4"/>
  <c r="AAF4" i="4"/>
  <c r="AAE4" i="4"/>
  <c r="AAD4" i="4"/>
  <c r="AAC4" i="4"/>
  <c r="AAB4" i="4"/>
  <c r="AAA4" i="4"/>
  <c r="ZZ4" i="4"/>
  <c r="ZY4" i="4"/>
  <c r="ZX4" i="4"/>
  <c r="ZW4" i="4"/>
  <c r="ZV4" i="4"/>
  <c r="ZU4" i="4"/>
  <c r="ZT4" i="4"/>
  <c r="ZS4" i="4"/>
  <c r="ZR4" i="4"/>
  <c r="ZQ4" i="4"/>
  <c r="ZP4" i="4"/>
  <c r="ZO4" i="4"/>
  <c r="ZN4" i="4"/>
  <c r="ZM4" i="4"/>
  <c r="ZL4" i="4"/>
  <c r="ZK4" i="4"/>
  <c r="ZJ4" i="4"/>
  <c r="ZI4" i="4"/>
  <c r="ZH4" i="4"/>
  <c r="ZG4" i="4"/>
  <c r="ZF4" i="4"/>
  <c r="ZE4" i="4"/>
  <c r="ZD4" i="4"/>
  <c r="ZC4" i="4"/>
  <c r="ZB4" i="4"/>
  <c r="ZA4" i="4"/>
  <c r="YZ4" i="4"/>
  <c r="YY4" i="4"/>
  <c r="YX4" i="4"/>
  <c r="YW4" i="4"/>
  <c r="YV4" i="4"/>
  <c r="YU4" i="4"/>
  <c r="YT4" i="4"/>
  <c r="YS4" i="4"/>
  <c r="YR4" i="4"/>
  <c r="YQ4" i="4"/>
  <c r="YP4" i="4"/>
  <c r="YO4" i="4"/>
  <c r="YN4" i="4"/>
  <c r="YM4" i="4"/>
  <c r="YL4" i="4"/>
  <c r="YK4" i="4"/>
  <c r="YJ4" i="4"/>
  <c r="YI4" i="4"/>
  <c r="YH4" i="4"/>
  <c r="YG4" i="4"/>
  <c r="YF4" i="4"/>
  <c r="YE4" i="4"/>
  <c r="YD4" i="4"/>
  <c r="YC4" i="4"/>
  <c r="YB4" i="4"/>
  <c r="YA4" i="4"/>
  <c r="XZ4" i="4"/>
  <c r="XY4" i="4"/>
  <c r="XX4" i="4"/>
  <c r="XW4" i="4"/>
  <c r="XV4" i="4"/>
  <c r="XU4" i="4"/>
  <c r="XT4" i="4"/>
  <c r="XS4" i="4"/>
  <c r="XR4" i="4"/>
  <c r="XQ4" i="4"/>
  <c r="XP4" i="4"/>
  <c r="XO4" i="4"/>
  <c r="XN4" i="4"/>
  <c r="XM4" i="4"/>
  <c r="XL4" i="4"/>
  <c r="XK4" i="4"/>
  <c r="XJ4" i="4"/>
  <c r="XI4" i="4"/>
  <c r="XH4" i="4"/>
  <c r="XG4" i="4"/>
  <c r="XF4" i="4"/>
  <c r="XE4" i="4"/>
  <c r="XD4" i="4"/>
  <c r="XC4" i="4"/>
  <c r="XB4" i="4"/>
  <c r="XA4" i="4"/>
  <c r="WZ4" i="4"/>
  <c r="WY4" i="4"/>
  <c r="WX4" i="4"/>
  <c r="WW4" i="4"/>
  <c r="WV4" i="4"/>
  <c r="WU4" i="4"/>
  <c r="WT4" i="4"/>
  <c r="WS4" i="4"/>
  <c r="WR4" i="4"/>
  <c r="WQ4" i="4"/>
  <c r="WP4" i="4"/>
  <c r="WO4" i="4"/>
  <c r="WN4" i="4"/>
  <c r="WM4" i="4"/>
  <c r="WL4" i="4"/>
  <c r="WK4" i="4"/>
  <c r="WJ4" i="4"/>
  <c r="WI4" i="4"/>
  <c r="WH4" i="4"/>
  <c r="WG4" i="4"/>
  <c r="WF4" i="4"/>
  <c r="WE4" i="4"/>
  <c r="WD4" i="4"/>
  <c r="WC4" i="4"/>
  <c r="WB4" i="4"/>
  <c r="WA4" i="4"/>
  <c r="VZ4" i="4"/>
  <c r="VY4" i="4"/>
  <c r="VX4" i="4"/>
  <c r="VW4" i="4"/>
  <c r="VV4" i="4"/>
  <c r="VU4" i="4"/>
  <c r="VT4" i="4"/>
  <c r="VS4" i="4"/>
  <c r="VR4" i="4"/>
  <c r="VQ4" i="4"/>
  <c r="VP4" i="4"/>
  <c r="VO4" i="4"/>
  <c r="VN4" i="4"/>
  <c r="VM4" i="4"/>
  <c r="VL4" i="4"/>
  <c r="VK4" i="4"/>
  <c r="VJ4" i="4"/>
  <c r="VI4" i="4"/>
  <c r="VH4" i="4"/>
  <c r="VG4" i="4"/>
  <c r="VF4" i="4"/>
  <c r="VE4" i="4"/>
  <c r="VD4" i="4"/>
  <c r="VC4" i="4"/>
  <c r="VB4" i="4"/>
  <c r="VA4" i="4"/>
  <c r="UZ4" i="4"/>
  <c r="UY4" i="4"/>
  <c r="UX4" i="4"/>
  <c r="UW4" i="4"/>
  <c r="UV4" i="4"/>
  <c r="UU4" i="4"/>
  <c r="UT4" i="4"/>
  <c r="US4" i="4"/>
  <c r="UR4" i="4"/>
  <c r="UQ4" i="4"/>
  <c r="UP4" i="4"/>
  <c r="UO4" i="4"/>
  <c r="UN4" i="4"/>
  <c r="UM4" i="4"/>
  <c r="UL4" i="4"/>
  <c r="UK4" i="4"/>
  <c r="UJ4" i="4"/>
  <c r="UI4" i="4"/>
  <c r="UH4" i="4"/>
  <c r="UG4" i="4"/>
  <c r="UF4" i="4"/>
  <c r="UE4" i="4"/>
  <c r="UD4" i="4"/>
  <c r="UC4" i="4"/>
  <c r="UB4" i="4"/>
  <c r="UA4" i="4"/>
  <c r="TZ4" i="4"/>
  <c r="TY4" i="4"/>
  <c r="TX4" i="4"/>
  <c r="TW4" i="4"/>
  <c r="TV4" i="4"/>
  <c r="TU4" i="4"/>
  <c r="TT4" i="4"/>
  <c r="TS4" i="4"/>
  <c r="TR4" i="4"/>
  <c r="TQ4" i="4"/>
  <c r="TP4" i="4"/>
  <c r="TO4" i="4"/>
  <c r="TN4" i="4"/>
  <c r="TM4" i="4"/>
  <c r="TL4" i="4"/>
  <c r="TK4" i="4"/>
  <c r="TJ4" i="4"/>
  <c r="TI4" i="4"/>
  <c r="TH4" i="4"/>
  <c r="TG4" i="4"/>
  <c r="TF4" i="4"/>
  <c r="TE4" i="4"/>
  <c r="TD4" i="4"/>
  <c r="TC4" i="4"/>
  <c r="TB4" i="4"/>
  <c r="TA4" i="4"/>
  <c r="SZ4" i="4"/>
  <c r="SY4" i="4"/>
  <c r="SX4" i="4"/>
  <c r="SW4" i="4"/>
  <c r="SV4" i="4"/>
  <c r="SU4" i="4"/>
  <c r="ST4" i="4"/>
  <c r="SS4" i="4"/>
  <c r="SR4" i="4"/>
  <c r="SQ4" i="4"/>
  <c r="SP4" i="4"/>
  <c r="SO4" i="4"/>
  <c r="SN4" i="4"/>
  <c r="SM4" i="4"/>
  <c r="SL4" i="4"/>
  <c r="SK4" i="4"/>
  <c r="SJ4" i="4"/>
  <c r="SI4" i="4"/>
  <c r="SH4" i="4"/>
  <c r="SG4" i="4"/>
  <c r="SF4" i="4"/>
  <c r="SE4" i="4"/>
  <c r="SD4" i="4"/>
  <c r="SC4" i="4"/>
  <c r="SB4" i="4"/>
  <c r="SA4" i="4"/>
  <c r="RZ4" i="4"/>
  <c r="RY4" i="4"/>
  <c r="RX4" i="4"/>
  <c r="RW4" i="4"/>
  <c r="RV4" i="4"/>
  <c r="RU4" i="4"/>
  <c r="RT4" i="4"/>
  <c r="RS4" i="4"/>
  <c r="RR4" i="4"/>
  <c r="RQ4" i="4"/>
  <c r="RP4" i="4"/>
  <c r="RO4" i="4"/>
  <c r="RN4" i="4"/>
  <c r="RM4" i="4"/>
  <c r="RL4" i="4"/>
  <c r="RK4" i="4"/>
  <c r="RJ4" i="4"/>
  <c r="RI4" i="4"/>
  <c r="RH4" i="4"/>
  <c r="RG4" i="4"/>
  <c r="RF4" i="4"/>
  <c r="RE4" i="4"/>
  <c r="RD4" i="4"/>
  <c r="RC4" i="4"/>
  <c r="RB4" i="4"/>
  <c r="RA4" i="4"/>
  <c r="QZ4" i="4"/>
  <c r="QY4" i="4"/>
  <c r="QX4" i="4"/>
  <c r="QW4" i="4"/>
  <c r="QV4" i="4"/>
  <c r="QU4" i="4"/>
  <c r="QT4" i="4"/>
  <c r="QS4" i="4"/>
  <c r="QR4" i="4"/>
  <c r="QQ4" i="4"/>
  <c r="QP4" i="4"/>
  <c r="QO4" i="4"/>
  <c r="QN4" i="4"/>
  <c r="QM4" i="4"/>
  <c r="QL4" i="4"/>
  <c r="QK4" i="4"/>
  <c r="QJ4" i="4"/>
  <c r="QI4" i="4"/>
  <c r="QH4" i="4"/>
  <c r="QG4" i="4"/>
  <c r="QF4" i="4"/>
  <c r="QE4" i="4"/>
  <c r="QD4" i="4"/>
  <c r="QC4" i="4"/>
  <c r="QB4" i="4"/>
  <c r="QA4" i="4"/>
  <c r="PZ4" i="4"/>
  <c r="PY4" i="4"/>
  <c r="PX4" i="4"/>
  <c r="PW4" i="4"/>
  <c r="PV4" i="4"/>
  <c r="PU4" i="4"/>
  <c r="PT4" i="4"/>
  <c r="PS4" i="4"/>
  <c r="PR4" i="4"/>
  <c r="PQ4" i="4"/>
  <c r="PP4" i="4"/>
  <c r="PO4" i="4"/>
  <c r="PN4" i="4"/>
  <c r="PM4" i="4"/>
  <c r="PL4" i="4"/>
  <c r="PK4" i="4"/>
  <c r="PJ4" i="4"/>
  <c r="PI4" i="4"/>
  <c r="PH4" i="4"/>
  <c r="PG4" i="4"/>
  <c r="PF4" i="4"/>
  <c r="PE4" i="4"/>
  <c r="PD4" i="4"/>
  <c r="PC4" i="4"/>
  <c r="PB4" i="4"/>
  <c r="PA4" i="4"/>
  <c r="OZ4" i="4"/>
  <c r="OY4" i="4"/>
  <c r="OX4" i="4"/>
  <c r="OW4" i="4"/>
  <c r="OV4" i="4"/>
  <c r="OU4" i="4"/>
  <c r="OT4" i="4"/>
  <c r="OS4" i="4"/>
  <c r="OR4" i="4"/>
  <c r="OQ4" i="4"/>
  <c r="OP4" i="4"/>
  <c r="OO4" i="4"/>
  <c r="ON4" i="4"/>
  <c r="OM4" i="4"/>
  <c r="OL4" i="4"/>
  <c r="OK4" i="4"/>
  <c r="OJ4" i="4"/>
  <c r="OI4" i="4"/>
  <c r="OH4" i="4"/>
  <c r="OG4" i="4"/>
  <c r="OF4" i="4"/>
  <c r="OE4" i="4"/>
  <c r="OD4" i="4"/>
  <c r="OC4" i="4"/>
  <c r="OB4" i="4"/>
  <c r="OA4" i="4"/>
  <c r="NZ4" i="4"/>
  <c r="NY4" i="4"/>
  <c r="NX4" i="4"/>
  <c r="NW4" i="4"/>
  <c r="NV4" i="4"/>
  <c r="NU4" i="4"/>
  <c r="NT4" i="4"/>
  <c r="NS4" i="4"/>
  <c r="NR4" i="4"/>
  <c r="NQ4" i="4"/>
  <c r="NP4" i="4"/>
  <c r="NO4" i="4"/>
  <c r="NN4" i="4"/>
  <c r="NM4" i="4"/>
  <c r="NL4" i="4"/>
  <c r="NK4" i="4"/>
  <c r="NJ4" i="4"/>
  <c r="NI4" i="4"/>
  <c r="NH4" i="4"/>
  <c r="NG4" i="4"/>
  <c r="NF4" i="4"/>
  <c r="NE4" i="4"/>
  <c r="ND4" i="4"/>
  <c r="NC4" i="4"/>
  <c r="NB4" i="4"/>
  <c r="NA4" i="4"/>
  <c r="MZ4" i="4"/>
  <c r="MY4" i="4"/>
  <c r="MX4" i="4"/>
  <c r="MW4" i="4"/>
  <c r="MV4" i="4"/>
  <c r="MU4" i="4"/>
  <c r="MT4" i="4"/>
  <c r="MS4" i="4"/>
  <c r="MR4" i="4"/>
  <c r="MQ4" i="4"/>
  <c r="MP4" i="4"/>
  <c r="MO4" i="4"/>
  <c r="MN4" i="4"/>
  <c r="MM4" i="4"/>
  <c r="ML4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OM3" i="4"/>
  <c r="AOL3" i="4"/>
  <c r="AOK3" i="4"/>
  <c r="AOJ3" i="4"/>
  <c r="AOI3" i="4"/>
  <c r="AOH3" i="4"/>
  <c r="AOG3" i="4"/>
  <c r="AOF3" i="4"/>
  <c r="AOE3" i="4"/>
  <c r="AOD3" i="4"/>
  <c r="AOC3" i="4"/>
  <c r="AOB3" i="4"/>
  <c r="AOA3" i="4"/>
  <c r="ANZ3" i="4"/>
  <c r="ANY3" i="4"/>
  <c r="ANX3" i="4"/>
  <c r="ANW3" i="4"/>
  <c r="ANV3" i="4"/>
  <c r="ANU3" i="4"/>
  <c r="ANT3" i="4"/>
  <c r="ANS3" i="4"/>
  <c r="ANR3" i="4"/>
  <c r="ANQ3" i="4"/>
  <c r="ANP3" i="4"/>
  <c r="ANO3" i="4"/>
  <c r="ANN3" i="4"/>
  <c r="ANM3" i="4"/>
  <c r="ANL3" i="4"/>
  <c r="ANK3" i="4"/>
  <c r="ANJ3" i="4"/>
  <c r="ANI3" i="4"/>
  <c r="ANH3" i="4"/>
  <c r="ANG3" i="4"/>
  <c r="ANF3" i="4"/>
  <c r="ANE3" i="4"/>
  <c r="AND3" i="4"/>
  <c r="ANC3" i="4"/>
  <c r="ANB3" i="4"/>
  <c r="ANA3" i="4"/>
  <c r="AMZ3" i="4"/>
  <c r="AMY3" i="4"/>
  <c r="AMX3" i="4"/>
  <c r="AMW3" i="4"/>
  <c r="AMV3" i="4"/>
  <c r="AMU3" i="4"/>
  <c r="AMT3" i="4"/>
  <c r="AMS3" i="4"/>
  <c r="AMR3" i="4"/>
  <c r="AMQ3" i="4"/>
  <c r="AMP3" i="4"/>
  <c r="AMO3" i="4"/>
  <c r="AMN3" i="4"/>
  <c r="AMM3" i="4"/>
  <c r="AML3" i="4"/>
  <c r="AMK3" i="4"/>
  <c r="AMJ3" i="4"/>
  <c r="AMI3" i="4"/>
  <c r="AMH3" i="4"/>
  <c r="AMG3" i="4"/>
  <c r="AMF3" i="4"/>
  <c r="AME3" i="4"/>
  <c r="AMD3" i="4"/>
  <c r="AMC3" i="4"/>
  <c r="AMB3" i="4"/>
  <c r="AMA3" i="4"/>
  <c r="ALZ3" i="4"/>
  <c r="ALY3" i="4"/>
  <c r="ALX3" i="4"/>
  <c r="ALW3" i="4"/>
  <c r="ALV3" i="4"/>
  <c r="ALU3" i="4"/>
  <c r="ALT3" i="4"/>
  <c r="ALS3" i="4"/>
  <c r="ALR3" i="4"/>
  <c r="ALQ3" i="4"/>
  <c r="ALP3" i="4"/>
  <c r="ALO3" i="4"/>
  <c r="ALN3" i="4"/>
  <c r="ALM3" i="4"/>
  <c r="ALL3" i="4"/>
  <c r="ALK3" i="4"/>
  <c r="ALJ3" i="4"/>
  <c r="ALI3" i="4"/>
  <c r="ALH3" i="4"/>
  <c r="ALG3" i="4"/>
  <c r="ALF3" i="4"/>
  <c r="ALE3" i="4"/>
  <c r="ALD3" i="4"/>
  <c r="ALC3" i="4"/>
  <c r="ALB3" i="4"/>
  <c r="ALA3" i="4"/>
  <c r="AKZ3" i="4"/>
  <c r="AKY3" i="4"/>
  <c r="AKX3" i="4"/>
  <c r="AKW3" i="4"/>
  <c r="AKV3" i="4"/>
  <c r="AKU3" i="4"/>
  <c r="AKT3" i="4"/>
  <c r="AKS3" i="4"/>
  <c r="AKR3" i="4"/>
  <c r="AKQ3" i="4"/>
  <c r="AKP3" i="4"/>
  <c r="AKO3" i="4"/>
  <c r="AKN3" i="4"/>
  <c r="AKM3" i="4"/>
  <c r="AKL3" i="4"/>
  <c r="AKK3" i="4"/>
  <c r="AKJ3" i="4"/>
  <c r="AKI3" i="4"/>
  <c r="AKH3" i="4"/>
  <c r="AKG3" i="4"/>
  <c r="AKF3" i="4"/>
  <c r="AKE3" i="4"/>
  <c r="AKD3" i="4"/>
  <c r="AKC3" i="4"/>
  <c r="AKB3" i="4"/>
  <c r="AKA3" i="4"/>
  <c r="AJZ3" i="4"/>
  <c r="AJY3" i="4"/>
  <c r="AJX3" i="4"/>
  <c r="AJW3" i="4"/>
  <c r="AJV3" i="4"/>
  <c r="AJU3" i="4"/>
  <c r="AJT3" i="4"/>
  <c r="AJS3" i="4"/>
  <c r="AJR3" i="4"/>
  <c r="AJQ3" i="4"/>
  <c r="AJP3" i="4"/>
  <c r="AJO3" i="4"/>
  <c r="AJN3" i="4"/>
  <c r="AJM3" i="4"/>
  <c r="AJL3" i="4"/>
  <c r="AJK3" i="4"/>
  <c r="AJJ3" i="4"/>
  <c r="AJI3" i="4"/>
  <c r="AJH3" i="4"/>
  <c r="AJG3" i="4"/>
  <c r="AJF3" i="4"/>
  <c r="AJE3" i="4"/>
  <c r="AJD3" i="4"/>
  <c r="AJC3" i="4"/>
  <c r="AJB3" i="4"/>
  <c r="AJA3" i="4"/>
  <c r="AIZ3" i="4"/>
  <c r="AIY3" i="4"/>
  <c r="AIX3" i="4"/>
  <c r="AIW3" i="4"/>
  <c r="AIV3" i="4"/>
  <c r="AIU3" i="4"/>
  <c r="AIT3" i="4"/>
  <c r="AIS3" i="4"/>
  <c r="AIR3" i="4"/>
  <c r="AIQ3" i="4"/>
  <c r="AIP3" i="4"/>
  <c r="AIO3" i="4"/>
  <c r="AIN3" i="4"/>
  <c r="AIM3" i="4"/>
  <c r="AIL3" i="4"/>
  <c r="AIK3" i="4"/>
  <c r="AIJ3" i="4"/>
  <c r="AII3" i="4"/>
  <c r="AIH3" i="4"/>
  <c r="AIG3" i="4"/>
  <c r="AIF3" i="4"/>
  <c r="AIE3" i="4"/>
  <c r="AID3" i="4"/>
  <c r="AIC3" i="4"/>
  <c r="AIB3" i="4"/>
  <c r="AIA3" i="4"/>
  <c r="AHZ3" i="4"/>
  <c r="AHY3" i="4"/>
  <c r="AHX3" i="4"/>
  <c r="AHW3" i="4"/>
  <c r="AHV3" i="4"/>
  <c r="AHU3" i="4"/>
  <c r="AHT3" i="4"/>
  <c r="AHS3" i="4"/>
  <c r="AHR3" i="4"/>
  <c r="AHQ3" i="4"/>
  <c r="AHP3" i="4"/>
  <c r="AHO3" i="4"/>
  <c r="AHN3" i="4"/>
  <c r="AHM3" i="4"/>
  <c r="AHL3" i="4"/>
  <c r="AHK3" i="4"/>
  <c r="AHJ3" i="4"/>
  <c r="AHI3" i="4"/>
  <c r="AHH3" i="4"/>
  <c r="AHG3" i="4"/>
  <c r="AHF3" i="4"/>
  <c r="AHE3" i="4"/>
  <c r="AHD3" i="4"/>
  <c r="AHC3" i="4"/>
  <c r="AHB3" i="4"/>
  <c r="AHA3" i="4"/>
  <c r="AGZ3" i="4"/>
  <c r="AGY3" i="4"/>
  <c r="AGX3" i="4"/>
  <c r="AGW3" i="4"/>
  <c r="AGV3" i="4"/>
  <c r="AGU3" i="4"/>
  <c r="AGT3" i="4"/>
  <c r="AGS3" i="4"/>
  <c r="AGR3" i="4"/>
  <c r="AGQ3" i="4"/>
  <c r="AGP3" i="4"/>
  <c r="AGO3" i="4"/>
  <c r="AGN3" i="4"/>
  <c r="AGM3" i="4"/>
  <c r="AGL3" i="4"/>
  <c r="AGK3" i="4"/>
  <c r="AGJ3" i="4"/>
  <c r="AGI3" i="4"/>
  <c r="AGH3" i="4"/>
  <c r="AGG3" i="4"/>
  <c r="AGF3" i="4"/>
  <c r="AGE3" i="4"/>
  <c r="AGD3" i="4"/>
  <c r="AGC3" i="4"/>
  <c r="AGB3" i="4"/>
  <c r="AGA3" i="4"/>
  <c r="AFZ3" i="4"/>
  <c r="AFY3" i="4"/>
  <c r="AFX3" i="4"/>
  <c r="AFW3" i="4"/>
  <c r="AFV3" i="4"/>
  <c r="AFU3" i="4"/>
  <c r="AFT3" i="4"/>
  <c r="AFS3" i="4"/>
  <c r="AFR3" i="4"/>
  <c r="AFQ3" i="4"/>
  <c r="AFP3" i="4"/>
  <c r="AFO3" i="4"/>
  <c r="AFN3" i="4"/>
  <c r="AFM3" i="4"/>
  <c r="AFL3" i="4"/>
  <c r="AFK3" i="4"/>
  <c r="AFJ3" i="4"/>
  <c r="AFI3" i="4"/>
  <c r="AFH3" i="4"/>
  <c r="AFG3" i="4"/>
  <c r="AFF3" i="4"/>
  <c r="AFE3" i="4"/>
  <c r="AFD3" i="4"/>
  <c r="AFC3" i="4"/>
  <c r="AFB3" i="4"/>
  <c r="AFA3" i="4"/>
  <c r="AEZ3" i="4"/>
  <c r="AEY3" i="4"/>
  <c r="AEX3" i="4"/>
  <c r="AEW3" i="4"/>
  <c r="AEV3" i="4"/>
  <c r="AEU3" i="4"/>
  <c r="AET3" i="4"/>
  <c r="AES3" i="4"/>
  <c r="AER3" i="4"/>
  <c r="AEQ3" i="4"/>
  <c r="AEP3" i="4"/>
  <c r="AEO3" i="4"/>
  <c r="AEN3" i="4"/>
  <c r="AEM3" i="4"/>
  <c r="AEL3" i="4"/>
  <c r="AEK3" i="4"/>
  <c r="AEJ3" i="4"/>
  <c r="AEI3" i="4"/>
  <c r="AEH3" i="4"/>
  <c r="AEG3" i="4"/>
  <c r="AEF3" i="4"/>
  <c r="AEE3" i="4"/>
  <c r="AED3" i="4"/>
  <c r="AEC3" i="4"/>
  <c r="AEB3" i="4"/>
  <c r="AEA3" i="4"/>
  <c r="ADZ3" i="4"/>
  <c r="ADY3" i="4"/>
  <c r="ADX3" i="4"/>
  <c r="ADW3" i="4"/>
  <c r="ADV3" i="4"/>
  <c r="ADU3" i="4"/>
  <c r="ADT3" i="4"/>
  <c r="ADS3" i="4"/>
  <c r="ADR3" i="4"/>
  <c r="ADQ3" i="4"/>
  <c r="ADP3" i="4"/>
  <c r="ADO3" i="4"/>
  <c r="ADN3" i="4"/>
  <c r="ADM3" i="4"/>
  <c r="ADL3" i="4"/>
  <c r="ADK3" i="4"/>
  <c r="ADJ3" i="4"/>
  <c r="ADI3" i="4"/>
  <c r="ADH3" i="4"/>
  <c r="ADG3" i="4"/>
  <c r="ADF3" i="4"/>
  <c r="ADE3" i="4"/>
  <c r="ADD3" i="4"/>
  <c r="ADC3" i="4"/>
  <c r="ADB3" i="4"/>
  <c r="ADA3" i="4"/>
  <c r="ACZ3" i="4"/>
  <c r="ACY3" i="4"/>
  <c r="ACX3" i="4"/>
  <c r="ACW3" i="4"/>
  <c r="ACV3" i="4"/>
  <c r="ACU3" i="4"/>
  <c r="ACT3" i="4"/>
  <c r="ACS3" i="4"/>
  <c r="ACR3" i="4"/>
  <c r="ACQ3" i="4"/>
  <c r="ACP3" i="4"/>
  <c r="ACO3" i="4"/>
  <c r="ACN3" i="4"/>
  <c r="ACM3" i="4"/>
  <c r="ACL3" i="4"/>
  <c r="ACK3" i="4"/>
  <c r="ACJ3" i="4"/>
  <c r="ACI3" i="4"/>
  <c r="ACH3" i="4"/>
  <c r="ACG3" i="4"/>
  <c r="ACF3" i="4"/>
  <c r="ACE3" i="4"/>
  <c r="ACD3" i="4"/>
  <c r="ACC3" i="4"/>
  <c r="ACB3" i="4"/>
  <c r="ACA3" i="4"/>
  <c r="ABZ3" i="4"/>
  <c r="ABY3" i="4"/>
  <c r="ABX3" i="4"/>
  <c r="ABW3" i="4"/>
  <c r="ABV3" i="4"/>
  <c r="ABU3" i="4"/>
  <c r="ABT3" i="4"/>
  <c r="ABS3" i="4"/>
  <c r="ABR3" i="4"/>
  <c r="ABQ3" i="4"/>
  <c r="ABP3" i="4"/>
  <c r="ABO3" i="4"/>
  <c r="ABN3" i="4"/>
  <c r="ABM3" i="4"/>
  <c r="ABL3" i="4"/>
  <c r="ABK3" i="4"/>
  <c r="ABJ3" i="4"/>
  <c r="ABI3" i="4"/>
  <c r="ABH3" i="4"/>
  <c r="ABG3" i="4"/>
  <c r="ABF3" i="4"/>
  <c r="ABE3" i="4"/>
  <c r="ABD3" i="4"/>
  <c r="ABC3" i="4"/>
  <c r="ABB3" i="4"/>
  <c r="ABA3" i="4"/>
  <c r="AAZ3" i="4"/>
  <c r="AAY3" i="4"/>
  <c r="AAX3" i="4"/>
  <c r="AAW3" i="4"/>
  <c r="AAV3" i="4"/>
  <c r="AAU3" i="4"/>
  <c r="AAT3" i="4"/>
  <c r="AAS3" i="4"/>
  <c r="AAR3" i="4"/>
  <c r="AAQ3" i="4"/>
  <c r="AAP3" i="4"/>
  <c r="AAO3" i="4"/>
  <c r="AAN3" i="4"/>
  <c r="AAM3" i="4"/>
  <c r="AAL3" i="4"/>
  <c r="AAK3" i="4"/>
  <c r="AAJ3" i="4"/>
  <c r="AAI3" i="4"/>
  <c r="AAH3" i="4"/>
  <c r="AAG3" i="4"/>
  <c r="AAF3" i="4"/>
  <c r="AAE3" i="4"/>
  <c r="AAD3" i="4"/>
  <c r="AAC3" i="4"/>
  <c r="AAB3" i="4"/>
  <c r="AAA3" i="4"/>
  <c r="ZZ3" i="4"/>
  <c r="ZY3" i="4"/>
  <c r="ZX3" i="4"/>
  <c r="ZW3" i="4"/>
  <c r="ZV3" i="4"/>
  <c r="ZU3" i="4"/>
  <c r="ZT3" i="4"/>
  <c r="ZS3" i="4"/>
  <c r="ZR3" i="4"/>
  <c r="ZQ3" i="4"/>
  <c r="ZP3" i="4"/>
  <c r="ZO3" i="4"/>
  <c r="ZN3" i="4"/>
  <c r="ZM3" i="4"/>
  <c r="ZL3" i="4"/>
  <c r="ZK3" i="4"/>
  <c r="ZJ3" i="4"/>
  <c r="ZI3" i="4"/>
  <c r="ZH3" i="4"/>
  <c r="ZG3" i="4"/>
  <c r="ZF3" i="4"/>
  <c r="ZE3" i="4"/>
  <c r="ZD3" i="4"/>
  <c r="ZC3" i="4"/>
  <c r="ZB3" i="4"/>
  <c r="ZA3" i="4"/>
  <c r="YZ3" i="4"/>
  <c r="YY3" i="4"/>
  <c r="YX3" i="4"/>
  <c r="YW3" i="4"/>
  <c r="YV3" i="4"/>
  <c r="YU3" i="4"/>
  <c r="YT3" i="4"/>
  <c r="YS3" i="4"/>
  <c r="YR3" i="4"/>
  <c r="YQ3" i="4"/>
  <c r="YP3" i="4"/>
  <c r="YO3" i="4"/>
  <c r="YN3" i="4"/>
  <c r="YM3" i="4"/>
  <c r="YL3" i="4"/>
  <c r="YK3" i="4"/>
  <c r="YJ3" i="4"/>
  <c r="YI3" i="4"/>
  <c r="YH3" i="4"/>
  <c r="YG3" i="4"/>
  <c r="YF3" i="4"/>
  <c r="YE3" i="4"/>
  <c r="YD3" i="4"/>
  <c r="YC3" i="4"/>
  <c r="YB3" i="4"/>
  <c r="YA3" i="4"/>
  <c r="XZ3" i="4"/>
  <c r="XY3" i="4"/>
  <c r="XX3" i="4"/>
  <c r="XW3" i="4"/>
  <c r="XV3" i="4"/>
  <c r="XU3" i="4"/>
  <c r="XT3" i="4"/>
  <c r="XS3" i="4"/>
  <c r="XR3" i="4"/>
  <c r="XQ3" i="4"/>
  <c r="XP3" i="4"/>
  <c r="XO3" i="4"/>
  <c r="XN3" i="4"/>
  <c r="XM3" i="4"/>
  <c r="XL3" i="4"/>
  <c r="XK3" i="4"/>
  <c r="XJ3" i="4"/>
  <c r="XI3" i="4"/>
  <c r="XH3" i="4"/>
  <c r="XG3" i="4"/>
  <c r="XF3" i="4"/>
  <c r="XE3" i="4"/>
  <c r="XD3" i="4"/>
  <c r="XC3" i="4"/>
  <c r="XB3" i="4"/>
  <c r="XA3" i="4"/>
  <c r="WZ3" i="4"/>
  <c r="WY3" i="4"/>
  <c r="WX3" i="4"/>
  <c r="WW3" i="4"/>
  <c r="WV3" i="4"/>
  <c r="WU3" i="4"/>
  <c r="WT3" i="4"/>
  <c r="WS3" i="4"/>
  <c r="WR3" i="4"/>
  <c r="WQ3" i="4"/>
  <c r="WP3" i="4"/>
  <c r="WO3" i="4"/>
  <c r="WN3" i="4"/>
  <c r="WM3" i="4"/>
  <c r="WL3" i="4"/>
  <c r="WK3" i="4"/>
  <c r="WJ3" i="4"/>
  <c r="WI3" i="4"/>
  <c r="WH3" i="4"/>
  <c r="WG3" i="4"/>
  <c r="WF3" i="4"/>
  <c r="WE3" i="4"/>
  <c r="WD3" i="4"/>
  <c r="WC3" i="4"/>
  <c r="WB3" i="4"/>
  <c r="WA3" i="4"/>
  <c r="VZ3" i="4"/>
  <c r="VY3" i="4"/>
  <c r="VX3" i="4"/>
  <c r="VW3" i="4"/>
  <c r="VV3" i="4"/>
  <c r="VU3" i="4"/>
  <c r="VT3" i="4"/>
  <c r="VS3" i="4"/>
  <c r="VR3" i="4"/>
  <c r="VQ3" i="4"/>
  <c r="VP3" i="4"/>
  <c r="VO3" i="4"/>
  <c r="VN3" i="4"/>
  <c r="VM3" i="4"/>
  <c r="VL3" i="4"/>
  <c r="VK3" i="4"/>
  <c r="VJ3" i="4"/>
  <c r="VI3" i="4"/>
  <c r="VH3" i="4"/>
  <c r="VG3" i="4"/>
  <c r="VF3" i="4"/>
  <c r="VE3" i="4"/>
  <c r="VD3" i="4"/>
  <c r="VC3" i="4"/>
  <c r="VB3" i="4"/>
  <c r="VA3" i="4"/>
  <c r="UZ3" i="4"/>
  <c r="UY3" i="4"/>
  <c r="UX3" i="4"/>
  <c r="UW3" i="4"/>
  <c r="UV3" i="4"/>
  <c r="UU3" i="4"/>
  <c r="UT3" i="4"/>
  <c r="US3" i="4"/>
  <c r="UR3" i="4"/>
  <c r="UQ3" i="4"/>
  <c r="UP3" i="4"/>
  <c r="UO3" i="4"/>
  <c r="UN3" i="4"/>
  <c r="UM3" i="4"/>
  <c r="UL3" i="4"/>
  <c r="UK3" i="4"/>
  <c r="UJ3" i="4"/>
  <c r="UI3" i="4"/>
  <c r="UH3" i="4"/>
  <c r="UG3" i="4"/>
  <c r="UF3" i="4"/>
  <c r="UE3" i="4"/>
  <c r="UD3" i="4"/>
  <c r="UC3" i="4"/>
  <c r="UB3" i="4"/>
  <c r="UA3" i="4"/>
  <c r="TZ3" i="4"/>
  <c r="TY3" i="4"/>
  <c r="TX3" i="4"/>
  <c r="TW3" i="4"/>
  <c r="TV3" i="4"/>
  <c r="TU3" i="4"/>
  <c r="TT3" i="4"/>
  <c r="TS3" i="4"/>
  <c r="TR3" i="4"/>
  <c r="TQ3" i="4"/>
  <c r="TP3" i="4"/>
  <c r="TO3" i="4"/>
  <c r="TN3" i="4"/>
  <c r="TM3" i="4"/>
  <c r="TL3" i="4"/>
  <c r="TK3" i="4"/>
  <c r="TJ3" i="4"/>
  <c r="TI3" i="4"/>
  <c r="TH3" i="4"/>
  <c r="TG3" i="4"/>
  <c r="TF3" i="4"/>
  <c r="TE3" i="4"/>
  <c r="TD3" i="4"/>
  <c r="TC3" i="4"/>
  <c r="TB3" i="4"/>
  <c r="TA3" i="4"/>
  <c r="SZ3" i="4"/>
  <c r="SY3" i="4"/>
  <c r="SX3" i="4"/>
  <c r="SW3" i="4"/>
  <c r="SV3" i="4"/>
  <c r="SU3" i="4"/>
  <c r="ST3" i="4"/>
  <c r="SS3" i="4"/>
  <c r="SR3" i="4"/>
  <c r="SQ3" i="4"/>
  <c r="SP3" i="4"/>
  <c r="SO3" i="4"/>
  <c r="SN3" i="4"/>
  <c r="SM3" i="4"/>
  <c r="SL3" i="4"/>
  <c r="SK3" i="4"/>
  <c r="SJ3" i="4"/>
  <c r="SI3" i="4"/>
  <c r="SH3" i="4"/>
  <c r="SG3" i="4"/>
  <c r="SF3" i="4"/>
  <c r="SE3" i="4"/>
  <c r="SD3" i="4"/>
  <c r="SC3" i="4"/>
  <c r="SB3" i="4"/>
  <c r="SA3" i="4"/>
  <c r="RZ3" i="4"/>
  <c r="RY3" i="4"/>
  <c r="RX3" i="4"/>
  <c r="RW3" i="4"/>
  <c r="RV3" i="4"/>
  <c r="RU3" i="4"/>
  <c r="RT3" i="4"/>
  <c r="RS3" i="4"/>
  <c r="RR3" i="4"/>
  <c r="RQ3" i="4"/>
  <c r="RP3" i="4"/>
  <c r="RO3" i="4"/>
  <c r="RN3" i="4"/>
  <c r="RM3" i="4"/>
  <c r="RL3" i="4"/>
  <c r="RK3" i="4"/>
  <c r="RJ3" i="4"/>
  <c r="RI3" i="4"/>
  <c r="RH3" i="4"/>
  <c r="RG3" i="4"/>
  <c r="RF3" i="4"/>
  <c r="RE3" i="4"/>
  <c r="RD3" i="4"/>
  <c r="RC3" i="4"/>
  <c r="RB3" i="4"/>
  <c r="RA3" i="4"/>
  <c r="QZ3" i="4"/>
  <c r="QY3" i="4"/>
  <c r="QX3" i="4"/>
  <c r="QW3" i="4"/>
  <c r="QV3" i="4"/>
  <c r="QU3" i="4"/>
  <c r="QT3" i="4"/>
  <c r="QS3" i="4"/>
  <c r="QR3" i="4"/>
  <c r="QQ3" i="4"/>
  <c r="QP3" i="4"/>
  <c r="QO3" i="4"/>
  <c r="QN3" i="4"/>
  <c r="QM3" i="4"/>
  <c r="QL3" i="4"/>
  <c r="QK3" i="4"/>
  <c r="QJ3" i="4"/>
  <c r="QI3" i="4"/>
  <c r="QH3" i="4"/>
  <c r="QG3" i="4"/>
  <c r="QF3" i="4"/>
  <c r="QE3" i="4"/>
  <c r="QD3" i="4"/>
  <c r="QC3" i="4"/>
  <c r="QB3" i="4"/>
  <c r="QA3" i="4"/>
  <c r="PZ3" i="4"/>
  <c r="PY3" i="4"/>
  <c r="PX3" i="4"/>
  <c r="PW3" i="4"/>
  <c r="PV3" i="4"/>
  <c r="PU3" i="4"/>
  <c r="PT3" i="4"/>
  <c r="PS3" i="4"/>
  <c r="PR3" i="4"/>
  <c r="PQ3" i="4"/>
  <c r="PP3" i="4"/>
  <c r="PO3" i="4"/>
  <c r="PN3" i="4"/>
  <c r="PM3" i="4"/>
  <c r="PL3" i="4"/>
  <c r="PK3" i="4"/>
  <c r="PJ3" i="4"/>
  <c r="PI3" i="4"/>
  <c r="PH3" i="4"/>
  <c r="PG3" i="4"/>
  <c r="PF3" i="4"/>
  <c r="PE3" i="4"/>
  <c r="PD3" i="4"/>
  <c r="PC3" i="4"/>
  <c r="PB3" i="4"/>
  <c r="PA3" i="4"/>
  <c r="OZ3" i="4"/>
  <c r="OY3" i="4"/>
  <c r="OX3" i="4"/>
  <c r="OW3" i="4"/>
  <c r="OV3" i="4"/>
  <c r="OU3" i="4"/>
  <c r="OT3" i="4"/>
  <c r="OS3" i="4"/>
  <c r="OR3" i="4"/>
  <c r="OQ3" i="4"/>
  <c r="OP3" i="4"/>
  <c r="OO3" i="4"/>
  <c r="ON3" i="4"/>
  <c r="OM3" i="4"/>
  <c r="OL3" i="4"/>
  <c r="OK3" i="4"/>
  <c r="OJ3" i="4"/>
  <c r="OI3" i="4"/>
  <c r="OH3" i="4"/>
  <c r="OG3" i="4"/>
  <c r="OF3" i="4"/>
  <c r="OE3" i="4"/>
  <c r="OD3" i="4"/>
  <c r="OC3" i="4"/>
  <c r="OB3" i="4"/>
  <c r="OA3" i="4"/>
  <c r="NZ3" i="4"/>
  <c r="NY3" i="4"/>
  <c r="NX3" i="4"/>
  <c r="NW3" i="4"/>
  <c r="NV3" i="4"/>
  <c r="NU3" i="4"/>
  <c r="NT3" i="4"/>
  <c r="NS3" i="4"/>
  <c r="NR3" i="4"/>
  <c r="NQ3" i="4"/>
  <c r="NP3" i="4"/>
  <c r="NO3" i="4"/>
  <c r="NN3" i="4"/>
  <c r="NM3" i="4"/>
  <c r="NL3" i="4"/>
  <c r="NK3" i="4"/>
  <c r="NJ3" i="4"/>
  <c r="NI3" i="4"/>
  <c r="NH3" i="4"/>
  <c r="NG3" i="4"/>
  <c r="NF3" i="4"/>
  <c r="NE3" i="4"/>
  <c r="ND3" i="4"/>
  <c r="NC3" i="4"/>
  <c r="NB3" i="4"/>
  <c r="NA3" i="4"/>
  <c r="MZ3" i="4"/>
  <c r="MY3" i="4"/>
  <c r="MX3" i="4"/>
  <c r="MW3" i="4"/>
  <c r="MV3" i="4"/>
  <c r="MU3" i="4"/>
  <c r="MT3" i="4"/>
  <c r="MS3" i="4"/>
  <c r="MR3" i="4"/>
  <c r="MQ3" i="4"/>
  <c r="MP3" i="4"/>
  <c r="MO3" i="4"/>
  <c r="MN3" i="4"/>
  <c r="MM3" i="4"/>
  <c r="ML3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OM2" i="4"/>
  <c r="AOL2" i="4"/>
  <c r="AOK2" i="4"/>
  <c r="AOJ2" i="4"/>
  <c r="AOI2" i="4"/>
  <c r="AOH2" i="4"/>
  <c r="AOG2" i="4"/>
  <c r="AOF2" i="4"/>
  <c r="AOE2" i="4"/>
  <c r="AOD2" i="4"/>
  <c r="AOC2" i="4"/>
  <c r="AOB2" i="4"/>
  <c r="AOA2" i="4"/>
  <c r="ANZ2" i="4"/>
  <c r="ANY2" i="4"/>
  <c r="ANX2" i="4"/>
  <c r="ANW2" i="4"/>
  <c r="ANV2" i="4"/>
  <c r="ANU2" i="4"/>
  <c r="ANT2" i="4"/>
  <c r="ANS2" i="4"/>
  <c r="ANR2" i="4"/>
  <c r="ANQ2" i="4"/>
  <c r="ANP2" i="4"/>
  <c r="ANO2" i="4"/>
  <c r="ANN2" i="4"/>
  <c r="ANM2" i="4"/>
  <c r="ANL2" i="4"/>
  <c r="ANK2" i="4"/>
  <c r="ANJ2" i="4"/>
  <c r="ANI2" i="4"/>
  <c r="ANH2" i="4"/>
  <c r="ANG2" i="4"/>
  <c r="ANF2" i="4"/>
  <c r="ANE2" i="4"/>
  <c r="AND2" i="4"/>
  <c r="ANC2" i="4"/>
  <c r="ANB2" i="4"/>
  <c r="ANA2" i="4"/>
  <c r="AMZ2" i="4"/>
  <c r="AMY2" i="4"/>
  <c r="AMX2" i="4"/>
  <c r="AMW2" i="4"/>
  <c r="AMV2" i="4"/>
  <c r="AMU2" i="4"/>
  <c r="AMT2" i="4"/>
  <c r="AMS2" i="4"/>
  <c r="AMR2" i="4"/>
  <c r="AMQ2" i="4"/>
  <c r="AMP2" i="4"/>
  <c r="AMO2" i="4"/>
  <c r="AMN2" i="4"/>
  <c r="AMM2" i="4"/>
  <c r="AML2" i="4"/>
  <c r="AMK2" i="4"/>
  <c r="AMJ2" i="4"/>
  <c r="AMI2" i="4"/>
  <c r="AMH2" i="4"/>
  <c r="AMG2" i="4"/>
  <c r="AMF2" i="4"/>
  <c r="AME2" i="4"/>
  <c r="AMD2" i="4"/>
  <c r="AMC2" i="4"/>
  <c r="AMB2" i="4"/>
  <c r="AMA2" i="4"/>
  <c r="ALZ2" i="4"/>
  <c r="ALY2" i="4"/>
  <c r="ALX2" i="4"/>
  <c r="ALW2" i="4"/>
  <c r="ALV2" i="4"/>
  <c r="ALU2" i="4"/>
  <c r="ALT2" i="4"/>
  <c r="ALS2" i="4"/>
  <c r="ALR2" i="4"/>
  <c r="ALQ2" i="4"/>
  <c r="ALP2" i="4"/>
  <c r="ALO2" i="4"/>
  <c r="ALN2" i="4"/>
  <c r="ALM2" i="4"/>
  <c r="ALL2" i="4"/>
  <c r="ALK2" i="4"/>
  <c r="ALJ2" i="4"/>
  <c r="ALI2" i="4"/>
  <c r="ALH2" i="4"/>
  <c r="ALG2" i="4"/>
  <c r="ALF2" i="4"/>
  <c r="ALE2" i="4"/>
  <c r="ALD2" i="4"/>
  <c r="ALC2" i="4"/>
  <c r="ALB2" i="4"/>
  <c r="ALA2" i="4"/>
  <c r="AKZ2" i="4"/>
  <c r="AKY2" i="4"/>
  <c r="AKX2" i="4"/>
  <c r="AKW2" i="4"/>
  <c r="AKV2" i="4"/>
  <c r="AKU2" i="4"/>
  <c r="AKT2" i="4"/>
  <c r="AKS2" i="4"/>
  <c r="AKR2" i="4"/>
  <c r="AKQ2" i="4"/>
  <c r="AKP2" i="4"/>
  <c r="AKO2" i="4"/>
  <c r="AKN2" i="4"/>
  <c r="AKM2" i="4"/>
  <c r="AKL2" i="4"/>
  <c r="AKK2" i="4"/>
  <c r="AKJ2" i="4"/>
  <c r="AKI2" i="4"/>
  <c r="AKH2" i="4"/>
  <c r="AKG2" i="4"/>
  <c r="AKF2" i="4"/>
  <c r="AKE2" i="4"/>
  <c r="AKD2" i="4"/>
  <c r="AKC2" i="4"/>
  <c r="AKB2" i="4"/>
  <c r="AKA2" i="4"/>
  <c r="AJZ2" i="4"/>
  <c r="AJY2" i="4"/>
  <c r="AJX2" i="4"/>
  <c r="AJW2" i="4"/>
  <c r="AJV2" i="4"/>
  <c r="AJU2" i="4"/>
  <c r="AJT2" i="4"/>
  <c r="AJS2" i="4"/>
  <c r="AJR2" i="4"/>
  <c r="AJQ2" i="4"/>
  <c r="AJP2" i="4"/>
  <c r="AJO2" i="4"/>
  <c r="AJN2" i="4"/>
  <c r="AJM2" i="4"/>
  <c r="AJL2" i="4"/>
  <c r="AJK2" i="4"/>
  <c r="AJJ2" i="4"/>
  <c r="AJI2" i="4"/>
  <c r="AJH2" i="4"/>
  <c r="AJG2" i="4"/>
  <c r="AJF2" i="4"/>
  <c r="AJE2" i="4"/>
  <c r="AJD2" i="4"/>
  <c r="AJC2" i="4"/>
  <c r="AJB2" i="4"/>
  <c r="AJA2" i="4"/>
  <c r="AIZ2" i="4"/>
  <c r="AIY2" i="4"/>
  <c r="AIX2" i="4"/>
  <c r="AIW2" i="4"/>
  <c r="AIV2" i="4"/>
  <c r="AIU2" i="4"/>
  <c r="AIT2" i="4"/>
  <c r="AIS2" i="4"/>
  <c r="AIR2" i="4"/>
  <c r="AIQ2" i="4"/>
  <c r="AIP2" i="4"/>
  <c r="AIO2" i="4"/>
  <c r="AIN2" i="4"/>
  <c r="AIM2" i="4"/>
  <c r="AIL2" i="4"/>
  <c r="AIK2" i="4"/>
  <c r="AIJ2" i="4"/>
  <c r="AII2" i="4"/>
  <c r="AIH2" i="4"/>
  <c r="AIG2" i="4"/>
  <c r="AIF2" i="4"/>
  <c r="AIE2" i="4"/>
  <c r="AID2" i="4"/>
  <c r="AIC2" i="4"/>
  <c r="AIB2" i="4"/>
  <c r="AIA2" i="4"/>
  <c r="AHZ2" i="4"/>
  <c r="AHY2" i="4"/>
  <c r="AHX2" i="4"/>
  <c r="AHW2" i="4"/>
  <c r="AHV2" i="4"/>
  <c r="AHU2" i="4"/>
  <c r="AHT2" i="4"/>
  <c r="AHS2" i="4"/>
  <c r="AHR2" i="4"/>
  <c r="AHQ2" i="4"/>
  <c r="AHP2" i="4"/>
  <c r="AHO2" i="4"/>
  <c r="AHN2" i="4"/>
  <c r="AHM2" i="4"/>
  <c r="AHL2" i="4"/>
  <c r="AHK2" i="4"/>
  <c r="AHJ2" i="4"/>
  <c r="AHI2" i="4"/>
  <c r="AHH2" i="4"/>
  <c r="AHG2" i="4"/>
  <c r="AHF2" i="4"/>
  <c r="AHE2" i="4"/>
  <c r="AHD2" i="4"/>
  <c r="AHC2" i="4"/>
  <c r="AHB2" i="4"/>
  <c r="AHA2" i="4"/>
  <c r="AGZ2" i="4"/>
  <c r="AGY2" i="4"/>
  <c r="AGX2" i="4"/>
  <c r="AGW2" i="4"/>
  <c r="AGV2" i="4"/>
  <c r="AGU2" i="4"/>
  <c r="AGT2" i="4"/>
  <c r="AGS2" i="4"/>
  <c r="AGR2" i="4"/>
  <c r="AGQ2" i="4"/>
  <c r="AGP2" i="4"/>
  <c r="AGO2" i="4"/>
  <c r="AGN2" i="4"/>
  <c r="AGM2" i="4"/>
  <c r="AGL2" i="4"/>
  <c r="AGK2" i="4"/>
  <c r="AGJ2" i="4"/>
  <c r="AGI2" i="4"/>
  <c r="AGH2" i="4"/>
  <c r="AGG2" i="4"/>
  <c r="AGF2" i="4"/>
  <c r="AGE2" i="4"/>
  <c r="AGD2" i="4"/>
  <c r="AGC2" i="4"/>
  <c r="AGB2" i="4"/>
  <c r="AGA2" i="4"/>
  <c r="AFZ2" i="4"/>
  <c r="AFY2" i="4"/>
  <c r="AFX2" i="4"/>
  <c r="AFW2" i="4"/>
  <c r="AFV2" i="4"/>
  <c r="AFU2" i="4"/>
  <c r="AFT2" i="4"/>
  <c r="AFS2" i="4"/>
  <c r="AFR2" i="4"/>
  <c r="AFQ2" i="4"/>
  <c r="AFP2" i="4"/>
  <c r="AFO2" i="4"/>
  <c r="AFN2" i="4"/>
  <c r="AFM2" i="4"/>
  <c r="AFL2" i="4"/>
  <c r="AFK2" i="4"/>
  <c r="AFJ2" i="4"/>
  <c r="AFI2" i="4"/>
  <c r="AFH2" i="4"/>
  <c r="AFG2" i="4"/>
  <c r="AFF2" i="4"/>
  <c r="AFE2" i="4"/>
  <c r="AFD2" i="4"/>
  <c r="AFC2" i="4"/>
  <c r="AFB2" i="4"/>
  <c r="AFA2" i="4"/>
  <c r="AEZ2" i="4"/>
  <c r="AEY2" i="4"/>
  <c r="AEX2" i="4"/>
  <c r="AEW2" i="4"/>
  <c r="AEV2" i="4"/>
  <c r="AEU2" i="4"/>
  <c r="AET2" i="4"/>
  <c r="AES2" i="4"/>
  <c r="AER2" i="4"/>
  <c r="AEQ2" i="4"/>
  <c r="AEP2" i="4"/>
  <c r="AEO2" i="4"/>
  <c r="AEN2" i="4"/>
  <c r="AEM2" i="4"/>
  <c r="AEL2" i="4"/>
  <c r="AEK2" i="4"/>
  <c r="AEJ2" i="4"/>
  <c r="AEI2" i="4"/>
  <c r="AEH2" i="4"/>
  <c r="AEG2" i="4"/>
  <c r="AEF2" i="4"/>
  <c r="AEE2" i="4"/>
  <c r="AED2" i="4"/>
  <c r="AEC2" i="4"/>
  <c r="AEB2" i="4"/>
  <c r="AEA2" i="4"/>
  <c r="ADZ2" i="4"/>
  <c r="ADY2" i="4"/>
  <c r="ADX2" i="4"/>
  <c r="ADW2" i="4"/>
  <c r="ADV2" i="4"/>
  <c r="ADU2" i="4"/>
  <c r="ADT2" i="4"/>
  <c r="ADS2" i="4"/>
  <c r="ADR2" i="4"/>
  <c r="ADQ2" i="4"/>
  <c r="ADP2" i="4"/>
  <c r="ADO2" i="4"/>
  <c r="ADN2" i="4"/>
  <c r="ADM2" i="4"/>
  <c r="ADL2" i="4"/>
  <c r="ADK2" i="4"/>
  <c r="ADJ2" i="4"/>
  <c r="ADI2" i="4"/>
  <c r="ADH2" i="4"/>
  <c r="ADG2" i="4"/>
  <c r="ADF2" i="4"/>
  <c r="ADE2" i="4"/>
  <c r="ADD2" i="4"/>
  <c r="ADC2" i="4"/>
  <c r="ADB2" i="4"/>
  <c r="ADA2" i="4"/>
  <c r="ACZ2" i="4"/>
  <c r="ACY2" i="4"/>
  <c r="ACX2" i="4"/>
  <c r="ACW2" i="4"/>
  <c r="ACV2" i="4"/>
  <c r="ACU2" i="4"/>
  <c r="ACT2" i="4"/>
  <c r="ACS2" i="4"/>
  <c r="ACR2" i="4"/>
  <c r="ACQ2" i="4"/>
  <c r="ACP2" i="4"/>
  <c r="ACO2" i="4"/>
  <c r="ACN2" i="4"/>
  <c r="ACM2" i="4"/>
  <c r="ACL2" i="4"/>
  <c r="ACK2" i="4"/>
  <c r="ACJ2" i="4"/>
  <c r="ACI2" i="4"/>
  <c r="ACH2" i="4"/>
  <c r="ACG2" i="4"/>
  <c r="ACF2" i="4"/>
  <c r="ACE2" i="4"/>
  <c r="ACD2" i="4"/>
  <c r="ACC2" i="4"/>
  <c r="ACB2" i="4"/>
  <c r="ACA2" i="4"/>
  <c r="ABZ2" i="4"/>
  <c r="ABY2" i="4"/>
  <c r="ABX2" i="4"/>
  <c r="ABW2" i="4"/>
  <c r="ABV2" i="4"/>
  <c r="ABU2" i="4"/>
  <c r="ABT2" i="4"/>
  <c r="ABS2" i="4"/>
  <c r="ABR2" i="4"/>
  <c r="ABQ2" i="4"/>
  <c r="ABP2" i="4"/>
  <c r="ABO2" i="4"/>
  <c r="ABN2" i="4"/>
  <c r="ABM2" i="4"/>
  <c r="ABL2" i="4"/>
  <c r="ABK2" i="4"/>
  <c r="ABJ2" i="4"/>
  <c r="ABI2" i="4"/>
  <c r="ABH2" i="4"/>
  <c r="ABG2" i="4"/>
  <c r="ABF2" i="4"/>
  <c r="ABE2" i="4"/>
  <c r="ABD2" i="4"/>
  <c r="ABC2" i="4"/>
  <c r="ABB2" i="4"/>
  <c r="ABA2" i="4"/>
  <c r="AAZ2" i="4"/>
  <c r="AAY2" i="4"/>
  <c r="AAX2" i="4"/>
  <c r="AAW2" i="4"/>
  <c r="AAV2" i="4"/>
  <c r="AAU2" i="4"/>
  <c r="AAT2" i="4"/>
  <c r="AAS2" i="4"/>
  <c r="AAR2" i="4"/>
  <c r="AAQ2" i="4"/>
  <c r="AAP2" i="4"/>
  <c r="AAO2" i="4"/>
  <c r="AAN2" i="4"/>
  <c r="AAM2" i="4"/>
  <c r="AAL2" i="4"/>
  <c r="AAK2" i="4"/>
  <c r="AAJ2" i="4"/>
  <c r="AAI2" i="4"/>
  <c r="AAH2" i="4"/>
  <c r="AAG2" i="4"/>
  <c r="AAF2" i="4"/>
  <c r="AAE2" i="4"/>
  <c r="AAD2" i="4"/>
  <c r="AAC2" i="4"/>
  <c r="AAB2" i="4"/>
  <c r="AAA2" i="4"/>
  <c r="ZZ2" i="4"/>
  <c r="ZY2" i="4"/>
  <c r="ZX2" i="4"/>
  <c r="ZW2" i="4"/>
  <c r="ZV2" i="4"/>
  <c r="ZU2" i="4"/>
  <c r="ZT2" i="4"/>
  <c r="ZS2" i="4"/>
  <c r="ZR2" i="4"/>
  <c r="ZQ2" i="4"/>
  <c r="ZP2" i="4"/>
  <c r="ZO2" i="4"/>
  <c r="ZN2" i="4"/>
  <c r="ZM2" i="4"/>
  <c r="ZL2" i="4"/>
  <c r="ZK2" i="4"/>
  <c r="ZJ2" i="4"/>
  <c r="ZI2" i="4"/>
  <c r="ZH2" i="4"/>
  <c r="ZG2" i="4"/>
  <c r="ZF2" i="4"/>
  <c r="ZE2" i="4"/>
  <c r="ZD2" i="4"/>
  <c r="ZC2" i="4"/>
  <c r="ZB2" i="4"/>
  <c r="ZA2" i="4"/>
  <c r="YZ2" i="4"/>
  <c r="YY2" i="4"/>
  <c r="YX2" i="4"/>
  <c r="YW2" i="4"/>
  <c r="YV2" i="4"/>
  <c r="YU2" i="4"/>
  <c r="YT2" i="4"/>
  <c r="YS2" i="4"/>
  <c r="YR2" i="4"/>
  <c r="YQ2" i="4"/>
  <c r="YP2" i="4"/>
  <c r="YO2" i="4"/>
  <c r="YN2" i="4"/>
  <c r="YM2" i="4"/>
  <c r="YL2" i="4"/>
  <c r="YK2" i="4"/>
  <c r="YJ2" i="4"/>
  <c r="YI2" i="4"/>
  <c r="YH2" i="4"/>
  <c r="YG2" i="4"/>
  <c r="YF2" i="4"/>
  <c r="YE2" i="4"/>
  <c r="YD2" i="4"/>
  <c r="YC2" i="4"/>
  <c r="YB2" i="4"/>
  <c r="YA2" i="4"/>
  <c r="XZ2" i="4"/>
  <c r="XY2" i="4"/>
  <c r="XX2" i="4"/>
  <c r="XW2" i="4"/>
  <c r="XV2" i="4"/>
  <c r="XU2" i="4"/>
  <c r="XT2" i="4"/>
  <c r="XS2" i="4"/>
  <c r="XR2" i="4"/>
  <c r="XQ2" i="4"/>
  <c r="XP2" i="4"/>
  <c r="XO2" i="4"/>
  <c r="XN2" i="4"/>
  <c r="XM2" i="4"/>
  <c r="XL2" i="4"/>
  <c r="XK2" i="4"/>
  <c r="XJ2" i="4"/>
  <c r="XI2" i="4"/>
  <c r="XH2" i="4"/>
  <c r="XG2" i="4"/>
  <c r="XF2" i="4"/>
  <c r="XE2" i="4"/>
  <c r="XD2" i="4"/>
  <c r="XC2" i="4"/>
  <c r="XB2" i="4"/>
  <c r="XA2" i="4"/>
  <c r="WZ2" i="4"/>
  <c r="WY2" i="4"/>
  <c r="WX2" i="4"/>
  <c r="WW2" i="4"/>
  <c r="WV2" i="4"/>
  <c r="WU2" i="4"/>
  <c r="WT2" i="4"/>
  <c r="WS2" i="4"/>
  <c r="WR2" i="4"/>
  <c r="WQ2" i="4"/>
  <c r="WP2" i="4"/>
  <c r="WO2" i="4"/>
  <c r="WN2" i="4"/>
  <c r="WM2" i="4"/>
  <c r="WL2" i="4"/>
  <c r="WK2" i="4"/>
  <c r="WJ2" i="4"/>
  <c r="WI2" i="4"/>
  <c r="WH2" i="4"/>
  <c r="WG2" i="4"/>
  <c r="WF2" i="4"/>
  <c r="WE2" i="4"/>
  <c r="WD2" i="4"/>
  <c r="WC2" i="4"/>
  <c r="WB2" i="4"/>
  <c r="WA2" i="4"/>
  <c r="VZ2" i="4"/>
  <c r="VY2" i="4"/>
  <c r="VX2" i="4"/>
  <c r="VW2" i="4"/>
  <c r="VV2" i="4"/>
  <c r="VU2" i="4"/>
  <c r="VT2" i="4"/>
  <c r="VS2" i="4"/>
  <c r="VR2" i="4"/>
  <c r="VQ2" i="4"/>
  <c r="VP2" i="4"/>
  <c r="VO2" i="4"/>
  <c r="VN2" i="4"/>
  <c r="VM2" i="4"/>
  <c r="VL2" i="4"/>
  <c r="VK2" i="4"/>
  <c r="VJ2" i="4"/>
  <c r="VI2" i="4"/>
  <c r="VH2" i="4"/>
  <c r="VG2" i="4"/>
  <c r="VF2" i="4"/>
  <c r="VE2" i="4"/>
  <c r="VD2" i="4"/>
  <c r="VC2" i="4"/>
  <c r="VB2" i="4"/>
  <c r="VA2" i="4"/>
  <c r="UZ2" i="4"/>
  <c r="UY2" i="4"/>
  <c r="UX2" i="4"/>
  <c r="UW2" i="4"/>
  <c r="UV2" i="4"/>
  <c r="UU2" i="4"/>
  <c r="UT2" i="4"/>
  <c r="US2" i="4"/>
  <c r="UR2" i="4"/>
  <c r="UQ2" i="4"/>
  <c r="UP2" i="4"/>
  <c r="UO2" i="4"/>
  <c r="UN2" i="4"/>
  <c r="UM2" i="4"/>
  <c r="UL2" i="4"/>
  <c r="UK2" i="4"/>
  <c r="UJ2" i="4"/>
  <c r="UI2" i="4"/>
  <c r="UH2" i="4"/>
  <c r="UG2" i="4"/>
  <c r="UF2" i="4"/>
  <c r="UE2" i="4"/>
  <c r="UD2" i="4"/>
  <c r="UC2" i="4"/>
  <c r="UB2" i="4"/>
  <c r="UA2" i="4"/>
  <c r="TZ2" i="4"/>
  <c r="TY2" i="4"/>
  <c r="TX2" i="4"/>
  <c r="TW2" i="4"/>
  <c r="TV2" i="4"/>
  <c r="TU2" i="4"/>
  <c r="TT2" i="4"/>
  <c r="TS2" i="4"/>
  <c r="TR2" i="4"/>
  <c r="TQ2" i="4"/>
  <c r="TP2" i="4"/>
  <c r="TO2" i="4"/>
  <c r="TN2" i="4"/>
  <c r="TM2" i="4"/>
  <c r="TL2" i="4"/>
  <c r="TK2" i="4"/>
  <c r="TJ2" i="4"/>
  <c r="TI2" i="4"/>
  <c r="TH2" i="4"/>
  <c r="TG2" i="4"/>
  <c r="TF2" i="4"/>
  <c r="TE2" i="4"/>
  <c r="TD2" i="4"/>
  <c r="TC2" i="4"/>
  <c r="TB2" i="4"/>
  <c r="TA2" i="4"/>
  <c r="SZ2" i="4"/>
  <c r="SY2" i="4"/>
  <c r="SX2" i="4"/>
  <c r="SW2" i="4"/>
  <c r="SV2" i="4"/>
  <c r="SU2" i="4"/>
  <c r="ST2" i="4"/>
  <c r="SS2" i="4"/>
  <c r="SR2" i="4"/>
  <c r="SQ2" i="4"/>
  <c r="SP2" i="4"/>
  <c r="SO2" i="4"/>
  <c r="SN2" i="4"/>
  <c r="SM2" i="4"/>
  <c r="SL2" i="4"/>
  <c r="SK2" i="4"/>
  <c r="SJ2" i="4"/>
  <c r="SI2" i="4"/>
  <c r="SH2" i="4"/>
  <c r="SG2" i="4"/>
  <c r="SF2" i="4"/>
  <c r="SE2" i="4"/>
  <c r="SD2" i="4"/>
  <c r="SC2" i="4"/>
  <c r="SB2" i="4"/>
  <c r="SA2" i="4"/>
  <c r="RZ2" i="4"/>
  <c r="RY2" i="4"/>
  <c r="RX2" i="4"/>
  <c r="RW2" i="4"/>
  <c r="RV2" i="4"/>
  <c r="RU2" i="4"/>
  <c r="RT2" i="4"/>
  <c r="RS2" i="4"/>
  <c r="RR2" i="4"/>
  <c r="RQ2" i="4"/>
  <c r="RP2" i="4"/>
  <c r="RO2" i="4"/>
  <c r="RN2" i="4"/>
  <c r="RM2" i="4"/>
  <c r="RL2" i="4"/>
  <c r="RK2" i="4"/>
  <c r="RJ2" i="4"/>
  <c r="RI2" i="4"/>
  <c r="RH2" i="4"/>
  <c r="RG2" i="4"/>
  <c r="RF2" i="4"/>
  <c r="RE2" i="4"/>
  <c r="RD2" i="4"/>
  <c r="RC2" i="4"/>
  <c r="RB2" i="4"/>
  <c r="RA2" i="4"/>
  <c r="QZ2" i="4"/>
  <c r="QY2" i="4"/>
  <c r="QX2" i="4"/>
  <c r="QW2" i="4"/>
  <c r="QV2" i="4"/>
  <c r="QU2" i="4"/>
  <c r="QT2" i="4"/>
  <c r="QS2" i="4"/>
  <c r="QR2" i="4"/>
  <c r="QQ2" i="4"/>
  <c r="QP2" i="4"/>
  <c r="QO2" i="4"/>
  <c r="QN2" i="4"/>
  <c r="QM2" i="4"/>
  <c r="QL2" i="4"/>
  <c r="QK2" i="4"/>
  <c r="QJ2" i="4"/>
  <c r="QI2" i="4"/>
  <c r="QH2" i="4"/>
  <c r="QG2" i="4"/>
  <c r="QF2" i="4"/>
  <c r="QE2" i="4"/>
  <c r="QD2" i="4"/>
  <c r="QC2" i="4"/>
  <c r="QB2" i="4"/>
  <c r="QA2" i="4"/>
  <c r="PZ2" i="4"/>
  <c r="PY2" i="4"/>
  <c r="PX2" i="4"/>
  <c r="PW2" i="4"/>
  <c r="PV2" i="4"/>
  <c r="PU2" i="4"/>
  <c r="PT2" i="4"/>
  <c r="PS2" i="4"/>
  <c r="PR2" i="4"/>
  <c r="PQ2" i="4"/>
  <c r="PP2" i="4"/>
  <c r="PO2" i="4"/>
  <c r="PN2" i="4"/>
  <c r="PM2" i="4"/>
  <c r="PL2" i="4"/>
  <c r="PK2" i="4"/>
  <c r="PJ2" i="4"/>
  <c r="PI2" i="4"/>
  <c r="PH2" i="4"/>
  <c r="PG2" i="4"/>
  <c r="PF2" i="4"/>
  <c r="PE2" i="4"/>
  <c r="PD2" i="4"/>
  <c r="PC2" i="4"/>
  <c r="PB2" i="4"/>
  <c r="PA2" i="4"/>
  <c r="OZ2" i="4"/>
  <c r="OY2" i="4"/>
  <c r="OX2" i="4"/>
  <c r="OW2" i="4"/>
  <c r="OV2" i="4"/>
  <c r="OU2" i="4"/>
  <c r="OT2" i="4"/>
  <c r="OS2" i="4"/>
  <c r="OR2" i="4"/>
  <c r="OQ2" i="4"/>
  <c r="OP2" i="4"/>
  <c r="OO2" i="4"/>
  <c r="ON2" i="4"/>
  <c r="OM2" i="4"/>
  <c r="OL2" i="4"/>
  <c r="OK2" i="4"/>
  <c r="OJ2" i="4"/>
  <c r="OI2" i="4"/>
  <c r="OH2" i="4"/>
  <c r="OG2" i="4"/>
  <c r="OF2" i="4"/>
  <c r="OE2" i="4"/>
  <c r="OD2" i="4"/>
  <c r="OC2" i="4"/>
  <c r="OB2" i="4"/>
  <c r="OA2" i="4"/>
  <c r="NZ2" i="4"/>
  <c r="NY2" i="4"/>
  <c r="NX2" i="4"/>
  <c r="NW2" i="4"/>
  <c r="NV2" i="4"/>
  <c r="NU2" i="4"/>
  <c r="NT2" i="4"/>
  <c r="NS2" i="4"/>
  <c r="NR2" i="4"/>
  <c r="NQ2" i="4"/>
  <c r="NP2" i="4"/>
  <c r="NO2" i="4"/>
  <c r="NN2" i="4"/>
  <c r="NM2" i="4"/>
  <c r="NL2" i="4"/>
  <c r="NK2" i="4"/>
  <c r="NJ2" i="4"/>
  <c r="NI2" i="4"/>
  <c r="NH2" i="4"/>
  <c r="NG2" i="4"/>
  <c r="NF2" i="4"/>
  <c r="NE2" i="4"/>
  <c r="ND2" i="4"/>
  <c r="NC2" i="4"/>
  <c r="NB2" i="4"/>
  <c r="NA2" i="4"/>
  <c r="MZ2" i="4"/>
  <c r="MY2" i="4"/>
  <c r="MX2" i="4"/>
  <c r="MW2" i="4"/>
  <c r="MV2" i="4"/>
  <c r="MU2" i="4"/>
  <c r="MT2" i="4"/>
  <c r="MS2" i="4"/>
  <c r="MR2" i="4"/>
  <c r="MQ2" i="4"/>
  <c r="MP2" i="4"/>
  <c r="MO2" i="4"/>
  <c r="MN2" i="4"/>
  <c r="MM2" i="4"/>
  <c r="ML2" i="4"/>
  <c r="MK2" i="4"/>
  <c r="MJ2" i="4"/>
  <c r="MI2" i="4"/>
  <c r="MH2" i="4"/>
  <c r="MG2" i="4"/>
  <c r="MF2" i="4"/>
  <c r="ME2" i="4"/>
  <c r="MD2" i="4"/>
  <c r="MC2" i="4"/>
  <c r="MB2" i="4"/>
  <c r="MA2" i="4"/>
  <c r="LZ2" i="4"/>
  <c r="LY2" i="4"/>
  <c r="LX2" i="4"/>
  <c r="LW2" i="4"/>
  <c r="LV2" i="4"/>
  <c r="LU2" i="4"/>
  <c r="LT2" i="4"/>
  <c r="LS2" i="4"/>
  <c r="LR2" i="4"/>
  <c r="LQ2" i="4"/>
  <c r="LP2" i="4"/>
  <c r="LO2" i="4"/>
  <c r="LN2" i="4"/>
  <c r="LM2" i="4"/>
  <c r="LL2" i="4"/>
  <c r="LK2" i="4"/>
  <c r="LJ2" i="4"/>
  <c r="LI2" i="4"/>
  <c r="LH2" i="4"/>
  <c r="LG2" i="4"/>
  <c r="LF2" i="4"/>
  <c r="LE2" i="4"/>
  <c r="LD2" i="4"/>
  <c r="LC2" i="4"/>
  <c r="LB2" i="4"/>
  <c r="LA2" i="4"/>
  <c r="KZ2" i="4"/>
  <c r="KY2" i="4"/>
  <c r="KX2" i="4"/>
  <c r="KW2" i="4"/>
  <c r="KV2" i="4"/>
  <c r="KU2" i="4"/>
  <c r="KT2" i="4"/>
  <c r="KS2" i="4"/>
  <c r="KR2" i="4"/>
  <c r="KQ2" i="4"/>
  <c r="KP2" i="4"/>
  <c r="KO2" i="4"/>
  <c r="KN2" i="4"/>
  <c r="KM2" i="4"/>
  <c r="KL2" i="4"/>
  <c r="KK2" i="4"/>
  <c r="KJ2" i="4"/>
  <c r="KI2" i="4"/>
  <c r="KH2" i="4"/>
  <c r="KG2" i="4"/>
  <c r="KF2" i="4"/>
  <c r="KE2" i="4"/>
  <c r="KD2" i="4"/>
  <c r="KC2" i="4"/>
  <c r="KB2" i="4"/>
  <c r="KA2" i="4"/>
  <c r="JZ2" i="4"/>
  <c r="JY2" i="4"/>
  <c r="JX2" i="4"/>
  <c r="JW2" i="4"/>
  <c r="JV2" i="4"/>
  <c r="JU2" i="4"/>
  <c r="JT2" i="4"/>
  <c r="JS2" i="4"/>
  <c r="JR2" i="4"/>
  <c r="JQ2" i="4"/>
  <c r="JP2" i="4"/>
  <c r="JO2" i="4"/>
  <c r="JN2" i="4"/>
  <c r="JM2" i="4"/>
  <c r="JL2" i="4"/>
  <c r="JK2" i="4"/>
  <c r="JJ2" i="4"/>
  <c r="JI2" i="4"/>
  <c r="JH2" i="4"/>
  <c r="JG2" i="4"/>
  <c r="JF2" i="4"/>
  <c r="JE2" i="4"/>
  <c r="JD2" i="4"/>
  <c r="JC2" i="4"/>
  <c r="JB2" i="4"/>
  <c r="JA2" i="4"/>
  <c r="IZ2" i="4"/>
  <c r="IY2" i="4"/>
  <c r="IX2" i="4"/>
  <c r="IW2" i="4"/>
  <c r="IV2" i="4"/>
  <c r="IU2" i="4"/>
  <c r="IT2" i="4"/>
  <c r="IS2" i="4"/>
  <c r="IR2" i="4"/>
  <c r="IQ2" i="4"/>
  <c r="IP2" i="4"/>
  <c r="IO2" i="4"/>
  <c r="IN2" i="4"/>
  <c r="IM2" i="4"/>
  <c r="IL2" i="4"/>
  <c r="IK2" i="4"/>
  <c r="IJ2" i="4"/>
  <c r="II2" i="4"/>
  <c r="IH2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6" i="1"/>
  <c r="B6" i="1"/>
  <c r="B5" i="1"/>
  <c r="B10" i="1" s="1"/>
  <c r="APH4" i="1"/>
  <c r="APG4" i="1"/>
  <c r="APF4" i="1"/>
  <c r="APE4" i="1"/>
  <c r="APD4" i="1"/>
  <c r="APC4" i="1"/>
  <c r="APB4" i="1"/>
  <c r="APA4" i="1"/>
  <c r="AOZ4" i="1"/>
  <c r="AOY4" i="1"/>
  <c r="AOX4" i="1"/>
  <c r="AOW4" i="1"/>
  <c r="AOV4" i="1"/>
  <c r="AOU4" i="1"/>
  <c r="AOT4" i="1"/>
  <c r="AOS4" i="1"/>
  <c r="AOR4" i="1"/>
  <c r="AOQ4" i="1"/>
  <c r="AOP4" i="1"/>
  <c r="AOO4" i="1"/>
  <c r="AON4" i="1"/>
  <c r="AOM4" i="1"/>
  <c r="AOL4" i="1"/>
  <c r="AOK4" i="1"/>
  <c r="AOJ4" i="1"/>
  <c r="AOI4" i="1"/>
  <c r="AOH4" i="1"/>
  <c r="AOG4" i="1"/>
  <c r="AOF4" i="1"/>
  <c r="AOE4" i="1"/>
  <c r="AOD4" i="1"/>
  <c r="AOC4" i="1"/>
  <c r="AOB4" i="1"/>
  <c r="AOA4" i="1"/>
  <c r="ANZ4" i="1"/>
  <c r="ANY4" i="1"/>
  <c r="ANX4" i="1"/>
  <c r="ANW4" i="1"/>
  <c r="ANV4" i="1"/>
  <c r="ANU4" i="1"/>
  <c r="ANT4" i="1"/>
  <c r="ANS4" i="1"/>
  <c r="ANR4" i="1"/>
  <c r="ANQ4" i="1"/>
  <c r="ANP4" i="1"/>
  <c r="ANO4" i="1"/>
  <c r="ANN4" i="1"/>
  <c r="ANM4" i="1"/>
  <c r="ANL4" i="1"/>
  <c r="ANK4" i="1"/>
  <c r="ANJ4" i="1"/>
  <c r="ANI4" i="1"/>
  <c r="ANH4" i="1"/>
  <c r="ANG4" i="1"/>
  <c r="ANF4" i="1"/>
  <c r="ANE4" i="1"/>
  <c r="AND4" i="1"/>
  <c r="ANC4" i="1"/>
  <c r="ANB4" i="1"/>
  <c r="ANA4" i="1"/>
  <c r="AMZ4" i="1"/>
  <c r="AMY4" i="1"/>
  <c r="AMX4" i="1"/>
  <c r="AMW4" i="1"/>
  <c r="AMV4" i="1"/>
  <c r="AMU4" i="1"/>
  <c r="AMT4" i="1"/>
  <c r="AMS4" i="1"/>
  <c r="AMR4" i="1"/>
  <c r="AMQ4" i="1"/>
  <c r="AMP4" i="1"/>
  <c r="AMO4" i="1"/>
  <c r="AMN4" i="1"/>
  <c r="AMM4" i="1"/>
  <c r="AML4" i="1"/>
  <c r="AMK4" i="1"/>
  <c r="AMJ4" i="1"/>
  <c r="AMI4" i="1"/>
  <c r="AMH4" i="1"/>
  <c r="AMG4" i="1"/>
  <c r="AMF4" i="1"/>
  <c r="AME4" i="1"/>
  <c r="AMD4" i="1"/>
  <c r="AMC4" i="1"/>
  <c r="AMB4" i="1"/>
  <c r="AMA4" i="1"/>
  <c r="ALZ4" i="1"/>
  <c r="ALY4" i="1"/>
  <c r="ALX4" i="1"/>
  <c r="ALW4" i="1"/>
  <c r="ALV4" i="1"/>
  <c r="ALU4" i="1"/>
  <c r="ALT4" i="1"/>
  <c r="ALS4" i="1"/>
  <c r="ALR4" i="1"/>
  <c r="ALQ4" i="1"/>
  <c r="ALP4" i="1"/>
  <c r="ALO4" i="1"/>
  <c r="ALN4" i="1"/>
  <c r="ALM4" i="1"/>
  <c r="ALL4" i="1"/>
  <c r="ALK4" i="1"/>
  <c r="ALJ4" i="1"/>
  <c r="ALI4" i="1"/>
  <c r="ALH4" i="1"/>
  <c r="ALG4" i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F4" i="1"/>
  <c r="AKE4" i="1"/>
  <c r="AKD4" i="1"/>
  <c r="AKC4" i="1"/>
  <c r="AKB4" i="1"/>
  <c r="AKA4" i="1"/>
  <c r="AJZ4" i="1"/>
  <c r="AJY4" i="1"/>
  <c r="AJX4" i="1"/>
  <c r="AJW4" i="1"/>
  <c r="AJV4" i="1"/>
  <c r="AJU4" i="1"/>
  <c r="AJT4" i="1"/>
  <c r="AJS4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D5" i="1" s="1"/>
  <c r="C2" i="1"/>
  <c r="C5" i="1" s="1"/>
  <c r="C10" i="1" s="1"/>
  <c r="B2" i="1"/>
</calcChain>
</file>

<file path=xl/sharedStrings.xml><?xml version="1.0" encoding="utf-8"?>
<sst xmlns="http://schemas.openxmlformats.org/spreadsheetml/2006/main" count="6919" uniqueCount="2817">
  <si>
    <t>fdcode</t>
  </si>
  <si>
    <t>hs300</t>
  </si>
  <si>
    <t>平均收益</t>
  </si>
  <si>
    <t>Beta</t>
  </si>
  <si>
    <t>Alpha</t>
  </si>
  <si>
    <t>M1</t>
  </si>
  <si>
    <t>M2</t>
  </si>
  <si>
    <t>M1/M2</t>
  </si>
  <si>
    <t>基金代码</t>
  </si>
  <si>
    <t>沪深300</t>
  </si>
  <si>
    <t>510050</t>
  </si>
  <si>
    <t>161607</t>
  </si>
  <si>
    <t>159901</t>
  </si>
  <si>
    <t>510880</t>
  </si>
  <si>
    <t>159902</t>
  </si>
  <si>
    <t>040002</t>
  </si>
  <si>
    <t>519180</t>
  </si>
  <si>
    <t>050002</t>
  </si>
  <si>
    <t>161604</t>
  </si>
  <si>
    <t>110003</t>
  </si>
  <si>
    <t>240005</t>
  </si>
  <si>
    <t>200002</t>
  </si>
  <si>
    <t>180003</t>
  </si>
  <si>
    <t>519300</t>
  </si>
  <si>
    <t>510180</t>
  </si>
  <si>
    <t>162208</t>
  </si>
  <si>
    <t>360001</t>
  </si>
  <si>
    <t>519100</t>
  </si>
  <si>
    <t>340006</t>
  </si>
  <si>
    <t>000041</t>
  </si>
  <si>
    <t>020011</t>
  </si>
  <si>
    <t>486001</t>
  </si>
  <si>
    <t>100032</t>
  </si>
  <si>
    <t>481009</t>
  </si>
  <si>
    <t>160615</t>
  </si>
  <si>
    <t>540006</t>
  </si>
  <si>
    <t>470007</t>
  </si>
  <si>
    <t>510060</t>
  </si>
  <si>
    <t>163808</t>
  </si>
  <si>
    <t>450008</t>
  </si>
  <si>
    <t>240014</t>
  </si>
  <si>
    <t>510010</t>
  </si>
  <si>
    <t>162307</t>
  </si>
  <si>
    <t>320010</t>
  </si>
  <si>
    <t>161207</t>
  </si>
  <si>
    <t>150008</t>
  </si>
  <si>
    <t>150009</t>
  </si>
  <si>
    <t>165309</t>
  </si>
  <si>
    <t>159903</t>
  </si>
  <si>
    <t>100038</t>
  </si>
  <si>
    <t>540007</t>
  </si>
  <si>
    <t>519671</t>
  </si>
  <si>
    <t>410008</t>
  </si>
  <si>
    <t>510020</t>
  </si>
  <si>
    <t>118001</t>
  </si>
  <si>
    <t>160716</t>
  </si>
  <si>
    <t>090010</t>
  </si>
  <si>
    <t>160616</t>
  </si>
  <si>
    <t>213010</t>
  </si>
  <si>
    <t>310398</t>
  </si>
  <si>
    <t>399001</t>
  </si>
  <si>
    <t>510130</t>
  </si>
  <si>
    <t>217015</t>
  </si>
  <si>
    <t>162213</t>
  </si>
  <si>
    <t>162509</t>
  </si>
  <si>
    <t>510030</t>
  </si>
  <si>
    <t>160213</t>
  </si>
  <si>
    <t>161812</t>
  </si>
  <si>
    <t>486002</t>
  </si>
  <si>
    <t>150012</t>
  </si>
  <si>
    <t>150013</t>
  </si>
  <si>
    <t>510090</t>
  </si>
  <si>
    <t>540008</t>
  </si>
  <si>
    <t>161210</t>
  </si>
  <si>
    <t>150019</t>
  </si>
  <si>
    <t>150018</t>
  </si>
  <si>
    <t>217016</t>
  </si>
  <si>
    <t>166007</t>
  </si>
  <si>
    <t>050015</t>
  </si>
  <si>
    <t>160807</t>
  </si>
  <si>
    <t>510070</t>
  </si>
  <si>
    <t>270023</t>
  </si>
  <si>
    <t>110022</t>
  </si>
  <si>
    <t>510160</t>
  </si>
  <si>
    <t>040018</t>
  </si>
  <si>
    <t>510110</t>
  </si>
  <si>
    <t>160717</t>
  </si>
  <si>
    <t>163109</t>
  </si>
  <si>
    <t>161612</t>
  </si>
  <si>
    <t>163407</t>
  </si>
  <si>
    <t>159905</t>
  </si>
  <si>
    <t>450009</t>
  </si>
  <si>
    <t>510190</t>
  </si>
  <si>
    <t>150022</t>
  </si>
  <si>
    <t>150023</t>
  </si>
  <si>
    <t>510170</t>
  </si>
  <si>
    <t>160121</t>
  </si>
  <si>
    <t>540009</t>
  </si>
  <si>
    <t>510150</t>
  </si>
  <si>
    <t>519116</t>
  </si>
  <si>
    <t>161213</t>
  </si>
  <si>
    <t>376510</t>
  </si>
  <si>
    <t>159906</t>
  </si>
  <si>
    <t>510220</t>
  </si>
  <si>
    <t>510210</t>
  </si>
  <si>
    <t>161714</t>
  </si>
  <si>
    <t>165511</t>
  </si>
  <si>
    <t>585001</t>
  </si>
  <si>
    <t>161907</t>
  </si>
  <si>
    <t>150028</t>
  </si>
  <si>
    <t>150029</t>
  </si>
  <si>
    <t>096001</t>
  </si>
  <si>
    <t>161816</t>
  </si>
  <si>
    <t>519981</t>
  </si>
  <si>
    <t>510230</t>
  </si>
  <si>
    <t>510260</t>
  </si>
  <si>
    <t>660008</t>
  </si>
  <si>
    <t>510120</t>
  </si>
  <si>
    <t>150030</t>
  </si>
  <si>
    <t>150031</t>
  </si>
  <si>
    <t>165310</t>
  </si>
  <si>
    <t>040021</t>
  </si>
  <si>
    <t>159908</t>
  </si>
  <si>
    <t>159907</t>
  </si>
  <si>
    <t>290010</t>
  </si>
  <si>
    <t>150036</t>
  </si>
  <si>
    <t>150037</t>
  </si>
  <si>
    <t>163110</t>
  </si>
  <si>
    <t>159909</t>
  </si>
  <si>
    <t>510270</t>
  </si>
  <si>
    <t>270027</t>
  </si>
  <si>
    <t>161217</t>
  </si>
  <si>
    <t>540010</t>
  </si>
  <si>
    <t>159910</t>
  </si>
  <si>
    <t>510280</t>
  </si>
  <si>
    <t>159911</t>
  </si>
  <si>
    <t>160415</t>
  </si>
  <si>
    <t>159915</t>
  </si>
  <si>
    <t>159916</t>
  </si>
  <si>
    <t>159912</t>
  </si>
  <si>
    <t>510290</t>
  </si>
  <si>
    <t>160125</t>
  </si>
  <si>
    <t>159913</t>
  </si>
  <si>
    <t>162411</t>
  </si>
  <si>
    <t>161017</t>
  </si>
  <si>
    <t>590007</t>
  </si>
  <si>
    <t>233010</t>
  </si>
  <si>
    <t>162216</t>
  </si>
  <si>
    <t>660011</t>
  </si>
  <si>
    <t>161819</t>
  </si>
  <si>
    <t>160808</t>
  </si>
  <si>
    <t>700002</t>
  </si>
  <si>
    <t>410010</t>
  </si>
  <si>
    <t>150053</t>
  </si>
  <si>
    <t>150054</t>
  </si>
  <si>
    <t>150064</t>
  </si>
  <si>
    <t>150065</t>
  </si>
  <si>
    <t>150059</t>
  </si>
  <si>
    <t>150060</t>
  </si>
  <si>
    <t>162010</t>
  </si>
  <si>
    <t>165515</t>
  </si>
  <si>
    <t>164809</t>
  </si>
  <si>
    <t>457001</t>
  </si>
  <si>
    <t>160127</t>
  </si>
  <si>
    <t>150057</t>
  </si>
  <si>
    <t>150058</t>
  </si>
  <si>
    <t>165806</t>
  </si>
  <si>
    <t>150055</t>
  </si>
  <si>
    <t>150056</t>
  </si>
  <si>
    <t>150051</t>
  </si>
  <si>
    <t>150052</t>
  </si>
  <si>
    <t>690008</t>
  </si>
  <si>
    <t>530018</t>
  </si>
  <si>
    <t>162510</t>
  </si>
  <si>
    <t>159918</t>
  </si>
  <si>
    <t>160416</t>
  </si>
  <si>
    <t>163209</t>
  </si>
  <si>
    <t>510410</t>
  </si>
  <si>
    <t>161613</t>
  </si>
  <si>
    <t>206012</t>
  </si>
  <si>
    <t>150049</t>
  </si>
  <si>
    <t>150050</t>
  </si>
  <si>
    <t>166802</t>
  </si>
  <si>
    <t>162714</t>
  </si>
  <si>
    <t>150083</t>
  </si>
  <si>
    <t>150084</t>
  </si>
  <si>
    <t>159919</t>
  </si>
  <si>
    <t>510300</t>
  </si>
  <si>
    <t>163111</t>
  </si>
  <si>
    <t>150073</t>
  </si>
  <si>
    <t>150075</t>
  </si>
  <si>
    <t>519117</t>
  </si>
  <si>
    <t>163821</t>
  </si>
  <si>
    <t>519034</t>
  </si>
  <si>
    <t>162107</t>
  </si>
  <si>
    <t>510420</t>
  </si>
  <si>
    <t>118002</t>
  </si>
  <si>
    <t>540012</t>
  </si>
  <si>
    <t>150076</t>
  </si>
  <si>
    <t>150077</t>
  </si>
  <si>
    <t>740101</t>
  </si>
  <si>
    <t>160806</t>
  </si>
  <si>
    <t>161715</t>
  </si>
  <si>
    <t>160417</t>
  </si>
  <si>
    <t>110030</t>
  </si>
  <si>
    <t>070031</t>
  </si>
  <si>
    <t>150104</t>
  </si>
  <si>
    <t>150105</t>
  </si>
  <si>
    <t>161910</t>
  </si>
  <si>
    <t>510900</t>
  </si>
  <si>
    <t>159920</t>
  </si>
  <si>
    <t>270042</t>
  </si>
  <si>
    <t>510430</t>
  </si>
  <si>
    <t>165707</t>
  </si>
  <si>
    <t>510440</t>
  </si>
  <si>
    <t>162907</t>
  </si>
  <si>
    <t>150090</t>
  </si>
  <si>
    <t>150091</t>
  </si>
  <si>
    <t>161118</t>
  </si>
  <si>
    <t>150106</t>
  </si>
  <si>
    <t>150107</t>
  </si>
  <si>
    <t>160809</t>
  </si>
  <si>
    <t>160620</t>
  </si>
  <si>
    <t>150100</t>
  </si>
  <si>
    <t>150101</t>
  </si>
  <si>
    <t>370023</t>
  </si>
  <si>
    <t>164811</t>
  </si>
  <si>
    <t>150112</t>
  </si>
  <si>
    <t>150113</t>
  </si>
  <si>
    <t>150094</t>
  </si>
  <si>
    <t>150095</t>
  </si>
  <si>
    <t>150092</t>
  </si>
  <si>
    <t>150093</t>
  </si>
  <si>
    <t>320022</t>
  </si>
  <si>
    <t>510330</t>
  </si>
  <si>
    <t>159922</t>
  </si>
  <si>
    <t>510500</t>
  </si>
  <si>
    <t>217027</t>
  </si>
  <si>
    <t>160218</t>
  </si>
  <si>
    <t>159923</t>
  </si>
  <si>
    <t>510310</t>
  </si>
  <si>
    <t>150117</t>
  </si>
  <si>
    <t>150118</t>
  </si>
  <si>
    <t>000042</t>
  </si>
  <si>
    <t>510660</t>
  </si>
  <si>
    <t>510630</t>
  </si>
  <si>
    <t>510650</t>
  </si>
  <si>
    <t>161507</t>
  </si>
  <si>
    <t>159925</t>
  </si>
  <si>
    <t>165312</t>
  </si>
  <si>
    <t>000049</t>
  </si>
  <si>
    <t>510510</t>
  </si>
  <si>
    <t>159924</t>
  </si>
  <si>
    <t>150123</t>
  </si>
  <si>
    <t>150124</t>
  </si>
  <si>
    <t>150121</t>
  </si>
  <si>
    <t>150122</t>
  </si>
  <si>
    <t>513100</t>
  </si>
  <si>
    <t>000082</t>
  </si>
  <si>
    <t>000043</t>
  </si>
  <si>
    <t>000044</t>
  </si>
  <si>
    <t>040046</t>
  </si>
  <si>
    <t>040047</t>
  </si>
  <si>
    <t>040048</t>
  </si>
  <si>
    <t>000193</t>
  </si>
  <si>
    <t>310318</t>
  </si>
  <si>
    <t>159927</t>
  </si>
  <si>
    <t>000179</t>
  </si>
  <si>
    <t>000180</t>
  </si>
  <si>
    <t>161718</t>
  </si>
  <si>
    <t>159931</t>
  </si>
  <si>
    <t>159930</t>
  </si>
  <si>
    <t>159928</t>
  </si>
  <si>
    <t>159929</t>
  </si>
  <si>
    <t>150145</t>
  </si>
  <si>
    <t>150146</t>
  </si>
  <si>
    <t>000059</t>
  </si>
  <si>
    <t>165519</t>
  </si>
  <si>
    <t>160219</t>
  </si>
  <si>
    <t>165520</t>
  </si>
  <si>
    <t>161022</t>
  </si>
  <si>
    <t>150152</t>
  </si>
  <si>
    <t>150153</t>
  </si>
  <si>
    <t>159932</t>
  </si>
  <si>
    <t>150148</t>
  </si>
  <si>
    <t>150149</t>
  </si>
  <si>
    <t>512010</t>
  </si>
  <si>
    <t>159933</t>
  </si>
  <si>
    <t>000312</t>
  </si>
  <si>
    <t>000313</t>
  </si>
  <si>
    <t>150130</t>
  </si>
  <si>
    <t>150131</t>
  </si>
  <si>
    <t>150150</t>
  </si>
  <si>
    <t>150151</t>
  </si>
  <si>
    <t>000309</t>
  </si>
  <si>
    <t>000311</t>
  </si>
  <si>
    <t>161825</t>
  </si>
  <si>
    <t>150138</t>
  </si>
  <si>
    <t>150139</t>
  </si>
  <si>
    <t>510680</t>
  </si>
  <si>
    <t>000368</t>
  </si>
  <si>
    <t>513500</t>
  </si>
  <si>
    <t>000369</t>
  </si>
  <si>
    <t>000370</t>
  </si>
  <si>
    <t>512120</t>
  </si>
  <si>
    <t>000418</t>
  </si>
  <si>
    <t>000411</t>
  </si>
  <si>
    <t>165521</t>
  </si>
  <si>
    <t>150157</t>
  </si>
  <si>
    <t>150158</t>
  </si>
  <si>
    <t>159935</t>
  </si>
  <si>
    <t>000471</t>
  </si>
  <si>
    <t>000457</t>
  </si>
  <si>
    <t>000478</t>
  </si>
  <si>
    <t>510520</t>
  </si>
  <si>
    <t>161811</t>
  </si>
  <si>
    <t>150167</t>
  </si>
  <si>
    <t>150168</t>
  </si>
  <si>
    <t>164705</t>
  </si>
  <si>
    <t>519677</t>
  </si>
  <si>
    <t>000409</t>
  </si>
  <si>
    <t>150169</t>
  </si>
  <si>
    <t>150170</t>
  </si>
  <si>
    <t>000524</t>
  </si>
  <si>
    <t>163113</t>
  </si>
  <si>
    <t>150171</t>
  </si>
  <si>
    <t>150172</t>
  </si>
  <si>
    <t>161831</t>
  </si>
  <si>
    <t>000549</t>
  </si>
  <si>
    <t>161024</t>
  </si>
  <si>
    <t>150181</t>
  </si>
  <si>
    <t>150182</t>
  </si>
  <si>
    <t>000577</t>
  </si>
  <si>
    <t>000593</t>
  </si>
  <si>
    <t>000596</t>
  </si>
  <si>
    <t>000586</t>
  </si>
  <si>
    <t>160626</t>
  </si>
  <si>
    <t>150179</t>
  </si>
  <si>
    <t>150180</t>
  </si>
  <si>
    <t>160625</t>
  </si>
  <si>
    <t>150177</t>
  </si>
  <si>
    <t>150178</t>
  </si>
  <si>
    <t>150175</t>
  </si>
  <si>
    <t>150176</t>
  </si>
  <si>
    <t>000592</t>
  </si>
  <si>
    <t>163114</t>
  </si>
  <si>
    <t>150184</t>
  </si>
  <si>
    <t>150185</t>
  </si>
  <si>
    <t>159936</t>
  </si>
  <si>
    <t>000594</t>
  </si>
  <si>
    <t>000613</t>
  </si>
  <si>
    <t>512600</t>
  </si>
  <si>
    <t>512610</t>
  </si>
  <si>
    <t>512640</t>
  </si>
  <si>
    <t>000513</t>
  </si>
  <si>
    <t>000656</t>
  </si>
  <si>
    <t>512070</t>
  </si>
  <si>
    <t>512230</t>
  </si>
  <si>
    <t>512210</t>
  </si>
  <si>
    <t>512220</t>
  </si>
  <si>
    <t>163115</t>
  </si>
  <si>
    <t>150186</t>
  </si>
  <si>
    <t>150187</t>
  </si>
  <si>
    <t>513030</t>
  </si>
  <si>
    <t>000711</t>
  </si>
  <si>
    <t>160133</t>
  </si>
  <si>
    <t>000688</t>
  </si>
  <si>
    <t>000729</t>
  </si>
  <si>
    <t>000697</t>
  </si>
  <si>
    <t>164304</t>
  </si>
  <si>
    <t>150190</t>
  </si>
  <si>
    <t>150191</t>
  </si>
  <si>
    <t>000746</t>
  </si>
  <si>
    <t>161025</t>
  </si>
  <si>
    <t>150194</t>
  </si>
  <si>
    <t>150195</t>
  </si>
  <si>
    <t>000756</t>
  </si>
  <si>
    <t>000696</t>
  </si>
  <si>
    <t>000751</t>
  </si>
  <si>
    <t>160628</t>
  </si>
  <si>
    <t>150192</t>
  </si>
  <si>
    <t>150193</t>
  </si>
  <si>
    <t>000780</t>
  </si>
  <si>
    <t>000761</t>
  </si>
  <si>
    <t>519606</t>
  </si>
  <si>
    <t>160222</t>
  </si>
  <si>
    <t>150198</t>
  </si>
  <si>
    <t>150199</t>
  </si>
  <si>
    <t>000793</t>
  </si>
  <si>
    <t>000803</t>
  </si>
  <si>
    <t>512300</t>
  </si>
  <si>
    <t>000826</t>
  </si>
  <si>
    <t>000827</t>
  </si>
  <si>
    <t>000778</t>
  </si>
  <si>
    <t>000834</t>
  </si>
  <si>
    <t>161720</t>
  </si>
  <si>
    <t>150200</t>
  </si>
  <si>
    <t>150201</t>
  </si>
  <si>
    <t>000828</t>
  </si>
  <si>
    <t>519673</t>
  </si>
  <si>
    <t>000835</t>
  </si>
  <si>
    <t>160630</t>
  </si>
  <si>
    <t>150205</t>
  </si>
  <si>
    <t>150206</t>
  </si>
  <si>
    <t>000831</t>
  </si>
  <si>
    <t>000854</t>
  </si>
  <si>
    <t>159938</t>
  </si>
  <si>
    <t>161721</t>
  </si>
  <si>
    <t>150207</t>
  </si>
  <si>
    <t>150208</t>
  </si>
  <si>
    <t>165522</t>
  </si>
  <si>
    <t>150173</t>
  </si>
  <si>
    <t>150174</t>
  </si>
  <si>
    <t>000866</t>
  </si>
  <si>
    <t>000884</t>
  </si>
  <si>
    <t>000893</t>
  </si>
  <si>
    <t>160629</t>
  </si>
  <si>
    <t>150203</t>
  </si>
  <si>
    <t>150204</t>
  </si>
  <si>
    <t>161026</t>
  </si>
  <si>
    <t>150209</t>
  </si>
  <si>
    <t>150210</t>
  </si>
  <si>
    <t>000925</t>
  </si>
  <si>
    <t>000176</t>
  </si>
  <si>
    <t>000927</t>
  </si>
  <si>
    <t>513600</t>
  </si>
  <si>
    <t>513660</t>
  </si>
  <si>
    <t>159939</t>
  </si>
  <si>
    <t>000916</t>
  </si>
  <si>
    <t>000867</t>
  </si>
  <si>
    <t>160919</t>
  </si>
  <si>
    <t>000955</t>
  </si>
  <si>
    <t>000960</t>
  </si>
  <si>
    <t>000971</t>
  </si>
  <si>
    <t>000985</t>
  </si>
  <si>
    <t>519975</t>
  </si>
  <si>
    <t>000978</t>
  </si>
  <si>
    <t>000628</t>
  </si>
  <si>
    <t>001008</t>
  </si>
  <si>
    <t>000913</t>
  </si>
  <si>
    <t>000962</t>
  </si>
  <si>
    <t>000961</t>
  </si>
  <si>
    <t>001015</t>
  </si>
  <si>
    <t>001016</t>
  </si>
  <si>
    <t>000906</t>
  </si>
  <si>
    <t>000885</t>
  </si>
  <si>
    <t>000055</t>
  </si>
  <si>
    <t>512990</t>
  </si>
  <si>
    <t>000996</t>
  </si>
  <si>
    <t>001009</t>
  </si>
  <si>
    <t>001036</t>
  </si>
  <si>
    <t>001027</t>
  </si>
  <si>
    <t>000968</t>
  </si>
  <si>
    <t>000991</t>
  </si>
  <si>
    <t>001050</t>
  </si>
  <si>
    <t>001028</t>
  </si>
  <si>
    <t>000974</t>
  </si>
  <si>
    <t>001044</t>
  </si>
  <si>
    <t>001048</t>
  </si>
  <si>
    <t>159940</t>
  </si>
  <si>
    <t>161223</t>
  </si>
  <si>
    <t>150213</t>
  </si>
  <si>
    <t>150214</t>
  </si>
  <si>
    <t>001064</t>
  </si>
  <si>
    <t>160224</t>
  </si>
  <si>
    <t>150215</t>
  </si>
  <si>
    <t>150216</t>
  </si>
  <si>
    <t>164508</t>
  </si>
  <si>
    <t>150135</t>
  </si>
  <si>
    <t>150136</t>
  </si>
  <si>
    <t>001047</t>
  </si>
  <si>
    <t>001070</t>
  </si>
  <si>
    <t>001054</t>
  </si>
  <si>
    <t>001097</t>
  </si>
  <si>
    <t>001092</t>
  </si>
  <si>
    <t>001093</t>
  </si>
  <si>
    <t>164905</t>
  </si>
  <si>
    <t>150217</t>
  </si>
  <si>
    <t>150218</t>
  </si>
  <si>
    <t>001040</t>
  </si>
  <si>
    <t>001043</t>
  </si>
  <si>
    <t>161028</t>
  </si>
  <si>
    <t>150211</t>
  </si>
  <si>
    <t>150212</t>
  </si>
  <si>
    <t>001104</t>
  </si>
  <si>
    <t>160221</t>
  </si>
  <si>
    <t>150196</t>
  </si>
  <si>
    <t>150197</t>
  </si>
  <si>
    <t>161027</t>
  </si>
  <si>
    <t>150223</t>
  </si>
  <si>
    <t>150224</t>
  </si>
  <si>
    <t>001126</t>
  </si>
  <si>
    <t>164402</t>
  </si>
  <si>
    <t>150221</t>
  </si>
  <si>
    <t>150222</t>
  </si>
  <si>
    <t>512310</t>
  </si>
  <si>
    <t>001105</t>
  </si>
  <si>
    <t>000988</t>
  </si>
  <si>
    <t>000990</t>
  </si>
  <si>
    <t>000989</t>
  </si>
  <si>
    <t>000979</t>
  </si>
  <si>
    <t>502048</t>
  </si>
  <si>
    <t>502049</t>
  </si>
  <si>
    <t>502050</t>
  </si>
  <si>
    <t>512340</t>
  </si>
  <si>
    <t>502000</t>
  </si>
  <si>
    <t>502001</t>
  </si>
  <si>
    <t>502002</t>
  </si>
  <si>
    <t>001072</t>
  </si>
  <si>
    <t>001166</t>
  </si>
  <si>
    <t>164401</t>
  </si>
  <si>
    <t>150219</t>
  </si>
  <si>
    <t>150220</t>
  </si>
  <si>
    <t>512500</t>
  </si>
  <si>
    <t>001149</t>
  </si>
  <si>
    <t>160631</t>
  </si>
  <si>
    <t>150227</t>
  </si>
  <si>
    <t>150228</t>
  </si>
  <si>
    <t>001171</t>
  </si>
  <si>
    <t>001158</t>
  </si>
  <si>
    <t>001113</t>
  </si>
  <si>
    <t>001163</t>
  </si>
  <si>
    <t>001188</t>
  </si>
  <si>
    <t>001167</t>
  </si>
  <si>
    <t>001162</t>
  </si>
  <si>
    <t>159942</t>
  </si>
  <si>
    <t>512510</t>
  </si>
  <si>
    <t>161029</t>
  </si>
  <si>
    <t>150241</t>
  </si>
  <si>
    <t>150242</t>
  </si>
  <si>
    <t>001186</t>
  </si>
  <si>
    <t>001039</t>
  </si>
  <si>
    <t>160632</t>
  </si>
  <si>
    <t>150229</t>
  </si>
  <si>
    <t>150230</t>
  </si>
  <si>
    <t>163116</t>
  </si>
  <si>
    <t>150231</t>
  </si>
  <si>
    <t>150232</t>
  </si>
  <si>
    <t>001178</t>
  </si>
  <si>
    <t>001208</t>
  </si>
  <si>
    <t>160516</t>
  </si>
  <si>
    <t>001242</t>
  </si>
  <si>
    <t>001243</t>
  </si>
  <si>
    <t>150225</t>
  </si>
  <si>
    <t>150226</t>
  </si>
  <si>
    <t>160633</t>
  </si>
  <si>
    <t>150235</t>
  </si>
  <si>
    <t>150236</t>
  </si>
  <si>
    <t>001042</t>
  </si>
  <si>
    <t>164906</t>
  </si>
  <si>
    <t>001277</t>
  </si>
  <si>
    <t>161723</t>
  </si>
  <si>
    <t>150249</t>
  </si>
  <si>
    <t>150250</t>
  </si>
  <si>
    <t>161724</t>
  </si>
  <si>
    <t>150251</t>
  </si>
  <si>
    <t>150252</t>
  </si>
  <si>
    <t>510710</t>
  </si>
  <si>
    <t>001195</t>
  </si>
  <si>
    <t>164818</t>
  </si>
  <si>
    <t>150247</t>
  </si>
  <si>
    <t>150248</t>
  </si>
  <si>
    <t>001236</t>
  </si>
  <si>
    <t>168201</t>
  </si>
  <si>
    <t>150265</t>
  </si>
  <si>
    <t>150266</t>
  </si>
  <si>
    <t>160638</t>
  </si>
  <si>
    <t>150273</t>
  </si>
  <si>
    <t>150274</t>
  </si>
  <si>
    <t>510560</t>
  </si>
  <si>
    <t>159943</t>
  </si>
  <si>
    <t>162412</t>
  </si>
  <si>
    <t>150261</t>
  </si>
  <si>
    <t>150262</t>
  </si>
  <si>
    <t>502013</t>
  </si>
  <si>
    <t>502014</t>
  </si>
  <si>
    <t>502015</t>
  </si>
  <si>
    <t>502020</t>
  </si>
  <si>
    <t>502021</t>
  </si>
  <si>
    <t>502022</t>
  </si>
  <si>
    <t>167503</t>
  </si>
  <si>
    <t>150275</t>
  </si>
  <si>
    <t>150276</t>
  </si>
  <si>
    <t>001245</t>
  </si>
  <si>
    <t>161725</t>
  </si>
  <si>
    <t>150269</t>
  </si>
  <si>
    <t>150270</t>
  </si>
  <si>
    <t>161123</t>
  </si>
  <si>
    <t>150259</t>
  </si>
  <si>
    <t>150260</t>
  </si>
  <si>
    <t>161121</t>
  </si>
  <si>
    <t>150255</t>
  </si>
  <si>
    <t>150256</t>
  </si>
  <si>
    <t>161122</t>
  </si>
  <si>
    <t>150257</t>
  </si>
  <si>
    <t>150258</t>
  </si>
  <si>
    <t>001230</t>
  </si>
  <si>
    <t>160639</t>
  </si>
  <si>
    <t>150277</t>
  </si>
  <si>
    <t>150278</t>
  </si>
  <si>
    <t>160640</t>
  </si>
  <si>
    <t>150279</t>
  </si>
  <si>
    <t>150280</t>
  </si>
  <si>
    <t>159941</t>
  </si>
  <si>
    <t>161726</t>
  </si>
  <si>
    <t>150271</t>
  </si>
  <si>
    <t>150272</t>
  </si>
  <si>
    <t>163117</t>
  </si>
  <si>
    <t>150233</t>
  </si>
  <si>
    <t>150234</t>
  </si>
  <si>
    <t>001291</t>
  </si>
  <si>
    <t>160517</t>
  </si>
  <si>
    <t>150267</t>
  </si>
  <si>
    <t>150268</t>
  </si>
  <si>
    <t>162413</t>
  </si>
  <si>
    <t>150263</t>
  </si>
  <si>
    <t>150264</t>
  </si>
  <si>
    <t>001313</t>
  </si>
  <si>
    <t>160135</t>
  </si>
  <si>
    <t>150293</t>
  </si>
  <si>
    <t>150294</t>
  </si>
  <si>
    <t>160136</t>
  </si>
  <si>
    <t>150295</t>
  </si>
  <si>
    <t>150296</t>
  </si>
  <si>
    <t>160814</t>
  </si>
  <si>
    <t>150281</t>
  </si>
  <si>
    <t>150282</t>
  </si>
  <si>
    <t>160637</t>
  </si>
  <si>
    <t>150243</t>
  </si>
  <si>
    <t>150244</t>
  </si>
  <si>
    <t>168204</t>
  </si>
  <si>
    <t>150289</t>
  </si>
  <si>
    <t>150290</t>
  </si>
  <si>
    <t>168203</t>
  </si>
  <si>
    <t>150287</t>
  </si>
  <si>
    <t>150288</t>
  </si>
  <si>
    <t>160418</t>
  </si>
  <si>
    <t>150299</t>
  </si>
  <si>
    <t>150300</t>
  </si>
  <si>
    <t>160419</t>
  </si>
  <si>
    <t>150301</t>
  </si>
  <si>
    <t>150302</t>
  </si>
  <si>
    <t>001193</t>
  </si>
  <si>
    <t>161031</t>
  </si>
  <si>
    <t>150315</t>
  </si>
  <si>
    <t>150316</t>
  </si>
  <si>
    <t>160634</t>
  </si>
  <si>
    <t>150237</t>
  </si>
  <si>
    <t>150238</t>
  </si>
  <si>
    <t>160636</t>
  </si>
  <si>
    <t>150245</t>
  </si>
  <si>
    <t>150246</t>
  </si>
  <si>
    <t>168205</t>
  </si>
  <si>
    <t>150291</t>
  </si>
  <si>
    <t>150292</t>
  </si>
  <si>
    <t>163118</t>
  </si>
  <si>
    <t>150283</t>
  </si>
  <si>
    <t>150284</t>
  </si>
  <si>
    <t>001409</t>
  </si>
  <si>
    <t>001396</t>
  </si>
  <si>
    <t>161030</t>
  </si>
  <si>
    <t>150307</t>
  </si>
  <si>
    <t>150308</t>
  </si>
  <si>
    <t>001319</t>
  </si>
  <si>
    <t>001416</t>
  </si>
  <si>
    <t>502006</t>
  </si>
  <si>
    <t>502007</t>
  </si>
  <si>
    <t>502008</t>
  </si>
  <si>
    <t>168001</t>
  </si>
  <si>
    <t>150305</t>
  </si>
  <si>
    <t>150306</t>
  </si>
  <si>
    <t>161032</t>
  </si>
  <si>
    <t>150321</t>
  </si>
  <si>
    <t>150322</t>
  </si>
  <si>
    <t>165523</t>
  </si>
  <si>
    <t>150309</t>
  </si>
  <si>
    <t>150310</t>
  </si>
  <si>
    <t>165524</t>
  </si>
  <si>
    <t>150311</t>
  </si>
  <si>
    <t>150312</t>
  </si>
  <si>
    <t>001421</t>
  </si>
  <si>
    <t>512330</t>
  </si>
  <si>
    <t>001404</t>
  </si>
  <si>
    <t>159945</t>
  </si>
  <si>
    <t>001476</t>
  </si>
  <si>
    <t>159944</t>
  </si>
  <si>
    <t>001420</t>
  </si>
  <si>
    <t>001426</t>
  </si>
  <si>
    <t>160137</t>
  </si>
  <si>
    <t>150297</t>
  </si>
  <si>
    <t>150298</t>
  </si>
  <si>
    <t>502030</t>
  </si>
  <si>
    <t>502031</t>
  </si>
  <si>
    <t>502032</t>
  </si>
  <si>
    <t>399011</t>
  </si>
  <si>
    <t>164907</t>
  </si>
  <si>
    <t>150317</t>
  </si>
  <si>
    <t>150318</t>
  </si>
  <si>
    <t>502036</t>
  </si>
  <si>
    <t>502037</t>
  </si>
  <si>
    <t>502038</t>
  </si>
  <si>
    <t>159946</t>
  </si>
  <si>
    <t>164819</t>
  </si>
  <si>
    <t>150323</t>
  </si>
  <si>
    <t>150324</t>
  </si>
  <si>
    <t>164820</t>
  </si>
  <si>
    <t>150325</t>
  </si>
  <si>
    <t>150326</t>
  </si>
  <si>
    <t>164821</t>
  </si>
  <si>
    <t>150327</t>
  </si>
  <si>
    <t>150328</t>
  </si>
  <si>
    <t>519965</t>
  </si>
  <si>
    <t>001496</t>
  </si>
  <si>
    <t>161628</t>
  </si>
  <si>
    <t>150335</t>
  </si>
  <si>
    <t>150336</t>
  </si>
  <si>
    <t>502010</t>
  </si>
  <si>
    <t>502011</t>
  </si>
  <si>
    <t>502012</t>
  </si>
  <si>
    <t>502003</t>
  </si>
  <si>
    <t>502004</t>
  </si>
  <si>
    <t>502005</t>
  </si>
  <si>
    <t>001481</t>
  </si>
  <si>
    <t>502026</t>
  </si>
  <si>
    <t>502027</t>
  </si>
  <si>
    <t>001410</t>
  </si>
  <si>
    <t>502028</t>
  </si>
  <si>
    <t>502023</t>
  </si>
  <si>
    <t>502024</t>
  </si>
  <si>
    <t>502025</t>
  </si>
  <si>
    <t>001490</t>
  </si>
  <si>
    <t>160420</t>
  </si>
  <si>
    <t>150303</t>
  </si>
  <si>
    <t>150304</t>
  </si>
  <si>
    <t>167301</t>
  </si>
  <si>
    <t>502016</t>
  </si>
  <si>
    <t>502017</t>
  </si>
  <si>
    <t>502018</t>
  </si>
  <si>
    <t>150329</t>
  </si>
  <si>
    <t>150330</t>
  </si>
  <si>
    <t>001473</t>
  </si>
  <si>
    <t>001554</t>
  </si>
  <si>
    <t>001555</t>
  </si>
  <si>
    <t>001560</t>
  </si>
  <si>
    <t>001561</t>
  </si>
  <si>
    <t>001558</t>
  </si>
  <si>
    <t>001559</t>
  </si>
  <si>
    <t>001550</t>
  </si>
  <si>
    <t>001551</t>
  </si>
  <si>
    <t>001556</t>
  </si>
  <si>
    <t>001557</t>
  </si>
  <si>
    <t>001552</t>
  </si>
  <si>
    <t>001553</t>
  </si>
  <si>
    <t>519714</t>
  </si>
  <si>
    <t>502040</t>
  </si>
  <si>
    <t>502041</t>
  </si>
  <si>
    <t>502042</t>
  </si>
  <si>
    <t>502056</t>
  </si>
  <si>
    <t>502057</t>
  </si>
  <si>
    <t>502058</t>
  </si>
  <si>
    <t>001577</t>
  </si>
  <si>
    <t>001542</t>
  </si>
  <si>
    <t>001583</t>
  </si>
  <si>
    <t>001482</t>
  </si>
  <si>
    <t>001528</t>
  </si>
  <si>
    <t>001397</t>
  </si>
  <si>
    <t>164908</t>
  </si>
  <si>
    <t>001599</t>
  </si>
  <si>
    <t>001600</t>
  </si>
  <si>
    <t>165525</t>
  </si>
  <si>
    <t>001594</t>
  </si>
  <si>
    <t>001595</t>
  </si>
  <si>
    <t>001592</t>
  </si>
  <si>
    <t>001593</t>
  </si>
  <si>
    <t>001638</t>
  </si>
  <si>
    <t>160635</t>
  </si>
  <si>
    <t>161629</t>
  </si>
  <si>
    <t>150343</t>
  </si>
  <si>
    <t>150344</t>
  </si>
  <si>
    <t>001663</t>
  </si>
  <si>
    <t>510360</t>
  </si>
  <si>
    <t>165315</t>
  </si>
  <si>
    <t>150331</t>
  </si>
  <si>
    <t>150332</t>
  </si>
  <si>
    <t>001541</t>
  </si>
  <si>
    <t>502053</t>
  </si>
  <si>
    <t>502054</t>
  </si>
  <si>
    <t>502055</t>
  </si>
  <si>
    <t>001548</t>
  </si>
  <si>
    <t>001549</t>
  </si>
  <si>
    <t>001651</t>
  </si>
  <si>
    <t>001590</t>
  </si>
  <si>
    <t>001591</t>
  </si>
  <si>
    <t>001588</t>
  </si>
  <si>
    <t>001589</t>
  </si>
  <si>
    <t>001586</t>
  </si>
  <si>
    <t>001587</t>
  </si>
  <si>
    <t>001628</t>
  </si>
  <si>
    <t>001617</t>
  </si>
  <si>
    <t>001618</t>
  </si>
  <si>
    <t>001629</t>
  </si>
  <si>
    <t>001630</t>
  </si>
  <si>
    <t>001631</t>
  </si>
  <si>
    <t>001632</t>
  </si>
  <si>
    <t>001611</t>
  </si>
  <si>
    <t>001612</t>
  </si>
  <si>
    <t>510580</t>
  </si>
  <si>
    <t>161630</t>
  </si>
  <si>
    <t>001692</t>
  </si>
  <si>
    <t>001626</t>
  </si>
  <si>
    <t>001672</t>
  </si>
  <si>
    <t>161227</t>
  </si>
  <si>
    <t>001766</t>
  </si>
  <si>
    <t>160225</t>
  </si>
  <si>
    <t>001643</t>
  </si>
  <si>
    <t>001644</t>
  </si>
  <si>
    <t>001884</t>
  </si>
  <si>
    <t>001736</t>
  </si>
  <si>
    <t>001849</t>
  </si>
  <si>
    <t>001899</t>
  </si>
  <si>
    <t>001705</t>
  </si>
  <si>
    <t>001938</t>
  </si>
  <si>
    <t>001726</t>
  </si>
  <si>
    <t>001915</t>
  </si>
  <si>
    <t>001677</t>
  </si>
  <si>
    <t>001521</t>
  </si>
  <si>
    <t>001637</t>
  </si>
  <si>
    <t>161229</t>
  </si>
  <si>
    <t>001616</t>
  </si>
  <si>
    <t>001714</t>
  </si>
  <si>
    <t>002199</t>
  </si>
  <si>
    <t>501002</t>
  </si>
  <si>
    <t>001877</t>
  </si>
  <si>
    <t>001645</t>
  </si>
  <si>
    <t>001718</t>
  </si>
  <si>
    <t>501005</t>
  </si>
  <si>
    <t>501006</t>
  </si>
  <si>
    <t>001717</t>
  </si>
  <si>
    <t>001605</t>
  </si>
  <si>
    <t>002210</t>
  </si>
  <si>
    <t>002168</t>
  </si>
  <si>
    <t>001956</t>
  </si>
  <si>
    <t>001719</t>
  </si>
  <si>
    <t>002311</t>
  </si>
  <si>
    <t>002316</t>
  </si>
  <si>
    <t>002310</t>
  </si>
  <si>
    <t>002315</t>
  </si>
  <si>
    <t>001781</t>
  </si>
  <si>
    <t>001223</t>
  </si>
  <si>
    <t>002300</t>
  </si>
  <si>
    <t>161033</t>
  </si>
  <si>
    <t>002236</t>
  </si>
  <si>
    <t>001975</t>
  </si>
  <si>
    <t>960000</t>
  </si>
  <si>
    <t>968006</t>
  </si>
  <si>
    <t>002379</t>
  </si>
  <si>
    <t>002380</t>
  </si>
  <si>
    <t>002385</t>
  </si>
  <si>
    <t>002334</t>
  </si>
  <si>
    <t>002335</t>
  </si>
  <si>
    <t>001917</t>
  </si>
  <si>
    <t>002229</t>
  </si>
  <si>
    <t>001878</t>
  </si>
  <si>
    <t>162415</t>
  </si>
  <si>
    <t>002423</t>
  </si>
  <si>
    <t>968010</t>
  </si>
  <si>
    <t>968011</t>
  </si>
  <si>
    <t>968007</t>
  </si>
  <si>
    <t>002556</t>
  </si>
  <si>
    <t>002510</t>
  </si>
  <si>
    <t>002588</t>
  </si>
  <si>
    <t>002387</t>
  </si>
  <si>
    <t>001764</t>
  </si>
  <si>
    <t>159948</t>
  </si>
  <si>
    <t>002595</t>
  </si>
  <si>
    <t>501021</t>
  </si>
  <si>
    <t>001974</t>
  </si>
  <si>
    <t>159949</t>
  </si>
  <si>
    <t>960022</t>
  </si>
  <si>
    <t>512660</t>
  </si>
  <si>
    <t>512880</t>
  </si>
  <si>
    <t>001703</t>
  </si>
  <si>
    <t>002621</t>
  </si>
  <si>
    <t>002697</t>
  </si>
  <si>
    <t>002982</t>
  </si>
  <si>
    <t>002984</t>
  </si>
  <si>
    <t>512810</t>
  </si>
  <si>
    <t>510810</t>
  </si>
  <si>
    <t>002952</t>
  </si>
  <si>
    <t>001685</t>
  </si>
  <si>
    <t>003015</t>
  </si>
  <si>
    <t>003016</t>
  </si>
  <si>
    <t>512680</t>
  </si>
  <si>
    <t>512000</t>
  </si>
  <si>
    <t>001733</t>
  </si>
  <si>
    <t>003053</t>
  </si>
  <si>
    <t>003054</t>
  </si>
  <si>
    <t>003145</t>
  </si>
  <si>
    <t>002980</t>
  </si>
  <si>
    <t>519935</t>
  </si>
  <si>
    <t>512100</t>
  </si>
  <si>
    <t>501023</t>
  </si>
  <si>
    <t>003261</t>
  </si>
  <si>
    <t>003262</t>
  </si>
  <si>
    <t>163119</t>
  </si>
  <si>
    <t>501050</t>
  </si>
  <si>
    <t>160223</t>
  </si>
  <si>
    <t>003298</t>
  </si>
  <si>
    <t>003299</t>
  </si>
  <si>
    <t>161035</t>
  </si>
  <si>
    <t>161124</t>
  </si>
  <si>
    <t>160322</t>
  </si>
  <si>
    <t>501025</t>
  </si>
  <si>
    <t>003416</t>
  </si>
  <si>
    <t>002332</t>
  </si>
  <si>
    <t>002333</t>
  </si>
  <si>
    <t>003492</t>
  </si>
  <si>
    <t>002906</t>
  </si>
  <si>
    <t>002907</t>
  </si>
  <si>
    <t>003622</t>
  </si>
  <si>
    <t>003623</t>
  </si>
  <si>
    <t>003624</t>
  </si>
  <si>
    <t>003625</t>
  </si>
  <si>
    <t>002121</t>
  </si>
  <si>
    <t>160922</t>
  </si>
  <si>
    <t>003634</t>
  </si>
  <si>
    <t>003702</t>
  </si>
  <si>
    <t>003366</t>
  </si>
  <si>
    <t>161126</t>
  </si>
  <si>
    <t>003719</t>
  </si>
  <si>
    <t>161125</t>
  </si>
  <si>
    <t>003718</t>
  </si>
  <si>
    <t>003312</t>
  </si>
  <si>
    <t>003475</t>
  </si>
  <si>
    <t>161128</t>
  </si>
  <si>
    <t>003721</t>
  </si>
  <si>
    <t>161127</t>
  </si>
  <si>
    <t>003720</t>
  </si>
  <si>
    <t>519931</t>
  </si>
  <si>
    <t>501007</t>
  </si>
  <si>
    <t>501008</t>
  </si>
  <si>
    <t>501029</t>
  </si>
  <si>
    <t>501009</t>
  </si>
  <si>
    <t>501010</t>
  </si>
  <si>
    <t>501011</t>
  </si>
  <si>
    <t>501012</t>
  </si>
  <si>
    <t>501030</t>
  </si>
  <si>
    <t>501031</t>
  </si>
  <si>
    <t>003579</t>
  </si>
  <si>
    <t>003578</t>
  </si>
  <si>
    <t>003876</t>
  </si>
  <si>
    <t>003646</t>
  </si>
  <si>
    <t>003647</t>
  </si>
  <si>
    <t>513050</t>
  </si>
  <si>
    <t>512580</t>
  </si>
  <si>
    <t>003986</t>
  </si>
  <si>
    <t>003956</t>
  </si>
  <si>
    <t>161631</t>
  </si>
  <si>
    <t>003865</t>
  </si>
  <si>
    <t>519193</t>
  </si>
  <si>
    <t>162719</t>
  </si>
  <si>
    <t>004243</t>
  </si>
  <si>
    <t>673090</t>
  </si>
  <si>
    <t>004190</t>
  </si>
  <si>
    <t>004191</t>
  </si>
  <si>
    <t>004194</t>
  </si>
  <si>
    <t>004195</t>
  </si>
  <si>
    <t>003984</t>
  </si>
  <si>
    <t>003985</t>
  </si>
  <si>
    <t>003359</t>
  </si>
  <si>
    <t>004241</t>
  </si>
  <si>
    <t>167702</t>
  </si>
  <si>
    <t>167703</t>
  </si>
  <si>
    <t>512900</t>
  </si>
  <si>
    <t>003318</t>
  </si>
  <si>
    <t>001825</t>
  </si>
  <si>
    <t>161036</t>
  </si>
  <si>
    <t>001725</t>
  </si>
  <si>
    <t>003548</t>
  </si>
  <si>
    <t>160422</t>
  </si>
  <si>
    <t>004075</t>
  </si>
  <si>
    <t>004344</t>
  </si>
  <si>
    <t>003311</t>
  </si>
  <si>
    <t>004410</t>
  </si>
  <si>
    <t>004408</t>
  </si>
  <si>
    <t>004192</t>
  </si>
  <si>
    <t>004193</t>
  </si>
  <si>
    <t>004292</t>
  </si>
  <si>
    <t>501020</t>
  </si>
  <si>
    <t>501019</t>
  </si>
  <si>
    <t>501301</t>
  </si>
  <si>
    <t>160138</t>
  </si>
  <si>
    <t>160139</t>
  </si>
  <si>
    <t>003745</t>
  </si>
  <si>
    <t>166402</t>
  </si>
  <si>
    <t>002386</t>
  </si>
  <si>
    <t>159952</t>
  </si>
  <si>
    <t>004403</t>
  </si>
  <si>
    <t>004404</t>
  </si>
  <si>
    <t>501016</t>
  </si>
  <si>
    <t>161037</t>
  </si>
  <si>
    <t>159950</t>
  </si>
  <si>
    <t>512550</t>
  </si>
  <si>
    <t>001579</t>
  </si>
  <si>
    <t>004450</t>
  </si>
  <si>
    <t>004098</t>
  </si>
  <si>
    <t>004482</t>
  </si>
  <si>
    <t>004483</t>
  </si>
  <si>
    <t>004354</t>
  </si>
  <si>
    <t>968009</t>
  </si>
  <si>
    <t>004272</t>
  </si>
  <si>
    <t>004273</t>
  </si>
  <si>
    <t>001649</t>
  </si>
  <si>
    <t>003184</t>
  </si>
  <si>
    <t>161130</t>
  </si>
  <si>
    <t>003722</t>
  </si>
  <si>
    <t>004532</t>
  </si>
  <si>
    <t>004533</t>
  </si>
  <si>
    <t>002861</t>
  </si>
  <si>
    <t>003834</t>
  </si>
  <si>
    <t>001576</t>
  </si>
  <si>
    <t>160643</t>
  </si>
  <si>
    <t>159955</t>
  </si>
  <si>
    <t>159953</t>
  </si>
  <si>
    <t>001707</t>
  </si>
  <si>
    <t>159951</t>
  </si>
  <si>
    <t>512700</t>
  </si>
  <si>
    <t>512200</t>
  </si>
  <si>
    <t>004616</t>
  </si>
  <si>
    <t>004683</t>
  </si>
  <si>
    <t>004698</t>
  </si>
  <si>
    <t>512800</t>
  </si>
  <si>
    <t>004352</t>
  </si>
  <si>
    <t>512400</t>
  </si>
  <si>
    <t>004716</t>
  </si>
  <si>
    <t>004746</t>
  </si>
  <si>
    <t>004476</t>
  </si>
  <si>
    <t>512560</t>
  </si>
  <si>
    <t>512570</t>
  </si>
  <si>
    <t>001696</t>
  </si>
  <si>
    <t>001790</t>
  </si>
  <si>
    <t>004640</t>
  </si>
  <si>
    <t>160924</t>
  </si>
  <si>
    <t>004874</t>
  </si>
  <si>
    <t>004876</t>
  </si>
  <si>
    <t>501036</t>
  </si>
  <si>
    <t>501037</t>
  </si>
  <si>
    <t>004875</t>
  </si>
  <si>
    <t>004870</t>
  </si>
  <si>
    <t>004851</t>
  </si>
  <si>
    <t>004858</t>
  </si>
  <si>
    <t>004606</t>
  </si>
  <si>
    <t>004856</t>
  </si>
  <si>
    <t>004857</t>
  </si>
  <si>
    <t>004854</t>
  </si>
  <si>
    <t>004855</t>
  </si>
  <si>
    <t>004945</t>
  </si>
  <si>
    <t>004730</t>
  </si>
  <si>
    <t>004485</t>
  </si>
  <si>
    <t>004686</t>
  </si>
  <si>
    <t>004484</t>
  </si>
  <si>
    <t>501303</t>
  </si>
  <si>
    <t>004996</t>
  </si>
  <si>
    <t>004997</t>
  </si>
  <si>
    <t>164205</t>
  </si>
  <si>
    <t>005033</t>
  </si>
  <si>
    <t>005034</t>
  </si>
  <si>
    <t>005037</t>
  </si>
  <si>
    <t>005038</t>
  </si>
  <si>
    <t>005035</t>
  </si>
  <si>
    <t>005036</t>
  </si>
  <si>
    <t>005063</t>
  </si>
  <si>
    <t>005064</t>
  </si>
  <si>
    <t>164823</t>
  </si>
  <si>
    <t>501043</t>
  </si>
  <si>
    <t>501045</t>
  </si>
  <si>
    <t>160140</t>
  </si>
  <si>
    <t>160141</t>
  </si>
  <si>
    <t>004784</t>
  </si>
  <si>
    <t>005062</t>
  </si>
  <si>
    <t>005125</t>
  </si>
  <si>
    <t>005009</t>
  </si>
  <si>
    <t>005112</t>
  </si>
  <si>
    <t>005106</t>
  </si>
  <si>
    <t>167601</t>
  </si>
  <si>
    <t>005183</t>
  </si>
  <si>
    <t>159957</t>
  </si>
  <si>
    <t>004416</t>
  </si>
  <si>
    <t>004925</t>
  </si>
  <si>
    <t>510383</t>
  </si>
  <si>
    <t>160644</t>
  </si>
  <si>
    <t>005239</t>
  </si>
  <si>
    <t>005240</t>
  </si>
  <si>
    <t>005237</t>
  </si>
  <si>
    <t>005238</t>
  </si>
  <si>
    <t>005235</t>
  </si>
  <si>
    <t>005236</t>
  </si>
  <si>
    <t>005267</t>
  </si>
  <si>
    <t>005268</t>
  </si>
  <si>
    <t>501047</t>
  </si>
  <si>
    <t>501048</t>
  </si>
  <si>
    <t>005209</t>
  </si>
  <si>
    <t>005210</t>
  </si>
  <si>
    <t>005051</t>
  </si>
  <si>
    <t>005052</t>
  </si>
  <si>
    <t>005279</t>
  </si>
  <si>
    <t>501305</t>
  </si>
  <si>
    <t>501306</t>
  </si>
  <si>
    <t>`</t>
  </si>
  <si>
    <t>平均增长率</t>
  </si>
  <si>
    <t>是否分级基金</t>
  </si>
  <si>
    <t>基金经理</t>
  </si>
  <si>
    <t>日期</t>
  </si>
  <si>
    <t>更新项</t>
  </si>
  <si>
    <t>添加了分级基金列表</t>
  </si>
  <si>
    <t>过滤分级基金</t>
  </si>
  <si>
    <t>根据alpha排名</t>
  </si>
  <si>
    <t>华夏上证50ETF</t>
  </si>
  <si>
    <t>华夏基金管理有限公司</t>
  </si>
  <si>
    <t>方军,张弘弢</t>
  </si>
  <si>
    <t>融通巨潮100指数A/B</t>
  </si>
  <si>
    <t>融通基金管理有限公司</t>
  </si>
  <si>
    <t>张野,郑毅,王建强,李勇,蔡志伟</t>
  </si>
  <si>
    <t>易方达深证100ETF</t>
  </si>
  <si>
    <t>易方达基金管理有限公司</t>
  </si>
  <si>
    <t>王守章,马骏,林飞,王建军,成曦,刘树荣</t>
  </si>
  <si>
    <t>华泰柏瑞上证红利ETF</t>
  </si>
  <si>
    <t>华泰柏瑞基金管理有限公司</t>
  </si>
  <si>
    <t>张娅,柳军,龚丽丽</t>
  </si>
  <si>
    <t>华夏中小板ETF</t>
  </si>
  <si>
    <t>方军,唐棕,徐猛</t>
  </si>
  <si>
    <t>华安中国A股增强指数</t>
  </si>
  <si>
    <t>华安基金管理有限公司</t>
  </si>
  <si>
    <t>刘新勇,殷觅智,王国卫,刘光华,许之彦,刘璎,牛勇,牛勇</t>
  </si>
  <si>
    <t>万家180指数</t>
  </si>
  <si>
    <t>万家基金管理有限公司</t>
  </si>
  <si>
    <t>杨宇,朱良,肖侃宁,潘江,欧庆铃,吴涛,姚霞天,卞勇,朱小明</t>
  </si>
  <si>
    <t>博时沪深300指数A</t>
  </si>
  <si>
    <t>博时基金管理有限公司</t>
  </si>
  <si>
    <t>陈亮,张晓军,张晓军,汤义峰,张峰,胡俊敏,王红欣,赵云阳,桂征辉</t>
  </si>
  <si>
    <t>融通深证100指数A/B</t>
  </si>
  <si>
    <t>张野,郑毅,王建强,陶武彬,何天翔</t>
  </si>
  <si>
    <t>易方达上证50指数A</t>
  </si>
  <si>
    <t>王守章,马骏,梁天喜,林飞,张胜记</t>
  </si>
  <si>
    <t>华宝兴业多策略股票</t>
  </si>
  <si>
    <t>华宝兴业基金管理有限公司</t>
  </si>
  <si>
    <t>童国林,余荣权,黄小坚,牟旭东,胡戈游,王智慧,蔡目荣</t>
  </si>
  <si>
    <t>长城久泰沪深300指数</t>
  </si>
  <si>
    <t>长城基金管理有限公司</t>
  </si>
  <si>
    <t>杨建华</t>
  </si>
  <si>
    <t>银华道琼斯88</t>
  </si>
  <si>
    <t>银华基金管理股份有限公司</t>
  </si>
  <si>
    <t>黄小坚,许翔,路志刚,杨长清,陈秀峰,刘辉</t>
  </si>
  <si>
    <t>大成沪深300指数</t>
  </si>
  <si>
    <t>大成基金管理有限公司</t>
  </si>
  <si>
    <t>施永辉,杨丹,胡琦,苏秉毅,张钟玉,苏秉毅</t>
  </si>
  <si>
    <t>华安上证180ETF</t>
  </si>
  <si>
    <t>刘光华,卢赤斌,刘璎,熊志勇,许之彦,牛勇,章海默</t>
  </si>
  <si>
    <t>泰达宏利首选企业股票</t>
  </si>
  <si>
    <t>泰达宏利基金管理有限公司</t>
  </si>
  <si>
    <t>温震宇,陈少平,史博,梁辉,许杰,刘金玉,吴俊峰,陈桥宁,张勋</t>
  </si>
  <si>
    <t>光大保德信量化股票</t>
  </si>
  <si>
    <t>光大保德信基金管理有限公司</t>
  </si>
  <si>
    <t>何如克,常昊,袁宏隆,钱钧,周炜炜,田大伟,赵大年,翟云飞,盛松</t>
  </si>
  <si>
    <t>长盛中证100指数</t>
  </si>
  <si>
    <t>长盛基金管理有限公司</t>
  </si>
  <si>
    <t>白仲光,黄瑞庆,白仲光,冯雨生</t>
  </si>
  <si>
    <t>兴全全球视野股票</t>
  </si>
  <si>
    <t>兴全基金管理有限公司</t>
  </si>
  <si>
    <t>王晓明,董承非,杨大力,季侃乐,吴圣涛,申庆,王品</t>
  </si>
  <si>
    <t>华夏全球股票(QDII)</t>
  </si>
  <si>
    <t>杨昌桁,周全,崔强,陈永强,李湘杰</t>
  </si>
  <si>
    <t>国泰沪深300指数</t>
  </si>
  <si>
    <t>国泰基金管理有限公司</t>
  </si>
  <si>
    <t>黄刚,刘翔,章赟,林海,沙骎,艾小军</t>
  </si>
  <si>
    <t>工银全球股票(QDII)</t>
  </si>
  <si>
    <t>工银瑞信基金管理有限公司</t>
  </si>
  <si>
    <t>曹冠业,郝康,游凛峰,曹冠业</t>
  </si>
  <si>
    <t>富国中证红利指数增强</t>
  </si>
  <si>
    <t>富国基金管理有限公司</t>
  </si>
  <si>
    <t>宋小龙,常松,徐幼华,方旻</t>
  </si>
  <si>
    <t>工银沪深300指数</t>
  </si>
  <si>
    <t>胡文彪,樊智,何江,刘伟琳</t>
  </si>
  <si>
    <t>鹏华沪深300指数(LOF)</t>
  </si>
  <si>
    <t>鹏华基金管理有限公司</t>
  </si>
  <si>
    <t>杨靖,王咏辉,张羽翔</t>
  </si>
  <si>
    <t>汇丰晋信大盘A</t>
  </si>
  <si>
    <t>汇丰晋信基金管理有限公司</t>
  </si>
  <si>
    <t>林彤彤,王品,丘栋荣</t>
  </si>
  <si>
    <t>汇添富上证综合指数</t>
  </si>
  <si>
    <t>汇添富基金管理股份有限公司</t>
  </si>
  <si>
    <t>何仁科,吴振翔</t>
  </si>
  <si>
    <t>工银上证央企50ETF</t>
  </si>
  <si>
    <t>胡文彪,樊智,何江,赵栩,谯春</t>
  </si>
  <si>
    <t>中银中证100指数增强</t>
  </si>
  <si>
    <t>中银基金管理有限公司</t>
  </si>
  <si>
    <t>吴域,陈军,周小丹,赵建忠</t>
  </si>
  <si>
    <t>国富沪深300指数增强</t>
  </si>
  <si>
    <t>国海富兰克林基金管理有限公司</t>
  </si>
  <si>
    <t>赵晓东,张志强,鲍翔</t>
  </si>
  <si>
    <t>华宝兴业中证100指数</t>
  </si>
  <si>
    <t>徐林明,余海燕,陈建华</t>
  </si>
  <si>
    <t>交银上证180公司治理ETF</t>
  </si>
  <si>
    <t>交银施罗德基金管理有限公司</t>
  </si>
  <si>
    <t>屈乐伟,何晓彬,蔡铮</t>
  </si>
  <si>
    <t>海富通中证100指数(LOF)</t>
  </si>
  <si>
    <t>海富通基金管理有限公司</t>
  </si>
  <si>
    <t>牟永宁,刘璎</t>
  </si>
  <si>
    <t>诺安中证100指数</t>
  </si>
  <si>
    <t>诺安基金管理有限公司</t>
  </si>
  <si>
    <t>王坚,梅律吾</t>
  </si>
  <si>
    <t>国投瑞银瑞和沪深300指数</t>
  </si>
  <si>
    <t>国投瑞银基金管理有限公司</t>
  </si>
  <si>
    <t>LU RONG QIANG,熊志勇,殷瑞飞</t>
  </si>
  <si>
    <t>国投瑞银瑞和小康沪深300指数</t>
  </si>
  <si>
    <t>国投瑞银瑞和远见沪深300指数</t>
  </si>
  <si>
    <t>建信沪深300指数(LOF)</t>
  </si>
  <si>
    <t>建信基金管理有限责任公司</t>
  </si>
  <si>
    <t>梁洪昀</t>
  </si>
  <si>
    <t>南方深证成份ETF</t>
  </si>
  <si>
    <t>南方基金管理有限公司</t>
  </si>
  <si>
    <t>潘海宁,柯晓,孙伟</t>
  </si>
  <si>
    <t>富国沪深300指数增强</t>
  </si>
  <si>
    <t>常松,李笑薇,方旻</t>
  </si>
  <si>
    <t>汇丰晋信中小盘股票</t>
  </si>
  <si>
    <t>蔡立辉,廖志峰,侯玉琦</t>
  </si>
  <si>
    <t>银河沪深300价值指数</t>
  </si>
  <si>
    <t>银河基金管理有限公司</t>
  </si>
  <si>
    <t>罗博</t>
  </si>
  <si>
    <t>华富中证100指数</t>
  </si>
  <si>
    <t>华富基金管理有限公司</t>
  </si>
  <si>
    <t>韩玮,郭晨,朱蓓,高靖瑜</t>
  </si>
  <si>
    <t>博时上证超大盘ETF</t>
  </si>
  <si>
    <t>张晓军,王政,方维玲,万琼</t>
  </si>
  <si>
    <t>易方达亚洲精选股票(QDII)</t>
  </si>
  <si>
    <t>李弋,张小刚,Guan Yu,张坤</t>
  </si>
  <si>
    <t>嘉实基本面50指数(LOF)</t>
  </si>
  <si>
    <t>嘉实基金管理有限公司</t>
  </si>
  <si>
    <t>杨阳,杨宇,何如,陈正宪</t>
  </si>
  <si>
    <t>大成中证红利指数</t>
  </si>
  <si>
    <t>袁青,胡琦,刘波,夏高</t>
  </si>
  <si>
    <t>鹏华中证500指数(LOF)</t>
  </si>
  <si>
    <t>方南,杨靖,王咏辉,张羽翔</t>
  </si>
  <si>
    <t>宝盈中证100指数增强</t>
  </si>
  <si>
    <t>宝盈基金管理有限公司</t>
  </si>
  <si>
    <t>温胜普,余述胜,张小仁,盖俊龙,郭骁,蔡丹</t>
  </si>
  <si>
    <t>申万沪深300价值指数</t>
  </si>
  <si>
    <t>申万菱信基金管理有限公司</t>
  </si>
  <si>
    <t>魏立,张少华,金昉毅,俞诚,荆一帆,刘敦</t>
  </si>
  <si>
    <t>中海上证50指数增强</t>
  </si>
  <si>
    <t>中海基金管理有限公司</t>
  </si>
  <si>
    <t>陈明星,彭海平</t>
  </si>
  <si>
    <t>易方达上证中盘ETF</t>
  </si>
  <si>
    <t>张胜记,王建军</t>
  </si>
  <si>
    <t>招商全球资源股票(QDII)</t>
  </si>
  <si>
    <t>招商基金管理有限公司</t>
  </si>
  <si>
    <t>章宜斌,张国天,牛若磊,邓栋,白海峰</t>
  </si>
  <si>
    <t>泰达宏利财富大盘指数A</t>
  </si>
  <si>
    <t>王咏辉,刘欣,杨超</t>
  </si>
  <si>
    <t>国联安双禧中证100指数分级</t>
  </si>
  <si>
    <t>国联安基金管理有限公司</t>
  </si>
  <si>
    <t>冯天戈,黄欣</t>
  </si>
  <si>
    <t>华宝兴业上证180价值ETF</t>
  </si>
  <si>
    <t>徐林明,丰晨成</t>
  </si>
  <si>
    <t>国泰纳斯达克100指数(QDII)</t>
  </si>
  <si>
    <t>刘翔,崔涛,徐皓,白海峰,吴向军</t>
  </si>
  <si>
    <t>银华深证100指数分级</t>
  </si>
  <si>
    <t>路志刚,周毅</t>
  </si>
  <si>
    <t>工银全球精选股票(QDII)</t>
  </si>
  <si>
    <t>游凛峰</t>
  </si>
  <si>
    <t>国联安双禧A中证100指数</t>
  </si>
  <si>
    <t>国联安双禧B中证100指数</t>
  </si>
  <si>
    <t>建信上证社会责任ETF</t>
  </si>
  <si>
    <t>梁洪昀,叶乐天,薛玲</t>
  </si>
  <si>
    <t>汇丰晋信低碳先锋股票</t>
  </si>
  <si>
    <t>邵骥咏,刘辉,曹庆,方超</t>
  </si>
  <si>
    <t>国投瑞银新兴市场股票(QDII-LOF)</t>
  </si>
  <si>
    <t>路荣强,汤海波</t>
  </si>
  <si>
    <t>银华锐进</t>
  </si>
  <si>
    <t>银华稳进</t>
  </si>
  <si>
    <t>招商深证100指数A</t>
  </si>
  <si>
    <t>王平,王立立,陈剑波,侯昊</t>
  </si>
  <si>
    <t>中欧沪深300指数增强A(LOF)</t>
  </si>
  <si>
    <t>中欧基金管理有限公司</t>
  </si>
  <si>
    <t>林钟斌,张大方,袁争光,凌莉,曲径</t>
  </si>
  <si>
    <t>博时大中华亚太(QDII)</t>
  </si>
  <si>
    <t>杨锐,王政,张溪冈</t>
  </si>
  <si>
    <t>长盛沪深300指数(LOF)</t>
  </si>
  <si>
    <t>刘斌,冯雨生</t>
  </si>
  <si>
    <t>鹏华上证民企50ETF</t>
  </si>
  <si>
    <t>方南,崔俊杰,张羽翔</t>
  </si>
  <si>
    <t>广发全球精选股票(QDII)</t>
  </si>
  <si>
    <t>广发基金管理有限公司</t>
  </si>
  <si>
    <t>王德捷,YONGHUA PAN,Ding Tom Liang,余昊</t>
  </si>
  <si>
    <t>易方达消费行业股票</t>
  </si>
  <si>
    <t>刘芳洁,萧楠,蔡海洪</t>
  </si>
  <si>
    <t>南方小康ETF</t>
  </si>
  <si>
    <t>杨德龙,柯晓,周豪</t>
  </si>
  <si>
    <t>华安香港精选股票(QDII)</t>
  </si>
  <si>
    <t>苏圻涵,翁启森</t>
  </si>
  <si>
    <t>海富通上证周期ETF</t>
  </si>
  <si>
    <t>蒋征,刘璎</t>
  </si>
  <si>
    <t>嘉实H股指数(QDII-LOF)</t>
  </si>
  <si>
    <t>张宏民,杨阳,杨宇,何如,陈正宪</t>
  </si>
  <si>
    <t>申万菱信深证成指分级</t>
  </si>
  <si>
    <t>张少华,袁英杰,俞诚,刘敦</t>
  </si>
  <si>
    <t>融通深证成分指数A/B</t>
  </si>
  <si>
    <t>王建强,李勇,蔡志伟</t>
  </si>
  <si>
    <t>兴全沪深300指数(LOF)</t>
  </si>
  <si>
    <t>申庆</t>
  </si>
  <si>
    <t>工银深证红利ETF</t>
  </si>
  <si>
    <t>樊智,何江,赵栩</t>
  </si>
  <si>
    <t>国富中小盘股票</t>
  </si>
  <si>
    <t>赵晓东</t>
  </si>
  <si>
    <t>华安上证龙头ETF</t>
  </si>
  <si>
    <t>许之彦,牛勇,徐宜宜</t>
  </si>
  <si>
    <t>申万菱信申万收益</t>
  </si>
  <si>
    <t>申万菱信申万进取</t>
  </si>
  <si>
    <t>国联安上证商品ETF</t>
  </si>
  <si>
    <t>黄欣</t>
  </si>
  <si>
    <t>南方金砖四国指数(QDII)</t>
  </si>
  <si>
    <t>黄亮</t>
  </si>
  <si>
    <t>汇丰晋信消费红利股票</t>
  </si>
  <si>
    <t>王品,段炼炼,是星涛</t>
  </si>
  <si>
    <t>招商上证消费80ETF</t>
  </si>
  <si>
    <t>王平,罗毅,苏燕青</t>
  </si>
  <si>
    <t>浦银安盛沪深300指数增强</t>
  </si>
  <si>
    <t>浦银安盛基金管理有限公司</t>
  </si>
  <si>
    <t>陈士俊</t>
  </si>
  <si>
    <t>国投瑞银中证消费服务指数(LOF)</t>
  </si>
  <si>
    <t>孟亮,倪文昊,刘伟,赵建</t>
  </si>
  <si>
    <t>上投摩根大盘蓝筹股票</t>
  </si>
  <si>
    <t>上投摩根基金管理有限公司</t>
  </si>
  <si>
    <t>罗建辉,征茂平</t>
  </si>
  <si>
    <t>大成深证成长40ETF</t>
  </si>
  <si>
    <t>何光明,苏秉毅,谌湛,张钟玉</t>
  </si>
  <si>
    <t>华泰柏瑞上证中小盘ETF</t>
  </si>
  <si>
    <t>张娅,柳军</t>
  </si>
  <si>
    <t>富国上证综指ETF</t>
  </si>
  <si>
    <t>李笑薇,王保合,方旻</t>
  </si>
  <si>
    <t>招商标普金砖四国指数(QDII-LOF)</t>
  </si>
  <si>
    <t>Liu Dong,牛若磊,邓栋,白海峰</t>
  </si>
  <si>
    <t>信诚中证500指数分级</t>
  </si>
  <si>
    <t>信诚基金管理有限公司</t>
  </si>
  <si>
    <t>吴雅楠,杨旭</t>
  </si>
  <si>
    <t>东吴中证新兴</t>
  </si>
  <si>
    <t>东吴基金管理有限公司</t>
  </si>
  <si>
    <t>王少成,周健,朱冰兵</t>
  </si>
  <si>
    <t>万家中证红利指数(LOF)</t>
  </si>
  <si>
    <t>朱颖,吴涛,张鹏,姚霞天,卞勇,朱小明</t>
  </si>
  <si>
    <t>信诚中证500指数分级A</t>
  </si>
  <si>
    <t>信诚中证500指数分级B</t>
  </si>
  <si>
    <t>大成标普500等权重指数(QDII)</t>
  </si>
  <si>
    <t>张英辉,冉凌浩</t>
  </si>
  <si>
    <t>银华中证等权90指数分级</t>
  </si>
  <si>
    <t>王琦,张凯</t>
  </si>
  <si>
    <t>长信标普100等权重指数(QDII)</t>
  </si>
  <si>
    <t>长信基金管理有限责任公司</t>
  </si>
  <si>
    <t>薛天,杨帆</t>
  </si>
  <si>
    <t>国泰上证180金融ETF</t>
  </si>
  <si>
    <t>章赟,艾小军</t>
  </si>
  <si>
    <t>诺安上证新兴产业ETF</t>
  </si>
  <si>
    <t>宋德舜,梅律吾</t>
  </si>
  <si>
    <t>农银沪深300指数</t>
  </si>
  <si>
    <t>农银汇理基金管理有限公司</t>
  </si>
  <si>
    <t>程涛,Denis Zhang,宋永安</t>
  </si>
  <si>
    <t>海富通上证非周期ETF</t>
  </si>
  <si>
    <t>刘璎</t>
  </si>
  <si>
    <t>银华金利</t>
  </si>
  <si>
    <t>银华鑫利</t>
  </si>
  <si>
    <t>建信双利分级股票</t>
  </si>
  <si>
    <t>万志勇,马志强,梁洪昀</t>
  </si>
  <si>
    <t>华安大中华升级股票(QDII)</t>
  </si>
  <si>
    <t>博时深证基本面200ETF</t>
  </si>
  <si>
    <t>王政,赵云阳</t>
  </si>
  <si>
    <t>广发中小板300ETF</t>
  </si>
  <si>
    <t>陆志明,魏军,刘杰</t>
  </si>
  <si>
    <t>泰信中证200指数基金</t>
  </si>
  <si>
    <t>泰信基金管理有限公司</t>
  </si>
  <si>
    <t>刘毅,陈大庆,冯张鹏,张彦</t>
  </si>
  <si>
    <t>建信稳健</t>
  </si>
  <si>
    <t>建信进取</t>
  </si>
  <si>
    <t>申万菱信量化小盘股票(LOF)</t>
  </si>
  <si>
    <t>张少华,刘忠勋,金昉毅</t>
  </si>
  <si>
    <t>深证TMT50ETF</t>
  </si>
  <si>
    <t>中银上证国企100ETF</t>
  </si>
  <si>
    <t>周小丹,赵建忠</t>
  </si>
  <si>
    <t>广发全球农业指数(QDII)</t>
  </si>
  <si>
    <t>邱炜,李耀柱</t>
  </si>
  <si>
    <t>国投瑞银中证资源指数(LOF)</t>
  </si>
  <si>
    <t>刘伟,董晗,殷瑞飞</t>
  </si>
  <si>
    <t>汇丰晋信科技先锋股票</t>
  </si>
  <si>
    <t>邵骥咏,曹庆,曹晋,李元博,陈平</t>
  </si>
  <si>
    <t>嘉实深证基本面120ETF</t>
  </si>
  <si>
    <t>杨阳,杨宇,何如,刘珈吟</t>
  </si>
  <si>
    <t>华宝兴业上证180成长ETF</t>
  </si>
  <si>
    <t>余海燕,胡洁</t>
  </si>
  <si>
    <t>民营ETF</t>
  </si>
  <si>
    <t>方南,崔俊杰</t>
  </si>
  <si>
    <t>华安深证300指数(LOF)</t>
  </si>
  <si>
    <t>许之彦,章海默,孙晨进</t>
  </si>
  <si>
    <t>易方达创业板ETF</t>
  </si>
  <si>
    <t>王建军,成曦,刘树荣</t>
  </si>
  <si>
    <t>深证基本面60ETF</t>
  </si>
  <si>
    <t>梁洪昀,路龙凯,薛玲</t>
  </si>
  <si>
    <t>汇添富深证300ETF</t>
  </si>
  <si>
    <t>吴振翔,汪洋,赖中立,过蓓蓓</t>
  </si>
  <si>
    <t>南方上证380ETF</t>
  </si>
  <si>
    <t>南方香港(QDII-LOF)</t>
  </si>
  <si>
    <t>黄亮,毕凯</t>
  </si>
  <si>
    <t>交银深证300价值ETF</t>
  </si>
  <si>
    <t>屈乐伟,蔡铮,蔡铮</t>
  </si>
  <si>
    <t>华宝油气</t>
  </si>
  <si>
    <t>尤柏年,施施乐,周晶</t>
  </si>
  <si>
    <t>富国中证500指数增强(LOF)</t>
  </si>
  <si>
    <t>李笑薇,徐幼华,方旻</t>
  </si>
  <si>
    <t>中邮上证380</t>
  </si>
  <si>
    <t>中邮创业基金管理股份有限公司</t>
  </si>
  <si>
    <t>方何,俞科进</t>
  </si>
  <si>
    <t>大摩深证300指数增强</t>
  </si>
  <si>
    <t>摩根士丹利华鑫基金管理有限公司</t>
  </si>
  <si>
    <t>赵立松,程志田,刘钊,周志超,周宁,吴国雄</t>
  </si>
  <si>
    <t>泰达中证500</t>
  </si>
  <si>
    <t>农银中证500指数</t>
  </si>
  <si>
    <t>Denis Zhang,宋永安</t>
  </si>
  <si>
    <t>银华资源</t>
  </si>
  <si>
    <t>王琦,马君</t>
  </si>
  <si>
    <t>长盛同瑞中证200分级</t>
  </si>
  <si>
    <t>王超</t>
  </si>
  <si>
    <t>平安大华深证300指数增强</t>
  </si>
  <si>
    <t>平安大华基金管理有限公司</t>
  </si>
  <si>
    <t>焦巍,黄建军,乔海英,施旭,DANIEL DONGNING SUN</t>
  </si>
  <si>
    <t>华富中小板指数增强</t>
  </si>
  <si>
    <t>郭晨,朱蓓,高靖瑜</t>
  </si>
  <si>
    <t>泰达稳健</t>
  </si>
  <si>
    <t>泰达进取</t>
  </si>
  <si>
    <t>长盛同瑞A</t>
  </si>
  <si>
    <t>长盛同瑞B</t>
  </si>
  <si>
    <t>银华金瑞</t>
  </si>
  <si>
    <t>银华鑫瑞</t>
  </si>
  <si>
    <t>长城久兆中小板300指数分级</t>
  </si>
  <si>
    <t>陈硕,余礼冰,杨建华</t>
  </si>
  <si>
    <t>信诚沪深300指数分级</t>
  </si>
  <si>
    <t>吴雅楠,杨旭,提云涛</t>
  </si>
  <si>
    <t>工银中证500指数</t>
  </si>
  <si>
    <t>何江,刘伟琳</t>
  </si>
  <si>
    <t>国富亚洲机会股票(QDII)</t>
  </si>
  <si>
    <t>曾宇,徐成</t>
  </si>
  <si>
    <t>南方新兴消费增长分级股票</t>
  </si>
  <si>
    <t>杜冬松,张旭,蒋秋洁,肖勇,李佳亮</t>
  </si>
  <si>
    <t>长城久兆稳健指数</t>
  </si>
  <si>
    <t>长城久兆积极指数</t>
  </si>
  <si>
    <t>东吴深证100指数增强(LOF)</t>
  </si>
  <si>
    <t>唐祝益,刘元海,周健,朱冰兵</t>
  </si>
  <si>
    <t>工银500A</t>
  </si>
  <si>
    <t>工银500B</t>
  </si>
  <si>
    <t>信诚沪深300指数分级A</t>
  </si>
  <si>
    <t>信诚沪深300指数分级B</t>
  </si>
  <si>
    <t>民生加银中证内地资源主题指数</t>
  </si>
  <si>
    <t>民生加银基金管理有限公司</t>
  </si>
  <si>
    <t>江国华,黄一明,蔡晓</t>
  </si>
  <si>
    <t>建信深证100指数增强</t>
  </si>
  <si>
    <t>国联安双力中小板(LOF)</t>
  </si>
  <si>
    <t>黄志钢,冒浩,黄欣</t>
  </si>
  <si>
    <t>中创400ETF</t>
  </si>
  <si>
    <t>杨宇,何如,陈正宪,刘珈吟</t>
  </si>
  <si>
    <t>华安标普全球石油指数(QDII-LOF)</t>
  </si>
  <si>
    <t>徐宜宜</t>
  </si>
  <si>
    <t>诺安中证创业成长指数分级</t>
  </si>
  <si>
    <t>王坚,梅律吾,李玉良</t>
  </si>
  <si>
    <t>博时上证自然资源ETF</t>
  </si>
  <si>
    <t>胡俊敏,方维玲,万琼,王祥</t>
  </si>
  <si>
    <t>融通创业板指数A/B</t>
  </si>
  <si>
    <t>鹏华价值精选股票</t>
  </si>
  <si>
    <t>程世杰,王学兵,彭建辉,胡东健</t>
  </si>
  <si>
    <t>南方消费收益</t>
  </si>
  <si>
    <t>南方消费进取</t>
  </si>
  <si>
    <t>浙商沪深300指数分级</t>
  </si>
  <si>
    <t>浙商基金管理有限公司</t>
  </si>
  <si>
    <t>关永祥,倪权生,查晓磊</t>
  </si>
  <si>
    <t>广发深证100指数分级</t>
  </si>
  <si>
    <t>陆志明,陈盛业,魏军,罗国庆</t>
  </si>
  <si>
    <t>广发深证100指数分级A</t>
  </si>
  <si>
    <t>广发深证100指数分级B</t>
  </si>
  <si>
    <t>嘉实沪深300ETF</t>
  </si>
  <si>
    <t>杨宇,张宏民,何如,陈正宪</t>
  </si>
  <si>
    <t>华泰柏瑞沪深300ETF</t>
  </si>
  <si>
    <t>申万中小板(LOF)</t>
  </si>
  <si>
    <t>张少华,袁英杰,俞诚</t>
  </si>
  <si>
    <t>诺安稳健</t>
  </si>
  <si>
    <t>诺安进取</t>
  </si>
  <si>
    <t>浦银安盛基本面400指数</t>
  </si>
  <si>
    <t>中银沪深300等权重指数(LOF)</t>
  </si>
  <si>
    <t>海富通中证内地低碳指数</t>
  </si>
  <si>
    <t>金鹰量化精选股票(LOF)</t>
  </si>
  <si>
    <t>金鹰基金管理有限公司</t>
  </si>
  <si>
    <t>林华显,张永东,何晓春,黄艳芳</t>
  </si>
  <si>
    <t>景顺长城上证180等权重ETF</t>
  </si>
  <si>
    <t>景顺长城基金管理有限公司</t>
  </si>
  <si>
    <t>江科宏,徐喻军</t>
  </si>
  <si>
    <t>易方达标普消费品(人民币)QDII</t>
  </si>
  <si>
    <t>费鹏,张胜记,FAN BING(范冰)</t>
  </si>
  <si>
    <t>汇丰晋信恒生龙头指数A</t>
  </si>
  <si>
    <t>方磊</t>
  </si>
  <si>
    <t>浙商稳健</t>
  </si>
  <si>
    <t>浙商进取</t>
  </si>
  <si>
    <t>长安沪深300非周期指数</t>
  </si>
  <si>
    <t>长安基金管理有限公司</t>
  </si>
  <si>
    <t>王磊,雷宇,林忠晶</t>
  </si>
  <si>
    <t>长盛同庆中证800(LOF)</t>
  </si>
  <si>
    <t>王宁,王超</t>
  </si>
  <si>
    <t>招商中证商品指数基金(LOF)</t>
  </si>
  <si>
    <t>王平,陈剑波,侯昊</t>
  </si>
  <si>
    <t>华安沪深300指数分级</t>
  </si>
  <si>
    <t>牛勇,张昊,钱晶,苏卿云</t>
  </si>
  <si>
    <t>易方达沪深300量化</t>
  </si>
  <si>
    <t>刘震,罗山,官泽帆</t>
  </si>
  <si>
    <t>嘉实全球房地产(QDII)</t>
  </si>
  <si>
    <t>蔡德森,高茜</t>
  </si>
  <si>
    <t>华安沪深300指数分级A</t>
  </si>
  <si>
    <t>华安沪深300指数分级B</t>
  </si>
  <si>
    <t>万家中证创业成长指数分级</t>
  </si>
  <si>
    <t>吴涛,姚霞天,卞勇,朱小明</t>
  </si>
  <si>
    <t>易方达恒生国企(QDII-ETF)</t>
  </si>
  <si>
    <t>张胜记</t>
  </si>
  <si>
    <t>华夏恒生ETF</t>
  </si>
  <si>
    <t>张弘弢,王路,徐猛</t>
  </si>
  <si>
    <t>广发纳斯达克100指数(QDII)</t>
  </si>
  <si>
    <t>银华上证50等权ETF</t>
  </si>
  <si>
    <t>周大鹏</t>
  </si>
  <si>
    <t>诺德S300</t>
  </si>
  <si>
    <t>诺德基金管理有限公司</t>
  </si>
  <si>
    <t>薛珠,张敬燕,胡洋,杨霞辉</t>
  </si>
  <si>
    <t>中证500沪市ETF</t>
  </si>
  <si>
    <t>苏秉毅</t>
  </si>
  <si>
    <t>泰信基本面400分级</t>
  </si>
  <si>
    <t>陈大庆,冯张鹏,张彦</t>
  </si>
  <si>
    <t>万家创A</t>
  </si>
  <si>
    <t>万家创B</t>
  </si>
  <si>
    <t>易方达中小板指数分级</t>
  </si>
  <si>
    <t>易方达中小板指数分级A</t>
  </si>
  <si>
    <t>易方达中小板指数分级B</t>
  </si>
  <si>
    <t>长盛同辉深证100(LOF)</t>
  </si>
  <si>
    <t>刘斌,王超</t>
  </si>
  <si>
    <t>鹏华资源分级</t>
  </si>
  <si>
    <t>杨靖,崔俊杰</t>
  </si>
  <si>
    <t>鹏华资源A</t>
  </si>
  <si>
    <t>鹏华资源B</t>
  </si>
  <si>
    <t>上投摩根中证消费服务指数</t>
  </si>
  <si>
    <t>黄栋</t>
  </si>
  <si>
    <t>工银深证100指数分级</t>
  </si>
  <si>
    <t>工银100A</t>
  </si>
  <si>
    <t>工银100B</t>
  </si>
  <si>
    <t>泰信基本面400A</t>
  </si>
  <si>
    <t>泰信基本面400B</t>
  </si>
  <si>
    <t>诺德300A</t>
  </si>
  <si>
    <t>诺德300B</t>
  </si>
  <si>
    <t>159921</t>
  </si>
  <si>
    <t>诺安中小板等权重ETF</t>
  </si>
  <si>
    <t>诺安研究精选股票</t>
  </si>
  <si>
    <t>宋德舜,王创练</t>
  </si>
  <si>
    <t>华夏沪深300ETF</t>
  </si>
  <si>
    <t>张弘弢,赵宗庭</t>
  </si>
  <si>
    <t>嘉实中证500ETF</t>
  </si>
  <si>
    <t>杨宇,何如,陈正宪</t>
  </si>
  <si>
    <t>南方中证500ETF</t>
  </si>
  <si>
    <t>潘海宁,罗文杰</t>
  </si>
  <si>
    <t>招商央视财经50指数A</t>
  </si>
  <si>
    <t>国泰国证房地产行业指数分级</t>
  </si>
  <si>
    <t>章赟,徐皓</t>
  </si>
  <si>
    <t>大成100ETF</t>
  </si>
  <si>
    <t>易方达沪深300ETF发起式</t>
  </si>
  <si>
    <t>林飞,林伟斌,余海燕,杨俊</t>
  </si>
  <si>
    <t>国泰房地产A</t>
  </si>
  <si>
    <t>国泰房地产B</t>
  </si>
  <si>
    <t>中证财通可持续发展100指数A</t>
  </si>
  <si>
    <t>财通基金管理有限公司</t>
  </si>
  <si>
    <t>关家雄,焦庆,吴迪</t>
  </si>
  <si>
    <t>华夏医药ETF</t>
  </si>
  <si>
    <t>张弘弢</t>
  </si>
  <si>
    <t>华夏消费ETF</t>
  </si>
  <si>
    <t>王路,荣膺</t>
  </si>
  <si>
    <t>华夏金融ETF</t>
  </si>
  <si>
    <t>王路,徐猛</t>
  </si>
  <si>
    <t>银河沪深300成长分级</t>
  </si>
  <si>
    <t>罗博,王培</t>
  </si>
  <si>
    <t>南方开元沪深300ETF</t>
  </si>
  <si>
    <t>潘海宁,杨德龙,罗文杰</t>
  </si>
  <si>
    <t>建信央视50</t>
  </si>
  <si>
    <t>叶乐天</t>
  </si>
  <si>
    <t>中银标普全球资源等权重(QDII)</t>
  </si>
  <si>
    <t>陈学林</t>
  </si>
  <si>
    <t>广发中证500ETF</t>
  </si>
  <si>
    <t>陈盛业,刘杰</t>
  </si>
  <si>
    <t>景顺长城沪深300等权重ETF</t>
  </si>
  <si>
    <t>建信央视50A</t>
  </si>
  <si>
    <t>建信央视50B</t>
  </si>
  <si>
    <t>银河沪深300成长分级A</t>
  </si>
  <si>
    <t>银河沪深300成长分级B</t>
  </si>
  <si>
    <t>国泰纳斯达克100(QDII-ETF)</t>
  </si>
  <si>
    <t>崔涛,徐皓</t>
  </si>
  <si>
    <t>嘉实研究阿尔法股票</t>
  </si>
  <si>
    <t>张琦,刘斌,赵宇,张露</t>
  </si>
  <si>
    <t>嘉实美国成长股票(QDII)人民币</t>
  </si>
  <si>
    <t>张自力</t>
  </si>
  <si>
    <t>嘉实美国成长股票(QDII)美元现汇</t>
  </si>
  <si>
    <t>华安纳斯达克100指数(QDII)</t>
  </si>
  <si>
    <t>华安纳斯达克100(美元现钞)</t>
  </si>
  <si>
    <t>华安纳斯达克100(美元现汇)</t>
  </si>
  <si>
    <t>国泰美国房地产开发股票(QDII)</t>
  </si>
  <si>
    <t>吴向军</t>
  </si>
  <si>
    <t>申万菱信沪深300</t>
  </si>
  <si>
    <t>古平,刘忠勋,金昉毅,袁英杰</t>
  </si>
  <si>
    <t>鹏华沪深300ETF</t>
  </si>
  <si>
    <t>崔俊杰</t>
  </si>
  <si>
    <t>广发美国房地产(QDII)(人民币)</t>
  </si>
  <si>
    <t>广发美国房地产(QDII)(美元)</t>
  </si>
  <si>
    <t>招商沪深300高贝塔指数分级</t>
  </si>
  <si>
    <t>罗毅,苏燕青</t>
  </si>
  <si>
    <t>汇添富中证金融地产ETF</t>
  </si>
  <si>
    <t>吴振翔,汪洋,过蓓蓓</t>
  </si>
  <si>
    <t>汇添富中证能源ETF</t>
  </si>
  <si>
    <t>汇添富中证主要消费ETF</t>
  </si>
  <si>
    <t>汇添富中证医药卫生ETF</t>
  </si>
  <si>
    <t>招商300高贝塔A</t>
  </si>
  <si>
    <t>招商300高贝塔B</t>
  </si>
  <si>
    <t>国联安医药100指数</t>
  </si>
  <si>
    <t>信诚中证800医药指数分级</t>
  </si>
  <si>
    <t>国泰国证医药卫生行业指数分级</t>
  </si>
  <si>
    <t>章赟,贾成东,邱晓华,梁杏,徐成城</t>
  </si>
  <si>
    <t>信诚中证800有色指数分级</t>
  </si>
  <si>
    <t>富国创业板指数分级</t>
  </si>
  <si>
    <t>王保合,章椹元,方旻</t>
  </si>
  <si>
    <t>富国创业板A</t>
  </si>
  <si>
    <t>富国创业板B</t>
  </si>
  <si>
    <t>大成中证500深市ETF</t>
  </si>
  <si>
    <t>谌湛,张钟玉</t>
  </si>
  <si>
    <t>信诚中证800医药指数分级A</t>
  </si>
  <si>
    <t>信诚中证800医药指数分级B</t>
  </si>
  <si>
    <t>易方达沪深300医药ETF</t>
  </si>
  <si>
    <t>林飞,余海燕</t>
  </si>
  <si>
    <t>国投瑞银金融地产ETF</t>
  </si>
  <si>
    <t>LU RONG QIANG,殷瑞飞</t>
  </si>
  <si>
    <t>华安沪深300增强A</t>
  </si>
  <si>
    <t>董梁,牛勇,谢东旭</t>
  </si>
  <si>
    <t>华安沪深300增强C</t>
  </si>
  <si>
    <t>国泰医药A</t>
  </si>
  <si>
    <t>国泰医药B</t>
  </si>
  <si>
    <t>信诚中证800有色指数分级A</t>
  </si>
  <si>
    <t>信诚中证800有色指数分级B</t>
  </si>
  <si>
    <t>大摩品质生活股票</t>
  </si>
  <si>
    <t>钱斌,周志超,袁斌,王大鹏</t>
  </si>
  <si>
    <t>景顺长城沪深300指数</t>
  </si>
  <si>
    <t>黎海威</t>
  </si>
  <si>
    <t>银华中证800分级</t>
  </si>
  <si>
    <t>周毅,张凯</t>
  </si>
  <si>
    <t>银华800A</t>
  </si>
  <si>
    <t>银华800B</t>
  </si>
  <si>
    <t>万家上证50ETF</t>
  </si>
  <si>
    <t>张鹏,吴涛,姚霞天,卞勇,朱小明</t>
  </si>
  <si>
    <t>汇添富沪深300安中指数</t>
  </si>
  <si>
    <t>吴振翔</t>
  </si>
  <si>
    <t>博时标普500ETF(QDII)</t>
  </si>
  <si>
    <t>王红欣,方维玲,万琼,汪洋</t>
  </si>
  <si>
    <t>广发全球医疗保健(QDII)(人民币)</t>
  </si>
  <si>
    <t>广发全球医疗保健(QDII)(美元)</t>
  </si>
  <si>
    <t>华安中证医药ETF</t>
  </si>
  <si>
    <t>章海默,张昊,钱晶,计伟,苏卿云</t>
  </si>
  <si>
    <t>景顺长城成长之星</t>
  </si>
  <si>
    <t>陈嘉平,杨锐文,刘晓明</t>
  </si>
  <si>
    <t>景顺长城优质成长</t>
  </si>
  <si>
    <t>张继荣,刘彦春,丁丹</t>
  </si>
  <si>
    <t>信诚中证800金融指数分级</t>
  </si>
  <si>
    <t>信诚中证800金融指数A</t>
  </si>
  <si>
    <t>信诚中证800金融指数B</t>
  </si>
  <si>
    <t>景顺长城中证500ETF</t>
  </si>
  <si>
    <t>富国城镇发展股票</t>
  </si>
  <si>
    <t>汪鸣,毕天宇</t>
  </si>
  <si>
    <t>上投摩根核心成长</t>
  </si>
  <si>
    <t>孙芳,李博</t>
  </si>
  <si>
    <t>建信中证500指数增强</t>
  </si>
  <si>
    <t>诺安500ETF</t>
  </si>
  <si>
    <t>梅律吾</t>
  </si>
  <si>
    <t>银华沪深300指数分级</t>
  </si>
  <si>
    <t>银华300A</t>
  </si>
  <si>
    <t>银华300B</t>
  </si>
  <si>
    <t>汇添富恒生指数分级(QDII)</t>
  </si>
  <si>
    <t>赖中立</t>
  </si>
  <si>
    <t>银河定投宝腾讯济安指数</t>
  </si>
  <si>
    <t>罗博,楼华锋</t>
  </si>
  <si>
    <t>鹏华环保产业股票</t>
  </si>
  <si>
    <t>梁浩,郑川江</t>
  </si>
  <si>
    <t>汇添富恒生指数分级A(QDII)</t>
  </si>
  <si>
    <t>汇添富恒生指数分级B(QDII)</t>
  </si>
  <si>
    <t>上投摩根民生需求</t>
  </si>
  <si>
    <t>桂志强,帅虎</t>
  </si>
  <si>
    <t>申万证券</t>
  </si>
  <si>
    <t>申万证券A</t>
  </si>
  <si>
    <t>申万证券B</t>
  </si>
  <si>
    <t>银华恒生国企指数分级(QDII)</t>
  </si>
  <si>
    <t>乐育涛,周大鹏</t>
  </si>
  <si>
    <t>华安大国新经济股票</t>
  </si>
  <si>
    <t>陈逊,翁启森</t>
  </si>
  <si>
    <t>富国中证军工指数分级</t>
  </si>
  <si>
    <t>王保合,章椹元,张圣贤</t>
  </si>
  <si>
    <t>富国中证军工指数分级A</t>
  </si>
  <si>
    <t>富国中证军工指数分级B</t>
  </si>
  <si>
    <t>安信价值精选股票</t>
  </si>
  <si>
    <t>安信基金管理有限责任公司</t>
  </si>
  <si>
    <t>陈一峰</t>
  </si>
  <si>
    <t>易方达标普消费品(美元现汇)QDII</t>
  </si>
  <si>
    <t>前海开源中证军工指数A</t>
  </si>
  <si>
    <t>前海开源基金管理有限公司</t>
  </si>
  <si>
    <t>李东骞,薛小波,柯海东,黄玥,陶曙斌</t>
  </si>
  <si>
    <t>景顺长城中小板</t>
  </si>
  <si>
    <t>杨鹏,李孟海</t>
  </si>
  <si>
    <t>鹏华信息分级</t>
  </si>
  <si>
    <t>余斌</t>
  </si>
  <si>
    <t>鹏华信息分级A</t>
  </si>
  <si>
    <t>鹏华信息分级B</t>
  </si>
  <si>
    <t>鹏华证券保险分级</t>
  </si>
  <si>
    <t>鹏华证券保险分级A</t>
  </si>
  <si>
    <t>鹏华证券保险分级B</t>
  </si>
  <si>
    <t>银华H股A(QDII)</t>
  </si>
  <si>
    <t>银华H股B(QDII)</t>
  </si>
  <si>
    <t>建信改革红利股票</t>
  </si>
  <si>
    <t>陶灿</t>
  </si>
  <si>
    <t>申万菱信中证环保产业指数分级</t>
  </si>
  <si>
    <t>申万环保A</t>
  </si>
  <si>
    <t>申万环保B</t>
  </si>
  <si>
    <t>广发中证全指可选消费ETF</t>
  </si>
  <si>
    <t>陆志明,季峰</t>
  </si>
  <si>
    <t>大摩进取优选股票</t>
  </si>
  <si>
    <t>卞亚军,孙海波,缪东航</t>
  </si>
  <si>
    <t>国寿安保沪深300指数</t>
  </si>
  <si>
    <t>国寿安保基金管理有限公司</t>
  </si>
  <si>
    <t>吴坚,李康</t>
  </si>
  <si>
    <t>嘉实中证主要消费ETF</t>
  </si>
  <si>
    <t>何如,刘珈吟</t>
  </si>
  <si>
    <t>嘉实中证医药卫生ETF</t>
  </si>
  <si>
    <t>嘉实中证金融地产ETF</t>
  </si>
  <si>
    <t>富国高端制造行业股票</t>
  </si>
  <si>
    <t>毕天宇,厉叶淼</t>
  </si>
  <si>
    <t>前海开源沪深300指数</t>
  </si>
  <si>
    <t>王霞,陈晓晨,苏天杉,付海宁,侯燕琳</t>
  </si>
  <si>
    <t>易方达沪深300非银ETF</t>
  </si>
  <si>
    <t>景顺长城中证医药卫生ETF</t>
  </si>
  <si>
    <t>江科宏,薛显志,江科宏</t>
  </si>
  <si>
    <t>景顺长城中证800食品饮料ETF</t>
  </si>
  <si>
    <t>景顺长城中证TMT150ETF</t>
  </si>
  <si>
    <t>申万菱信中证军工指数分级</t>
  </si>
  <si>
    <t>申万菱信中证军工指数A</t>
  </si>
  <si>
    <t>申万菱信中证军工指数B</t>
  </si>
  <si>
    <t>华安国际龙头ETF(QDII)</t>
  </si>
  <si>
    <t>嘉实医疗保健股票</t>
  </si>
  <si>
    <t>齐海滔</t>
  </si>
  <si>
    <t>南方天元(LOF)</t>
  </si>
  <si>
    <t>蒋朋宸,蒋秋洁</t>
  </si>
  <si>
    <t>景顺长城研究精选股票型</t>
  </si>
  <si>
    <t>江科宏,贾殿村,徐喻军</t>
  </si>
  <si>
    <t>建信中小盘先锋股票</t>
  </si>
  <si>
    <t>顾中汉,许杰</t>
  </si>
  <si>
    <t>汇添富移动互联股票</t>
  </si>
  <si>
    <t>欧阳沁春</t>
  </si>
  <si>
    <t>新华中证环保产业指数分级</t>
  </si>
  <si>
    <t>新华基金管理有限公司</t>
  </si>
  <si>
    <t>李昱,李会忠,张永超,邓岳</t>
  </si>
  <si>
    <t>新华中证环保产业指数分级A</t>
  </si>
  <si>
    <t>新华中证环保产业指数分级B</t>
  </si>
  <si>
    <t>招商行业精选股票</t>
  </si>
  <si>
    <t>王忠波,贾成东</t>
  </si>
  <si>
    <t>富国移动互联网</t>
  </si>
  <si>
    <t>章椹元,王保合,牛志冬</t>
  </si>
  <si>
    <t>富国移动互联网A</t>
  </si>
  <si>
    <t>富国移动互联网B</t>
  </si>
  <si>
    <t>建信潜力新蓝筹股票</t>
  </si>
  <si>
    <t>许杰</t>
  </si>
  <si>
    <t>汇添富环保行业股票型</t>
  </si>
  <si>
    <t>叶从飞</t>
  </si>
  <si>
    <t>嘉实新兴产业股票</t>
  </si>
  <si>
    <t>王汉博,季文华</t>
  </si>
  <si>
    <t>鹏华中证800地产指数分级</t>
  </si>
  <si>
    <t>王咏辉,陈龙</t>
  </si>
  <si>
    <t>鹏华中证800地产指数分级A</t>
  </si>
  <si>
    <t>鹏华中证800地产指数分级B</t>
  </si>
  <si>
    <t>鹏华医疗保健股票</t>
  </si>
  <si>
    <t>梁冬冬,陈鹏,金笑非</t>
  </si>
  <si>
    <t>国富健康优质生活股票</t>
  </si>
  <si>
    <t>王晓宁</t>
  </si>
  <si>
    <t>国泰金鑫股票</t>
  </si>
  <si>
    <t>王航,申坤</t>
  </si>
  <si>
    <t>国泰国证食品饮料行业指数分级</t>
  </si>
  <si>
    <t>贾成东,邱晓华,梁杏,徐成城</t>
  </si>
  <si>
    <t>国泰国证食品饮料行业指数分级A</t>
  </si>
  <si>
    <t>国泰国证食品饮料行业指数分级B</t>
  </si>
  <si>
    <t>工银瑞信高端制造行业股票</t>
  </si>
  <si>
    <t>黄安乐,修世宇,刘柯</t>
  </si>
  <si>
    <t>工银瑞信研究精选股票</t>
  </si>
  <si>
    <t>宋炳珅,杨柯</t>
  </si>
  <si>
    <t>中证500医药卫生指数交易ETF</t>
  </si>
  <si>
    <t>罗文杰</t>
  </si>
  <si>
    <t>广发百发100指数A</t>
  </si>
  <si>
    <t>广发百发100指数E</t>
  </si>
  <si>
    <t>鹏华先进制造股票</t>
  </si>
  <si>
    <t>梁浩,袁航</t>
  </si>
  <si>
    <t>大成纳斯达克100指数(QDII)</t>
  </si>
  <si>
    <t>冉凌浩</t>
  </si>
  <si>
    <t>招商中证全指证券公司指数分级</t>
  </si>
  <si>
    <t>券商A</t>
  </si>
  <si>
    <t>券商B</t>
  </si>
  <si>
    <t>泰达宏利转型机遇股票</t>
  </si>
  <si>
    <t>梁辉,吴华,张勋</t>
  </si>
  <si>
    <t>银河康乐股票</t>
  </si>
  <si>
    <t>张杨,王海华</t>
  </si>
  <si>
    <t>华润元大富时中国A50指数</t>
  </si>
  <si>
    <t>华润元大基金管理有限公司</t>
  </si>
  <si>
    <t>杨伟,石武斌,李武群</t>
  </si>
  <si>
    <t>鹏华中证国防指数分级</t>
  </si>
  <si>
    <t>鹏华中证国防指数分级A</t>
  </si>
  <si>
    <t>鹏华中证国防指数分级B</t>
  </si>
  <si>
    <t>工银瑞信医疗保健行业股票</t>
  </si>
  <si>
    <t>宋炳珅,赵蓓,谭冬寒</t>
  </si>
  <si>
    <t>鹏华养老产业股票</t>
  </si>
  <si>
    <t>王宗合</t>
  </si>
  <si>
    <t>广发中证全指医药卫生交易ETF</t>
  </si>
  <si>
    <t>陆志明,霍华明</t>
  </si>
  <si>
    <t>招商沪深300地产等权重指数分级</t>
  </si>
  <si>
    <t>招商300地产A</t>
  </si>
  <si>
    <t>招商300地产B</t>
  </si>
  <si>
    <t>信诚中证TMT产业主题指数分级</t>
  </si>
  <si>
    <t>信诚中证TMT产业主题指数分级A</t>
  </si>
  <si>
    <t>信诚中证TMT产业主题指数分级B</t>
  </si>
  <si>
    <t>华宝兴业高端制造股票</t>
  </si>
  <si>
    <t>刘自强</t>
  </si>
  <si>
    <t>民生加银优选股票</t>
  </si>
  <si>
    <t>黄一明,蒯学章</t>
  </si>
  <si>
    <t>工银瑞信创新动力股票</t>
  </si>
  <si>
    <t>刘天任,王烁杰,李劭钊</t>
  </si>
  <si>
    <t>鹏华传媒分级</t>
  </si>
  <si>
    <t>鹏华传媒分级A</t>
  </si>
  <si>
    <t>鹏华传媒分级B</t>
  </si>
  <si>
    <t>富国中证国有企业改革指数分级</t>
  </si>
  <si>
    <t>章椹元,王保合,张圣贤</t>
  </si>
  <si>
    <t>富国中证国有企业改革指数分级A</t>
  </si>
  <si>
    <t>富国中证国有企业改革指数分级B</t>
  </si>
  <si>
    <t>汇添富外延增长主题股票</t>
  </si>
  <si>
    <t>韩贤旺,李威</t>
  </si>
  <si>
    <t>嘉实沪深300指数研究增强</t>
  </si>
  <si>
    <t>张琦,李欣,张露</t>
  </si>
  <si>
    <t>博时大中华亚太(QDII-美元)</t>
  </si>
  <si>
    <t>南方恒生交易型开放式指数</t>
  </si>
  <si>
    <t>杨德龙,雷俊,罗文杰</t>
  </si>
  <si>
    <t>华夏沪港通恒生ETF</t>
  </si>
  <si>
    <t>广发中证全指信息技术交易ETF</t>
  </si>
  <si>
    <t>前海开源股息率100强股票</t>
  </si>
  <si>
    <t>邱杰</t>
  </si>
  <si>
    <t>华宝兴业品质生活股票</t>
  </si>
  <si>
    <t>胡戈游,光磊</t>
  </si>
  <si>
    <t>大成产业升级股票(LOF)</t>
  </si>
  <si>
    <t>王文祥,李林益</t>
  </si>
  <si>
    <t>南方产业活力股票</t>
  </si>
  <si>
    <t>张旭</t>
  </si>
  <si>
    <t>招商医药健康产业股票</t>
  </si>
  <si>
    <t>李佳存</t>
  </si>
  <si>
    <t>诺安新经济股票</t>
  </si>
  <si>
    <t>刘魁,史高飞</t>
  </si>
  <si>
    <t>嘉实逆向策略股票</t>
  </si>
  <si>
    <t>郭东谋</t>
  </si>
  <si>
    <t>长信量化中小盘股票</t>
  </si>
  <si>
    <t>胡倩,左金保</t>
  </si>
  <si>
    <t>景顺长城量化精选股票</t>
  </si>
  <si>
    <t>大成高新技术产业股票型</t>
  </si>
  <si>
    <t>徐彦,刘旭</t>
  </si>
  <si>
    <t>工银瑞信国企改革主题股票</t>
  </si>
  <si>
    <t>何肖颉,王君正</t>
  </si>
  <si>
    <t>农银汇理医疗保健主题股票</t>
  </si>
  <si>
    <t>凌晨,徐治彪,赵伟</t>
  </si>
  <si>
    <t>天弘中证500指数</t>
  </si>
  <si>
    <t>天弘基金管理有限公司</t>
  </si>
  <si>
    <t>李蕴炜,刘冬,张子法</t>
  </si>
  <si>
    <t>天弘沪深300指数</t>
  </si>
  <si>
    <t>华夏沪深300指数增强A</t>
  </si>
  <si>
    <t>王路,周清,宋洋</t>
  </si>
  <si>
    <t>华夏沪深300指数增强C</t>
  </si>
  <si>
    <t>广发全球精选股票(美元现汇)</t>
  </si>
  <si>
    <t>广发全球农业指数(美元现汇)</t>
  </si>
  <si>
    <t>广发纳斯达克100(美元现汇)</t>
  </si>
  <si>
    <t>MSCI中国A股交易ETF</t>
  </si>
  <si>
    <t>张弘弢,荣膺</t>
  </si>
  <si>
    <t>中银新动力股票</t>
  </si>
  <si>
    <t>史彬</t>
  </si>
  <si>
    <t>上投摩根安全战略股票</t>
  </si>
  <si>
    <t>卢扬,陈思郁</t>
  </si>
  <si>
    <t>嘉实企业变革股票</t>
  </si>
  <si>
    <t>刘美玲,杜毅,谢泽林</t>
  </si>
  <si>
    <t>前海开源中证大农业指数增强</t>
  </si>
  <si>
    <t>孙亚超,付海宁</t>
  </si>
  <si>
    <t>广发养老指数A</t>
  </si>
  <si>
    <t>季峰,刘杰</t>
  </si>
  <si>
    <t>工银战略转型股票</t>
  </si>
  <si>
    <t>宋炳珅,杜洋</t>
  </si>
  <si>
    <t>汇添富成长多因子量化策略股票</t>
  </si>
  <si>
    <t>吴振翔,许一尊</t>
  </si>
  <si>
    <t>华安物联网主题股票</t>
  </si>
  <si>
    <t>翁启森</t>
  </si>
  <si>
    <t>安信消费医药股票</t>
  </si>
  <si>
    <t>姜诚,陈一峰</t>
  </si>
  <si>
    <t>嘉实新消费股票</t>
  </si>
  <si>
    <t>陈勤,颜媛,谭丽</t>
  </si>
  <si>
    <t>富国新兴产业股票</t>
  </si>
  <si>
    <t>魏伟</t>
  </si>
  <si>
    <t>广发中证全指金融地产ETF</t>
  </si>
  <si>
    <t>陆志明</t>
  </si>
  <si>
    <t>国投创业成长指数分级</t>
  </si>
  <si>
    <t>赵建</t>
  </si>
  <si>
    <t>国投创业成长A</t>
  </si>
  <si>
    <t>国投创业成长B</t>
  </si>
  <si>
    <t>广发环保指数A</t>
  </si>
  <si>
    <t>国泰深证TMT50指数分级</t>
  </si>
  <si>
    <t>艾小军</t>
  </si>
  <si>
    <t>国泰TMT50A</t>
  </si>
  <si>
    <t>国泰TMT50B</t>
  </si>
  <si>
    <t>国富中证100指数增强分级</t>
  </si>
  <si>
    <t>张志强,鲍翔</t>
  </si>
  <si>
    <t>国富中证100指数增强分级A</t>
  </si>
  <si>
    <t>国富中证100指数增强分级B</t>
  </si>
  <si>
    <t>光大保德信国企改革主题股票</t>
  </si>
  <si>
    <t>王健,魏晓雪,董伟炜</t>
  </si>
  <si>
    <t>建信信息产业股票</t>
  </si>
  <si>
    <t>邵卓</t>
  </si>
  <si>
    <t>工银新金融股票</t>
  </si>
  <si>
    <t>王君正,鄢耀</t>
  </si>
  <si>
    <t>华泰柏瑞积极优选股票</t>
  </si>
  <si>
    <t>方伦煜</t>
  </si>
  <si>
    <t>广发生物科技指数(QDII)(人民币)</t>
  </si>
  <si>
    <t>广发生物科技指数(QDII)(美元)</t>
  </si>
  <si>
    <t>交银国证新能源指数分级</t>
  </si>
  <si>
    <t>蔡铮</t>
  </si>
  <si>
    <t>交银新能源A</t>
  </si>
  <si>
    <t>交银新能源B</t>
  </si>
  <si>
    <t>新华策略精选股票</t>
  </si>
  <si>
    <t>崔建波,栾江伟,赵强</t>
  </si>
  <si>
    <t>工银美丽城镇股票</t>
  </si>
  <si>
    <t>富国中证新能源汽车指数分级</t>
  </si>
  <si>
    <t>章椹元,牛志冬,张圣贤</t>
  </si>
  <si>
    <t>富国新能源汽车A</t>
  </si>
  <si>
    <t>富国新能源汽车B</t>
  </si>
  <si>
    <t>华安新丝路主题股票</t>
  </si>
  <si>
    <t>杨鑫鑫</t>
  </si>
  <si>
    <t>国泰国证有色金属行业指数分级</t>
  </si>
  <si>
    <t>徐皓</t>
  </si>
  <si>
    <t>有色A</t>
  </si>
  <si>
    <t>有色B</t>
  </si>
  <si>
    <t>富国中证全指证券公司指数分级</t>
  </si>
  <si>
    <t>章椹元,王保合,方旻</t>
  </si>
  <si>
    <t>富国证券A</t>
  </si>
  <si>
    <t>富国证券B</t>
  </si>
  <si>
    <t>上投摩根卓越制造股票</t>
  </si>
  <si>
    <t>吴文哲,许俊哲</t>
  </si>
  <si>
    <t>前海开源中航军工</t>
  </si>
  <si>
    <t>薛小波,黄玥</t>
  </si>
  <si>
    <t>前海开源中航军工A</t>
  </si>
  <si>
    <t>前海开源中航军工B</t>
  </si>
  <si>
    <t>中证500工业指数ETF</t>
  </si>
  <si>
    <t>雷俊,孙伟,周豪</t>
  </si>
  <si>
    <t>信达澳银转型创新股票</t>
  </si>
  <si>
    <t>信达澳银基金管理有限公司</t>
  </si>
  <si>
    <t>杜蜀鹏,尹哲,柴妍,冯士祯</t>
  </si>
  <si>
    <t>嘉实全球互联网(QDII)人民币</t>
  </si>
  <si>
    <t>丁杰人,张丹华</t>
  </si>
  <si>
    <t>嘉实全球互联网(QDII)美元现钞</t>
  </si>
  <si>
    <t>嘉实全球互联网(QDII)美元现汇</t>
  </si>
  <si>
    <t>景顺长城沪港深精选股票</t>
  </si>
  <si>
    <t>谢天翎,鲍无可</t>
  </si>
  <si>
    <t>易方达上证50指数分级</t>
  </si>
  <si>
    <t>余海燕</t>
  </si>
  <si>
    <t>易方达上证50A</t>
  </si>
  <si>
    <t>易方达上证50B</t>
  </si>
  <si>
    <t>中证500原材料指数ETF</t>
  </si>
  <si>
    <t>西部利得中证500等权重指数分级</t>
  </si>
  <si>
    <t>西部利得基金管理有限公司</t>
  </si>
  <si>
    <t>付琦,原泉,曹祥,盛丰衍</t>
  </si>
  <si>
    <t>西部利得中证500等权重A</t>
  </si>
  <si>
    <t>西部利得中证500等权重B</t>
  </si>
  <si>
    <t>华安智能装备主题股票</t>
  </si>
  <si>
    <t>施卫平,崔莹,李欣</t>
  </si>
  <si>
    <t>建信环保产业股票</t>
  </si>
  <si>
    <t>姜锋</t>
  </si>
  <si>
    <t>前海开源健康分级</t>
  </si>
  <si>
    <t>孙亚超,聂守华</t>
  </si>
  <si>
    <t>前海开源健康分级A</t>
  </si>
  <si>
    <t>前海开源健康分级B</t>
  </si>
  <si>
    <t>华夏中证500ETF</t>
  </si>
  <si>
    <t>方军,荣膺</t>
  </si>
  <si>
    <t>汇丰晋信恒生龙头指数C</t>
  </si>
  <si>
    <t>鹏华银行分级</t>
  </si>
  <si>
    <t>鹏华银行A</t>
  </si>
  <si>
    <t>鹏华银行B</t>
  </si>
  <si>
    <t>工银养老产业股票</t>
  </si>
  <si>
    <t>胡文彪,赵蓓</t>
  </si>
  <si>
    <t>工银新材料新能源股票</t>
  </si>
  <si>
    <t>黄安乐,孙楠,张剑峰,陈小鹭</t>
  </si>
  <si>
    <t>南方大数据100指数A</t>
  </si>
  <si>
    <t>雷俊</t>
  </si>
  <si>
    <t>银华中国梦30股票</t>
  </si>
  <si>
    <t>薄官辉</t>
  </si>
  <si>
    <t>鹏华改革红利股票</t>
  </si>
  <si>
    <t>伍旋</t>
  </si>
  <si>
    <t>金鹰科技创新股票</t>
  </si>
  <si>
    <t>方超,黄艳芳</t>
  </si>
  <si>
    <t>前海开源优势蓝筹股票A</t>
  </si>
  <si>
    <t>曲扬,柯海东</t>
  </si>
  <si>
    <t>华润元大中创100ETF</t>
  </si>
  <si>
    <t>杨伟,李武群,李孟霞</t>
  </si>
  <si>
    <t>华泰柏瑞中证500ETF</t>
  </si>
  <si>
    <t>柳军</t>
  </si>
  <si>
    <t>富国中证银行指数分级</t>
  </si>
  <si>
    <t>富国银行A</t>
  </si>
  <si>
    <t>富国银行B</t>
  </si>
  <si>
    <t>富国文体健康股票</t>
  </si>
  <si>
    <t>林庆</t>
  </si>
  <si>
    <t>嘉实先进制造股票</t>
  </si>
  <si>
    <t>张淼</t>
  </si>
  <si>
    <t>鹏华酒分级</t>
  </si>
  <si>
    <t>鹏华酒分级A</t>
  </si>
  <si>
    <t>鹏华酒分级B</t>
  </si>
  <si>
    <t>中证申万电子分级</t>
  </si>
  <si>
    <t>张少华,袁英杰,俞诚,荆一帆</t>
  </si>
  <si>
    <t>中证申万电子分级A</t>
  </si>
  <si>
    <t>中证申万电子分级B</t>
  </si>
  <si>
    <t>前海开源再融资股票</t>
  </si>
  <si>
    <t>诺安低碳经济股票</t>
  </si>
  <si>
    <t>刘魁,盛震山</t>
  </si>
  <si>
    <t>博时证保分级</t>
  </si>
  <si>
    <t>赵云阳</t>
  </si>
  <si>
    <t>博时中证淘金大数据100A</t>
  </si>
  <si>
    <t>赵云阳,桂征辉</t>
  </si>
  <si>
    <t>博时中证淘金大数据100I</t>
  </si>
  <si>
    <t>博时证保分级A</t>
  </si>
  <si>
    <t>博时证保分级B</t>
  </si>
  <si>
    <t>鹏华证券分级</t>
  </si>
  <si>
    <t>鹏华证券A</t>
  </si>
  <si>
    <t>鹏华证券B</t>
  </si>
  <si>
    <t>华夏领先股票</t>
  </si>
  <si>
    <t>林峰,王晓李</t>
  </si>
  <si>
    <t>交银中证海外中国互联网指数</t>
  </si>
  <si>
    <t>博时国企改革主题股票</t>
  </si>
  <si>
    <t>王俊,林景艺</t>
  </si>
  <si>
    <t>招商中证银行指数分级</t>
  </si>
  <si>
    <t>招商中证银行A</t>
  </si>
  <si>
    <t>招商中证银行B</t>
  </si>
  <si>
    <t>招商中证煤炭等权指数分级</t>
  </si>
  <si>
    <t>招商中证煤炭A</t>
  </si>
  <si>
    <t>招商中证煤炭B</t>
  </si>
  <si>
    <t>博时上证50ETF</t>
  </si>
  <si>
    <t>方维玲,赵云阳,汪洋</t>
  </si>
  <si>
    <t>工银农业产业股票</t>
  </si>
  <si>
    <t>杨柯</t>
  </si>
  <si>
    <t>工银中证传媒指数分级</t>
  </si>
  <si>
    <t>刘伟琳,周崟</t>
  </si>
  <si>
    <t>工银中证传媒A</t>
  </si>
  <si>
    <t>工银中证传媒B</t>
  </si>
  <si>
    <t>博时丝路主题股票A</t>
  </si>
  <si>
    <t>王俊,沙炜</t>
  </si>
  <si>
    <t>中融一带一路</t>
  </si>
  <si>
    <t>中融基金管理有限公司</t>
  </si>
  <si>
    <t>赵菲</t>
  </si>
  <si>
    <t>中融一带一路A</t>
  </si>
  <si>
    <t>中融一带一路B</t>
  </si>
  <si>
    <t>鹏华一带一路分级</t>
  </si>
  <si>
    <t>焦文龙,张羽翔</t>
  </si>
  <si>
    <t>鹏华一带一路分级A</t>
  </si>
  <si>
    <t>鹏华一带一路分级B</t>
  </si>
  <si>
    <t>国寿安保中证500ETF</t>
  </si>
  <si>
    <t>李康</t>
  </si>
  <si>
    <t>大成深证成份ETF</t>
  </si>
  <si>
    <t>华宝兴业中证医疗指数分级</t>
  </si>
  <si>
    <t>胡洁</t>
  </si>
  <si>
    <t>华宝医疗A</t>
  </si>
  <si>
    <t>华宝医疗B</t>
  </si>
  <si>
    <t>长盛中证申万一带一路指数分级</t>
  </si>
  <si>
    <t>冯雨生</t>
  </si>
  <si>
    <t>长盛中证申万一带一路A</t>
  </si>
  <si>
    <t>长盛中证申万一带一路B</t>
  </si>
  <si>
    <t>国金上证50</t>
  </si>
  <si>
    <t>国金基金管理有限公司</t>
  </si>
  <si>
    <t>宫雪</t>
  </si>
  <si>
    <t>国金上证50A</t>
  </si>
  <si>
    <t>国金上证50B</t>
  </si>
  <si>
    <t>安信一带一路分级</t>
  </si>
  <si>
    <t>龙川</t>
  </si>
  <si>
    <t>安信一带一路A</t>
  </si>
  <si>
    <t>安信一带一路B</t>
  </si>
  <si>
    <t>工银生态环境股票</t>
  </si>
  <si>
    <t>何肖颉,梅韬,闫思倩</t>
  </si>
  <si>
    <t>招商中证白酒指数分级</t>
  </si>
  <si>
    <t>招商中证白酒A</t>
  </si>
  <si>
    <t>招商中证白酒B</t>
  </si>
  <si>
    <t>易方达重组分级</t>
  </si>
  <si>
    <t>易方达并购重组A</t>
  </si>
  <si>
    <t>易方达并购重组B</t>
  </si>
  <si>
    <t>易方达银行分级</t>
  </si>
  <si>
    <t>易方达银行A</t>
  </si>
  <si>
    <t>易方达银行B</t>
  </si>
  <si>
    <t>易方达生物分级</t>
  </si>
  <si>
    <t>易方达生物科技A</t>
  </si>
  <si>
    <t>易方达生物科技B</t>
  </si>
  <si>
    <t>鹏华医药科技股票</t>
  </si>
  <si>
    <t>梁冬冬,梁浩,金笑非</t>
  </si>
  <si>
    <t>鹏华高铁分级</t>
  </si>
  <si>
    <t>鹏华高铁A</t>
  </si>
  <si>
    <t>鹏华高铁B</t>
  </si>
  <si>
    <t>鹏华新能源分级</t>
  </si>
  <si>
    <t>鹏华新能源A</t>
  </si>
  <si>
    <t>鹏华新能源B</t>
  </si>
  <si>
    <t>广发纳斯达克100ETF</t>
  </si>
  <si>
    <t>招商国证生物医药指数分级</t>
  </si>
  <si>
    <t>招商国证生物医药A</t>
  </si>
  <si>
    <t>招商国证生物医药B</t>
  </si>
  <si>
    <t>中证申万传媒分级</t>
  </si>
  <si>
    <t>申万菱信A</t>
  </si>
  <si>
    <t>申万菱信B</t>
  </si>
  <si>
    <t>大摩量化多策略股票</t>
  </si>
  <si>
    <t>刘钊,杨雨龙,夏青</t>
  </si>
  <si>
    <t>博时银行分级</t>
  </si>
  <si>
    <t>方维玲,赵云阳</t>
  </si>
  <si>
    <t>博时银行A</t>
  </si>
  <si>
    <t>博时银行B</t>
  </si>
  <si>
    <t>华宝兴业中证1000指数分级</t>
  </si>
  <si>
    <t>华宝中证1000A</t>
  </si>
  <si>
    <t>华宝中证1000B</t>
  </si>
  <si>
    <t>上投摩根智慧互联股票</t>
  </si>
  <si>
    <t>郭晨</t>
  </si>
  <si>
    <t>南方中证高铁产业指数分级</t>
  </si>
  <si>
    <t>雷俊,孙伟</t>
  </si>
  <si>
    <t>南方中证高铁产业指数分级A</t>
  </si>
  <si>
    <t>南方中证高铁产业指数分级B</t>
  </si>
  <si>
    <t>南方中证国有企业改革指数分级</t>
  </si>
  <si>
    <t>南方中证国有企业改革指数分级A</t>
  </si>
  <si>
    <t>南方中证国有企业改革指数分级B</t>
  </si>
  <si>
    <t>长盛中证金融地产分级</t>
  </si>
  <si>
    <t>长盛中证金融地产A</t>
  </si>
  <si>
    <t>长盛中证金融地产B</t>
  </si>
  <si>
    <t>鹏华创业板分级</t>
  </si>
  <si>
    <t>王咏辉,焦文龙,陈龙</t>
  </si>
  <si>
    <t>鹏华创业板分级A</t>
  </si>
  <si>
    <t>鹏华创业板分级B</t>
  </si>
  <si>
    <t>中融煤炭</t>
  </si>
  <si>
    <t>中融煤炭A</t>
  </si>
  <si>
    <t>中融煤炭B</t>
  </si>
  <si>
    <t>中融钢铁</t>
  </si>
  <si>
    <t>中融钢铁A</t>
  </si>
  <si>
    <t>中融钢铁B</t>
  </si>
  <si>
    <t>华安中证银行指数分级</t>
  </si>
  <si>
    <t>许之彦,钱晶</t>
  </si>
  <si>
    <t>华安中证银行A份额</t>
  </si>
  <si>
    <t>华安中证银行B份额</t>
  </si>
  <si>
    <t>华安中证全指证券公司指数分级</t>
  </si>
  <si>
    <t>华安中证全指证券公司指数分级A</t>
  </si>
  <si>
    <t>华安中证全指证券公司指数分级B</t>
  </si>
  <si>
    <t>中金消费升级</t>
  </si>
  <si>
    <t>中金基金管理有限公司</t>
  </si>
  <si>
    <t>郭党钰</t>
  </si>
  <si>
    <t>富国中证工业4.0指数分级</t>
  </si>
  <si>
    <t>徐幼华,张圣贤</t>
  </si>
  <si>
    <t>富国工业4.0A</t>
  </si>
  <si>
    <t>富国工业4.0B</t>
  </si>
  <si>
    <t>鹏华环保分级</t>
  </si>
  <si>
    <t>鹏华环保A</t>
  </si>
  <si>
    <t>鹏华环保B</t>
  </si>
  <si>
    <t>鹏华互联网分级</t>
  </si>
  <si>
    <t>鹏华互联A</t>
  </si>
  <si>
    <t>鹏华互联B</t>
  </si>
  <si>
    <t>中融银行</t>
  </si>
  <si>
    <t>中融银行A</t>
  </si>
  <si>
    <t>中融银行B</t>
  </si>
  <si>
    <t>申万医药生物指数分级</t>
  </si>
  <si>
    <t>申万医药A</t>
  </si>
  <si>
    <t>申万医药B</t>
  </si>
  <si>
    <t>工银瑞信互联网加股票</t>
  </si>
  <si>
    <t>刘天任,王烁杰,单文,黄安乐</t>
  </si>
  <si>
    <t>建信互联网+产业升级股票</t>
  </si>
  <si>
    <t>何珅华</t>
  </si>
  <si>
    <t>富国中证体育产业指数分级</t>
  </si>
  <si>
    <t>富国体育A份额</t>
  </si>
  <si>
    <t>富国体育B份额</t>
  </si>
  <si>
    <t>农银汇理信息传媒主题股票</t>
  </si>
  <si>
    <t>凌晨,韩林,张燕,郭世凯</t>
  </si>
  <si>
    <t>嘉实事件驱动股票</t>
  </si>
  <si>
    <t>张自力,陶羽</t>
  </si>
  <si>
    <t>易方达国企改革指数分级</t>
  </si>
  <si>
    <t>余海燕,杨俊</t>
  </si>
  <si>
    <t>易方达国企改革指数分级A</t>
  </si>
  <si>
    <t>易方达国企改革指数分级B</t>
  </si>
  <si>
    <t>国寿安保中证养老产业指数分级</t>
  </si>
  <si>
    <t>吴坚</t>
  </si>
  <si>
    <t>国寿养老A</t>
  </si>
  <si>
    <t>国寿养老B</t>
  </si>
  <si>
    <t>富国中证煤炭指数分级</t>
  </si>
  <si>
    <t>徐幼华,王乐乐</t>
  </si>
  <si>
    <t>富国煤炭A</t>
  </si>
  <si>
    <t>富国煤炭B</t>
  </si>
  <si>
    <t>信诚中证信息安全指数分级</t>
  </si>
  <si>
    <t>杨旭</t>
  </si>
  <si>
    <t>信诚信息安全A</t>
  </si>
  <si>
    <t>信诚信息安全B</t>
  </si>
  <si>
    <t>信诚中证智能家居指数分级</t>
  </si>
  <si>
    <t>信诚智能家居A</t>
  </si>
  <si>
    <t>信诚智能家居B</t>
  </si>
  <si>
    <t>南方量化成长</t>
  </si>
  <si>
    <t>中证500信息技术指数ETF</t>
  </si>
  <si>
    <t>招商移动互联网产业股票</t>
  </si>
  <si>
    <t>王忠波,韩冰,钟赟,潘明曦</t>
  </si>
  <si>
    <t>广发中证全指能源ETF</t>
  </si>
  <si>
    <t>中银智能制造股票</t>
  </si>
  <si>
    <t>王伟</t>
  </si>
  <si>
    <t>广发中证全指原材料ETF</t>
  </si>
  <si>
    <t>南方大数据300指数A</t>
  </si>
  <si>
    <t>南方大数据300指数C</t>
  </si>
  <si>
    <t>南方中证互联网指数分级</t>
  </si>
  <si>
    <t>柯晓,周豪</t>
  </si>
  <si>
    <t>南方中证互联网指数分级A</t>
  </si>
  <si>
    <t>南方中证互联网指数分级B</t>
  </si>
  <si>
    <t>中海中证高铁产业指数分级</t>
  </si>
  <si>
    <t>彭海平</t>
  </si>
  <si>
    <t>中海中证高铁产业指数分级A</t>
  </si>
  <si>
    <t>中海中证高铁产业指数分级B</t>
  </si>
  <si>
    <t>中海医疗保健主题股票</t>
  </si>
  <si>
    <t>郑磊</t>
  </si>
  <si>
    <t>交银中证互联网金融指数分级</t>
  </si>
  <si>
    <t>交银互联网金融A</t>
  </si>
  <si>
    <t>交银互联网金融B</t>
  </si>
  <si>
    <t>大成中证互联网金融指数分级</t>
  </si>
  <si>
    <t>苏秉毅,夏高</t>
  </si>
  <si>
    <t>大成中证互联网金融指数分级A</t>
  </si>
  <si>
    <t>大成中证互联网金融指数分级B</t>
  </si>
  <si>
    <t>广发中证全指主要消费ETF</t>
  </si>
  <si>
    <t>工银中证环保产业指数分级</t>
  </si>
  <si>
    <t>赵栩</t>
  </si>
  <si>
    <t>工银环保A</t>
  </si>
  <si>
    <t>工银环保B</t>
  </si>
  <si>
    <t>工银中证高铁产业指数分级</t>
  </si>
  <si>
    <t>刘伟琳</t>
  </si>
  <si>
    <t>工银高铁A</t>
  </si>
  <si>
    <t>工银高铁B</t>
  </si>
  <si>
    <t>工银中证新能源指数分级</t>
  </si>
  <si>
    <t>工银新能源A</t>
  </si>
  <si>
    <t>工银新能源B</t>
  </si>
  <si>
    <t>长信量化多策略股票A</t>
  </si>
  <si>
    <t>左金保,常松</t>
  </si>
  <si>
    <t>工银聚焦30股票</t>
  </si>
  <si>
    <t>胡文彪</t>
  </si>
  <si>
    <t>融通军工分级</t>
  </si>
  <si>
    <t>何天翔</t>
  </si>
  <si>
    <t>融通军工A</t>
  </si>
  <si>
    <t>融通军工B</t>
  </si>
  <si>
    <t>易方达证券公司指数分级</t>
  </si>
  <si>
    <t>易方达证券公司指数分级A</t>
  </si>
  <si>
    <t>易方达证券公司指数分级B</t>
  </si>
  <si>
    <t>易方达军工指数分级</t>
  </si>
  <si>
    <t>易方达军工指数分级A</t>
  </si>
  <si>
    <t>易方达军工指数分级B</t>
  </si>
  <si>
    <t>华宝油气美元(QDII-LOF)</t>
  </si>
  <si>
    <t>鹏华新丝路分级</t>
  </si>
  <si>
    <t>焦文龙,崔惠军,张羽翔</t>
  </si>
  <si>
    <t>鹏华新丝路A</t>
  </si>
  <si>
    <t>信达澳银新能源产业股票</t>
  </si>
  <si>
    <t>尹哲,柴妍,冯明远</t>
  </si>
  <si>
    <t>鹏华新丝路B</t>
  </si>
  <si>
    <t>鹏华钢铁分级</t>
  </si>
  <si>
    <t>焦文龙,陈龙</t>
  </si>
  <si>
    <t>鹏华钢铁A</t>
  </si>
  <si>
    <t>鹏华钢铁B</t>
  </si>
  <si>
    <t>汇添富国企创新股票</t>
  </si>
  <si>
    <t>李威,劳杰男</t>
  </si>
  <si>
    <t>华安创业板50指数分级</t>
  </si>
  <si>
    <t>华安创业板50A</t>
  </si>
  <si>
    <t>华安创业板50B</t>
  </si>
  <si>
    <t>方正富邦中证保险主题指数分级</t>
  </si>
  <si>
    <t>方正富邦基金管理有限公司</t>
  </si>
  <si>
    <t>沈毅</t>
  </si>
  <si>
    <t>长信中证一带一路分级</t>
  </si>
  <si>
    <t>左金保,邓虎</t>
  </si>
  <si>
    <t>长信中证一带一路分级A</t>
  </si>
  <si>
    <t>长信中证一带一路分级B</t>
  </si>
  <si>
    <t>方正富邦中证保险主题指数分级A</t>
  </si>
  <si>
    <t>方正富邦中证保险主题指数分级B</t>
  </si>
  <si>
    <t>建信大安全战略精选股票</t>
  </si>
  <si>
    <t>王东杰</t>
  </si>
  <si>
    <t>天弘中证全指运输指数A</t>
  </si>
  <si>
    <t>刘冬,张子法</t>
  </si>
  <si>
    <t>天弘中证全指运输指数C</t>
  </si>
  <si>
    <t>天弘中证移动互联网指数A</t>
  </si>
  <si>
    <t>天弘中证移动互联网指数C</t>
  </si>
  <si>
    <t>天弘中证大宗商品股票指数A</t>
  </si>
  <si>
    <t>天弘中证大宗商品股票指数C</t>
  </si>
  <si>
    <t>天弘中证医药100指数A</t>
  </si>
  <si>
    <t>天弘中证医药100指数C</t>
  </si>
  <si>
    <t>天弘中证全指房地产指数A</t>
  </si>
  <si>
    <t>天弘中证全指房地产指数C</t>
  </si>
  <si>
    <t>天弘中证证券保险指数A</t>
  </si>
  <si>
    <t>天弘中证证券保险指数C</t>
  </si>
  <si>
    <t>交银施罗德消费新驱动股票</t>
  </si>
  <si>
    <t>李德亮,盖婷婷</t>
  </si>
  <si>
    <t>长盛上证50指数分级</t>
  </si>
  <si>
    <t>赵宏宇,王超</t>
  </si>
  <si>
    <t>长盛上证50A</t>
  </si>
  <si>
    <t>长盛上证50B</t>
  </si>
  <si>
    <t>广发中证医疗指数分级</t>
  </si>
  <si>
    <t>陆志明,罗国庆</t>
  </si>
  <si>
    <t>广发中证医疗指数A</t>
  </si>
  <si>
    <t>广发中证医疗指数B</t>
  </si>
  <si>
    <t>嘉实低价策略股票</t>
  </si>
  <si>
    <t>李帅</t>
  </si>
  <si>
    <t>国泰互联网+股票</t>
  </si>
  <si>
    <t>周伟锋,彭凌志</t>
  </si>
  <si>
    <t>安信新常态股票</t>
  </si>
  <si>
    <t>黄立华,蓝雁书,袁玮</t>
  </si>
  <si>
    <t>上投摩根新兴服务股票</t>
  </si>
  <si>
    <t>郭晨,杨景喻</t>
  </si>
  <si>
    <t>诺安先进制造股票</t>
  </si>
  <si>
    <t>刘魁,韩冬燕</t>
  </si>
  <si>
    <t>建信精工制造指数增强</t>
  </si>
  <si>
    <t>交银施罗德中证环境治理(LOF)</t>
  </si>
  <si>
    <t>天弘中证高端装备制造指数A</t>
  </si>
  <si>
    <t>天弘中证高端装备制造指数C</t>
  </si>
  <si>
    <t>信诚中证基建工程指数(LOF)</t>
  </si>
  <si>
    <t>天弘中证银行指数A</t>
  </si>
  <si>
    <t>天弘中证银行指数C</t>
  </si>
  <si>
    <t>天弘创业板指数A</t>
  </si>
  <si>
    <t>天弘创业板指数C</t>
  </si>
  <si>
    <t>前海开源优势蓝筹股票C</t>
  </si>
  <si>
    <t>鹏华中证医药(LOF)</t>
  </si>
  <si>
    <t>融通证券分级</t>
  </si>
  <si>
    <t>融通证券分级A</t>
  </si>
  <si>
    <t>融通证券分级B</t>
  </si>
  <si>
    <t>中银互联网+股票</t>
  </si>
  <si>
    <t>邬炜</t>
  </si>
  <si>
    <t>广发沪深300ETF</t>
  </si>
  <si>
    <t>刘杰</t>
  </si>
  <si>
    <t>建信网金融分级</t>
  </si>
  <si>
    <t>建信网金融分级A</t>
  </si>
  <si>
    <t>建信网金融分级B</t>
  </si>
  <si>
    <t>汇添富民营新动力股票</t>
  </si>
  <si>
    <t>谭志强</t>
  </si>
  <si>
    <t>长盛中证证券公司分级</t>
  </si>
  <si>
    <t>长盛中证全指证券公司A</t>
  </si>
  <si>
    <t>长盛中证全指证券公司B</t>
  </si>
  <si>
    <t>天弘上证50指数A</t>
  </si>
  <si>
    <t>天弘上证50指数C</t>
  </si>
  <si>
    <t>工银瑞信新蓝筹股票</t>
  </si>
  <si>
    <t>王筱苓</t>
  </si>
  <si>
    <t>天弘中证环保产业指数A</t>
  </si>
  <si>
    <t>天弘中证环保产业指数C</t>
  </si>
  <si>
    <t>天弘中证800指数A</t>
  </si>
  <si>
    <t>天弘中证800指数C</t>
  </si>
  <si>
    <t>天弘中证100指数A</t>
  </si>
  <si>
    <t>天弘中证100指数C</t>
  </si>
  <si>
    <t>招商体育文化休闲股票基金</t>
  </si>
  <si>
    <t>王宠,李佳存</t>
  </si>
  <si>
    <t>天弘中证电子指数A</t>
  </si>
  <si>
    <t>天弘中证电子指数C</t>
  </si>
  <si>
    <t>天弘中证计算机指数A</t>
  </si>
  <si>
    <t>天弘中证计算机指数C</t>
  </si>
  <si>
    <t>天弘中证食品饮料指数A</t>
  </si>
  <si>
    <t>天弘中证食品饮料指数C</t>
  </si>
  <si>
    <t>天弘中证休闲娱乐指数A</t>
  </si>
  <si>
    <t>天弘中证休闲娱乐指数C</t>
  </si>
  <si>
    <t>易方达中证500ETF</t>
  </si>
  <si>
    <t>林伟斌,余海燕,杨俊</t>
  </si>
  <si>
    <t>融通农业(LOF)</t>
  </si>
  <si>
    <t>南方国策动力股票</t>
  </si>
  <si>
    <t>刘霄汉</t>
  </si>
  <si>
    <t>国泰央企改革股票</t>
  </si>
  <si>
    <t>邓时锋,饶玉涵</t>
  </si>
  <si>
    <t>国寿安保智慧生活股票</t>
  </si>
  <si>
    <t>吴坚,张琦</t>
  </si>
  <si>
    <t>国投瑞银深证100指数(LOF)</t>
  </si>
  <si>
    <t>上投摩根医疗健康股票</t>
  </si>
  <si>
    <t>张飞</t>
  </si>
  <si>
    <t>国泰国证新能源汽车(LOF)</t>
  </si>
  <si>
    <t>汇丰晋信智造先锋股票A</t>
  </si>
  <si>
    <t>曹庆,吴培文</t>
  </si>
  <si>
    <t>汇丰晋信智造先锋股票C</t>
  </si>
  <si>
    <t>中欧沪深300指数增强E</t>
  </si>
  <si>
    <t>圆信永丰优加生活</t>
  </si>
  <si>
    <t>圆信永丰基金管理有限公司</t>
  </si>
  <si>
    <t>洪流,范妍</t>
  </si>
  <si>
    <t>前海开源强势共识100强股票</t>
  </si>
  <si>
    <t>谢屹</t>
  </si>
  <si>
    <t>东海中证社会发展安全产业主题</t>
  </si>
  <si>
    <t>东海基金管理有限责任公司</t>
  </si>
  <si>
    <t>杜斌,胡德军</t>
  </si>
  <si>
    <t>泓德战略转型股票</t>
  </si>
  <si>
    <t>泓德基金管理有限公司</t>
  </si>
  <si>
    <t>郭堃</t>
  </si>
  <si>
    <t>中欧时代先锋股票A</t>
  </si>
  <si>
    <t>周应波</t>
  </si>
  <si>
    <t>汇添富新兴消费股票</t>
  </si>
  <si>
    <t>雷鸣,刘伟林</t>
  </si>
  <si>
    <t>宝盈医疗健康沪港深股票</t>
  </si>
  <si>
    <t>段鹏程</t>
  </si>
  <si>
    <t>中银战略新兴产业股票</t>
  </si>
  <si>
    <t>钱亚风云</t>
  </si>
  <si>
    <t>国寿安保成长优选股票</t>
  </si>
  <si>
    <t>嘉实腾讯自选股大数据策略股票</t>
  </si>
  <si>
    <t>刘斌,龙昌伦</t>
  </si>
  <si>
    <t>国投瑞银中国价值发现(QDII-LOF)</t>
  </si>
  <si>
    <t>汤海波</t>
  </si>
  <si>
    <t>嘉实环保低碳股票</t>
  </si>
  <si>
    <t>李化松</t>
  </si>
  <si>
    <t>工银瑞信文体产业股票</t>
  </si>
  <si>
    <t>胡文彪,袁芳,林梦,张玮升</t>
  </si>
  <si>
    <t>前海开源中证军工指数C</t>
  </si>
  <si>
    <t>长信中证能源互联网主题(LOF)</t>
  </si>
  <si>
    <t>邓虎</t>
  </si>
  <si>
    <t>宝盈国家安全战略沪港深股票</t>
  </si>
  <si>
    <t>张小仁,易祚兴</t>
  </si>
  <si>
    <t>国泰大健康股票</t>
  </si>
  <si>
    <t>杨飞,徐治彪</t>
  </si>
  <si>
    <t>工银瑞信物流产业股票</t>
  </si>
  <si>
    <t>杨柯,张宇帆</t>
  </si>
  <si>
    <t>汇添富中证精准医指数A(LOF)</t>
  </si>
  <si>
    <t>汇添富中证精准医指数C(LOF)</t>
  </si>
  <si>
    <t>工银瑞信前沿医疗股票</t>
  </si>
  <si>
    <t>赵蓓</t>
  </si>
  <si>
    <t>国富沪港深成长精选股票</t>
  </si>
  <si>
    <t>卫学海,徐成</t>
  </si>
  <si>
    <t>创金合信量化多因子股票A</t>
  </si>
  <si>
    <t>创金合信基金管理有限公司</t>
  </si>
  <si>
    <t>程志田,庞世恩</t>
  </si>
  <si>
    <t>嘉实智能汽车股票</t>
  </si>
  <si>
    <t>柏重波,姚志鹏</t>
  </si>
  <si>
    <t>国联安科技动力股票</t>
  </si>
  <si>
    <t>潘明</t>
  </si>
  <si>
    <t>工银国家战略股票</t>
  </si>
  <si>
    <t>黄安乐</t>
  </si>
  <si>
    <t>创金合信中证500指数增强型A</t>
  </si>
  <si>
    <t>程志田</t>
  </si>
  <si>
    <t>创金合信中证500指数增强型C</t>
  </si>
  <si>
    <t>创金合信沪深300指数增强型A</t>
  </si>
  <si>
    <t>创金合信沪深300指数增强型C</t>
  </si>
  <si>
    <t>建信现代服务业股票</t>
  </si>
  <si>
    <t>鹏华文化传媒娱乐股票</t>
  </si>
  <si>
    <t>谢书英</t>
  </si>
  <si>
    <t>长盛医疗行业量化配置股票</t>
  </si>
  <si>
    <t>富国中证智能汽车指数(LOF)</t>
  </si>
  <si>
    <t>张圣贤</t>
  </si>
  <si>
    <t>大成中证360A</t>
  </si>
  <si>
    <t>夏高</t>
  </si>
  <si>
    <t>景顺长城环保优势股票</t>
  </si>
  <si>
    <t>杨锐文</t>
  </si>
  <si>
    <t>汇丰晋信大盘H</t>
  </si>
  <si>
    <t>行健宏扬中国基金人民币(对冲)</t>
  </si>
  <si>
    <t>行健资产管理有限公司</t>
  </si>
  <si>
    <t>蔡雅颂</t>
  </si>
  <si>
    <t>工银瑞信香港中小盘股票人民币</t>
  </si>
  <si>
    <t>游凛峰,唐明君</t>
  </si>
  <si>
    <t>工银瑞信香港中小盘股票美元</t>
  </si>
  <si>
    <t>博时沪深300指数C</t>
  </si>
  <si>
    <t>汇丰晋信大盘波动精选股票A</t>
  </si>
  <si>
    <t>汇丰晋信大盘波动精选股票C</t>
  </si>
  <si>
    <t>招商量化精选股票</t>
  </si>
  <si>
    <t>王平</t>
  </si>
  <si>
    <t>华夏经济转型股票</t>
  </si>
  <si>
    <t>彭海伟,张帆</t>
  </si>
  <si>
    <t>嘉实沪港深精选股票</t>
  </si>
  <si>
    <t>张金涛</t>
  </si>
  <si>
    <t>华宝美国消费(QDII-LOF)</t>
  </si>
  <si>
    <t>周晶</t>
  </si>
  <si>
    <t>华宝美国消费美元(QDII-LOF)</t>
  </si>
  <si>
    <t>摩根太平洋证券人民币累计</t>
  </si>
  <si>
    <t>摩根基金(亚洲)有限公司</t>
  </si>
  <si>
    <t>Mark Davids,Robert Lloyd,Aisa Ogoshi</t>
  </si>
  <si>
    <t>摩根太平洋证券美元累计</t>
  </si>
  <si>
    <t>恒生H股指数M(人民币对冲)</t>
  </si>
  <si>
    <t>恒生投资管理有限公司</t>
  </si>
  <si>
    <t>博时丝路主题股票C</t>
  </si>
  <si>
    <t>申万菱信中证500指数增强</t>
  </si>
  <si>
    <t>俞诚,袁英杰</t>
  </si>
  <si>
    <t>博时银智大数据100A</t>
  </si>
  <si>
    <t>桂征辉</t>
  </si>
  <si>
    <t>工银瑞信沪港深股票</t>
  </si>
  <si>
    <t>王筱苓,唐明君,郝康</t>
  </si>
  <si>
    <t>广发沪港深新机遇股票</t>
  </si>
  <si>
    <t>Ding Tom Liang,余昊</t>
  </si>
  <si>
    <t>南方创业板ETF</t>
  </si>
  <si>
    <t>孙伟</t>
  </si>
  <si>
    <t>博时工业4.0主题股票</t>
  </si>
  <si>
    <t>蔡滨,兰乔</t>
  </si>
  <si>
    <t>华宝香港中国中小盘(QDII-LOF)</t>
  </si>
  <si>
    <t>景顺长城量化新动力股票</t>
  </si>
  <si>
    <t>华安创业板50ETF</t>
  </si>
  <si>
    <t>许之彦,计伟,钱晶</t>
  </si>
  <si>
    <t>博时沪深300指数R</t>
  </si>
  <si>
    <t>国泰中证军工ETF</t>
  </si>
  <si>
    <t>国泰中证全指证券公司ETF</t>
  </si>
  <si>
    <t>银华沪港深增长股票</t>
  </si>
  <si>
    <t>周可彦</t>
  </si>
  <si>
    <t>中欧消费主题股票A</t>
  </si>
  <si>
    <t>中欧消费主题股票C</t>
  </si>
  <si>
    <t>广发养老指数C</t>
  </si>
  <si>
    <t>广发环保指数C</t>
  </si>
  <si>
    <t>华宝兴业中证军工ETF</t>
  </si>
  <si>
    <t>中证上海国企ETF</t>
  </si>
  <si>
    <t>吴振翔,楚天舒</t>
  </si>
  <si>
    <t>建信多因子量化股票</t>
  </si>
  <si>
    <t>汇添富沪港深新价值股票</t>
  </si>
  <si>
    <t>顾耀强,赵鹏程,佘中强</t>
  </si>
  <si>
    <t>中金沪深300指数增强A</t>
  </si>
  <si>
    <t>李云琪,魏孛</t>
  </si>
  <si>
    <t>中金中证500指数增强A</t>
  </si>
  <si>
    <t>广发中证军工ETF</t>
  </si>
  <si>
    <t>华宝兴业中证全指证券公司ETF</t>
  </si>
  <si>
    <t>丰晨成</t>
  </si>
  <si>
    <t>泰达宏利量化增强股票</t>
  </si>
  <si>
    <t>杨超</t>
  </si>
  <si>
    <t>嘉实文体娱乐股票A</t>
  </si>
  <si>
    <t>王凯</t>
  </si>
  <si>
    <t>嘉实文体娱乐股票C</t>
  </si>
  <si>
    <t>中融竞争优势股票</t>
  </si>
  <si>
    <t>孔学兵</t>
  </si>
  <si>
    <t>华夏创新前沿股票</t>
  </si>
  <si>
    <t>郑煜</t>
  </si>
  <si>
    <t>长信创新驱动股票</t>
  </si>
  <si>
    <t>叶松,黄韵,祝昱丰</t>
  </si>
  <si>
    <t>南方中证1000ETF</t>
  </si>
  <si>
    <t>周豪</t>
  </si>
  <si>
    <t>鹏华香港中小企业指数(LOF)</t>
  </si>
  <si>
    <t>陈龙</t>
  </si>
  <si>
    <t>安信沪深300增强A</t>
  </si>
  <si>
    <t>安信沪深300增强C</t>
  </si>
  <si>
    <t>申万菱信中证申万健康指数(LOF)</t>
  </si>
  <si>
    <t>袁英杰,荆一帆</t>
  </si>
  <si>
    <t>华夏上证50AH优选指数(LOF)</t>
  </si>
  <si>
    <t>荣膺</t>
  </si>
  <si>
    <t>国泰创业板指数(LOF)</t>
  </si>
  <si>
    <t>徐皓,徐成城</t>
  </si>
  <si>
    <t>嘉实物流产业股票A</t>
  </si>
  <si>
    <t>肖觅</t>
  </si>
  <si>
    <t>嘉实物流产业股票C</t>
  </si>
  <si>
    <t>富国中证医药主题指数增强(LOF)</t>
  </si>
  <si>
    <t>徐幼华,牛志冬,蔡卡尔</t>
  </si>
  <si>
    <t>易方达香港恒生综合小型股指数</t>
  </si>
  <si>
    <t>华夏港股通精选股票(LOF)</t>
  </si>
  <si>
    <t>李湘杰</t>
  </si>
  <si>
    <t>鹏华香港银行指数(LOF)</t>
  </si>
  <si>
    <t>招商财经大数据股票</t>
  </si>
  <si>
    <t>汇丰晋信沪港深股票A</t>
  </si>
  <si>
    <t>曹庆,程彧</t>
  </si>
  <si>
    <t>汇丰晋信沪港深股票C</t>
  </si>
  <si>
    <t>前海开源外向企业股票</t>
  </si>
  <si>
    <t>苏天杉</t>
  </si>
  <si>
    <t>南方中证500增强A</t>
  </si>
  <si>
    <t>李佳亮</t>
  </si>
  <si>
    <t>南方中证500增强C</t>
  </si>
  <si>
    <t>创金合信优价成长股票A</t>
  </si>
  <si>
    <t>李晗</t>
  </si>
  <si>
    <t>创金合信优价成长股票C</t>
  </si>
  <si>
    <t>创金合信资源主题精选股票A</t>
  </si>
  <si>
    <t>李游</t>
  </si>
  <si>
    <t>创金合信资源主题精选股票C</t>
  </si>
  <si>
    <t>广发沪港深新起点股票</t>
  </si>
  <si>
    <t>Ding Tom Liang,李耀柱</t>
  </si>
  <si>
    <t>大成恒生综合中小型股指数</t>
  </si>
  <si>
    <t>嘉实农业产业股票</t>
  </si>
  <si>
    <t>姚爽</t>
  </si>
  <si>
    <t>平安大华中证沪港深高股息</t>
  </si>
  <si>
    <t>施旭</t>
  </si>
  <si>
    <t>浙商汇金中证转型成长指数</t>
  </si>
  <si>
    <t>浙江浙商证券资产管理有限公司</t>
  </si>
  <si>
    <t>宫幼林</t>
  </si>
  <si>
    <t>易标普医疗保健人民币</t>
  </si>
  <si>
    <t>林伟斌,张胜记,FAN BING(范冰)</t>
  </si>
  <si>
    <t>易标普医疗保健美元汇</t>
  </si>
  <si>
    <t>易标普500指数人民币</t>
  </si>
  <si>
    <t>易标普500指数美元汇</t>
  </si>
  <si>
    <t>大摩睿成中小盘弹性股票</t>
  </si>
  <si>
    <t>吴国雄</t>
  </si>
  <si>
    <t>前海联合沪深300</t>
  </si>
  <si>
    <t>新疆前海联合基金管理有限公司</t>
  </si>
  <si>
    <t>林材,王静</t>
  </si>
  <si>
    <t>易标普信息科技人民币</t>
  </si>
  <si>
    <t>易标普信息科技美元汇</t>
  </si>
  <si>
    <t>易标普生物科技人民币</t>
  </si>
  <si>
    <t>易标普生物科技美元汇</t>
  </si>
  <si>
    <t>长信上证港股通指数</t>
  </si>
  <si>
    <t>汇添富中证互联网医疗指数(LOF)A</t>
  </si>
  <si>
    <t>汇添富中证互联网医疗指数(LOF)C</t>
  </si>
  <si>
    <t>华宝兴业标普中国A股红利A</t>
  </si>
  <si>
    <t>汇添富中证生物科技指数(LOF)A</t>
  </si>
  <si>
    <t>过蓓蓓</t>
  </si>
  <si>
    <t>汇添富中证生物科技指数(LOF)C</t>
  </si>
  <si>
    <t>汇添富中证中药指数(LOF)A</t>
  </si>
  <si>
    <t>汇添富中证中药指数(LOF)C</t>
  </si>
  <si>
    <t>汇添富中证环境治理指数(LOF)A</t>
  </si>
  <si>
    <t>汇添富中证环境治理指数(LOF)C</t>
  </si>
  <si>
    <t>中金沪深300指数增强C</t>
  </si>
  <si>
    <t>中金中证500指数增强C</t>
  </si>
  <si>
    <t>华宝沪深300增强</t>
  </si>
  <si>
    <t>徐林明</t>
  </si>
  <si>
    <t>创金合信中证1000指数增强A</t>
  </si>
  <si>
    <t>创金合信中证1000指数增强C</t>
  </si>
  <si>
    <t>易方达中证海外中国互联网50ETF</t>
  </si>
  <si>
    <t>余海燕,FAN BING(范冰)</t>
  </si>
  <si>
    <t>广发中证环保产业ETF</t>
  </si>
  <si>
    <t>申万菱信中证500指数优选增强</t>
  </si>
  <si>
    <t>袁英杰</t>
  </si>
  <si>
    <t>南方教育股票</t>
  </si>
  <si>
    <t>张原</t>
  </si>
  <si>
    <t>融通人工智能指数(LOF)</t>
  </si>
  <si>
    <t>创金合信量化多因子股票C</t>
  </si>
  <si>
    <t>万家消费成长股票</t>
  </si>
  <si>
    <t>莫海波</t>
  </si>
  <si>
    <t>广发道琼斯石油指数(QDII-LOF)A</t>
  </si>
  <si>
    <t>余昊,李耀柱</t>
  </si>
  <si>
    <t>广发道琼斯石油指数(QDII-LOF)C</t>
  </si>
  <si>
    <t>西部利得个股精选股票</t>
  </si>
  <si>
    <t>刘荟,冷文鹏</t>
  </si>
  <si>
    <t>招商沪深300指数A</t>
  </si>
  <si>
    <t>招商沪深300指数C</t>
  </si>
  <si>
    <t>招商中证1000指数A</t>
  </si>
  <si>
    <t>招商中证1000指数C</t>
  </si>
  <si>
    <t>嘉实新能源新材料股票A</t>
  </si>
  <si>
    <t>姚志鹏</t>
  </si>
  <si>
    <t>嘉实新能源新材料股票C</t>
  </si>
  <si>
    <t>大成中证360C</t>
  </si>
  <si>
    <t>中欧时代先锋股票C</t>
  </si>
  <si>
    <t>德邦量化优选股票(LOF)A</t>
  </si>
  <si>
    <t>德邦基金管理有限公司</t>
  </si>
  <si>
    <t>王本昌</t>
  </si>
  <si>
    <t>德邦量化优选股票(LOF)C</t>
  </si>
  <si>
    <t>南方中证全指证券公司ETF</t>
  </si>
  <si>
    <t>景顺长城中证500行业中性低波动指数</t>
  </si>
  <si>
    <t>徐喻军</t>
  </si>
  <si>
    <t>建信中国制造2025股票</t>
  </si>
  <si>
    <t>孙晟</t>
  </si>
  <si>
    <t>富国中证娱乐主题指数增强型(LOF)</t>
  </si>
  <si>
    <t>徐幼华,牛志冬</t>
  </si>
  <si>
    <t>汇添富高端制造股票</t>
  </si>
  <si>
    <t>赵鹏飞</t>
  </si>
  <si>
    <t>泰达宏利财富大盘指数C</t>
  </si>
  <si>
    <t>华安中证定向增发(LOF)</t>
  </si>
  <si>
    <t>徐宜宜,苏卿云</t>
  </si>
  <si>
    <t>交银医药创新股票</t>
  </si>
  <si>
    <t>盖婷婷</t>
  </si>
  <si>
    <t>南方大数据100指数C</t>
  </si>
  <si>
    <t>大摩睿成大盘弹性股票</t>
  </si>
  <si>
    <t>招商央视财经50指数C</t>
  </si>
  <si>
    <t>招商深证100指数C</t>
  </si>
  <si>
    <t>招商中证500指数A</t>
  </si>
  <si>
    <t>招商中证500指数C</t>
  </si>
  <si>
    <t>鹏华沪深港互联网股票</t>
  </si>
  <si>
    <t>胡东健,聂毅翔</t>
  </si>
  <si>
    <t>国泰中证国有企业改革指数(LOF)</t>
  </si>
  <si>
    <t>国泰国证航天军工指数(LOF)</t>
  </si>
  <si>
    <t>华宝兴业港股通恒生中国25指数(LOF)</t>
  </si>
  <si>
    <t>周晶,俞翼之</t>
  </si>
  <si>
    <t>南方恒生中国企业精明指数A</t>
  </si>
  <si>
    <t>南方恒生中国企业精明指数C</t>
  </si>
  <si>
    <t>广发多元新兴股票</t>
  </si>
  <si>
    <t>吴兴武</t>
  </si>
  <si>
    <t>浦银沪港深基本面</t>
  </si>
  <si>
    <t>工银中国制造2025</t>
  </si>
  <si>
    <t>宋炳珅</t>
  </si>
  <si>
    <t>广发创业板ETF</t>
  </si>
  <si>
    <t>平安大华股息精选沪港深A</t>
  </si>
  <si>
    <t>平安大华股息精选沪港深C</t>
  </si>
  <si>
    <t>国泰中证申万证券行业指数(LOF)</t>
  </si>
  <si>
    <t>富国中证高端制造指数增强型(LOF)</t>
  </si>
  <si>
    <t>徐幼华,蔡卡尔,牛志冬</t>
  </si>
  <si>
    <t>易方达深证成指ETF</t>
  </si>
  <si>
    <t>成曦,刘树荣</t>
  </si>
  <si>
    <t>富时A50</t>
  </si>
  <si>
    <t>何如,陈正宪</t>
  </si>
  <si>
    <t>国泰大农业股票</t>
  </si>
  <si>
    <t>程洲</t>
  </si>
  <si>
    <t>嘉实前沿科技沪港深股票</t>
  </si>
  <si>
    <t>张丹华</t>
  </si>
  <si>
    <t>前海开源港股通股息率50强股票</t>
  </si>
  <si>
    <t>泰达宏利港股通股票A</t>
  </si>
  <si>
    <t>李安杰,茹奕菡</t>
  </si>
  <si>
    <t>泰达宏利港股通股票C</t>
  </si>
  <si>
    <t>益民中证智能消费</t>
  </si>
  <si>
    <t>益民基金管理有限公司</t>
  </si>
  <si>
    <t>赵若琼</t>
  </si>
  <si>
    <t>建银国际-国策主导(人民币)</t>
  </si>
  <si>
    <t>建银国际资产管理有限公司</t>
  </si>
  <si>
    <t>中融量化小盘股票A</t>
  </si>
  <si>
    <t>中融量化小盘股票C</t>
  </si>
  <si>
    <t>工银工业4.0股票</t>
  </si>
  <si>
    <t>修世宇,刘柯</t>
  </si>
  <si>
    <t>中证财通可持续发展100指数C</t>
  </si>
  <si>
    <t>易纳斯达克100人民币</t>
  </si>
  <si>
    <t>林伟斌,FAN BING(范冰)</t>
  </si>
  <si>
    <t>易纳斯达克100美元汇</t>
  </si>
  <si>
    <t>民生加银中证港股通高股息精选A</t>
  </si>
  <si>
    <t>蔡晓</t>
  </si>
  <si>
    <t>民生加银中证港股通高股息精选C</t>
  </si>
  <si>
    <t>工银瑞信智能制造股票</t>
  </si>
  <si>
    <t>刘柯</t>
  </si>
  <si>
    <t>华夏能源革新股票</t>
  </si>
  <si>
    <t>郑泽鸿</t>
  </si>
  <si>
    <t>国泰智能装备股票</t>
  </si>
  <si>
    <t>周伟锋</t>
  </si>
  <si>
    <t>鹏华空天一体(LOF)</t>
  </si>
  <si>
    <t>嘉实创业板ETF</t>
  </si>
  <si>
    <t>工业ETF</t>
  </si>
  <si>
    <t>诺安高端制造股票</t>
  </si>
  <si>
    <t>史高飞</t>
  </si>
  <si>
    <t>中关村A</t>
  </si>
  <si>
    <t>陈正宪,刘珈吟</t>
  </si>
  <si>
    <t>南方中证银行ETF</t>
  </si>
  <si>
    <t>南方中证全指房地产ETF</t>
  </si>
  <si>
    <t>中欧电子信息产业沪港深股票</t>
  </si>
  <si>
    <t>刘晨</t>
  </si>
  <si>
    <t>建信高端医疗股票</t>
  </si>
  <si>
    <t>潘龙玲</t>
  </si>
  <si>
    <t>博时军工主题股票</t>
  </si>
  <si>
    <t>兰乔</t>
  </si>
  <si>
    <t>华宝兴业中证银行ETF</t>
  </si>
  <si>
    <t>北信瑞丰研究精选股票</t>
  </si>
  <si>
    <t>北信瑞丰基金管理有限公司</t>
  </si>
  <si>
    <t>庞琳琳</t>
  </si>
  <si>
    <t>南方中证申万有色金属ETF</t>
  </si>
  <si>
    <t>信诚量化阿尔法股票</t>
  </si>
  <si>
    <t>杨旭,提云涛</t>
  </si>
  <si>
    <t>易方达上证50指数C</t>
  </si>
  <si>
    <t>景顺长城沪港深领先科技股票</t>
  </si>
  <si>
    <t>黎海威,詹成</t>
  </si>
  <si>
    <t>易方达中证军工ETF</t>
  </si>
  <si>
    <t>易方达中证全指证券公司ETF</t>
  </si>
  <si>
    <t>南方智造未来股票</t>
  </si>
  <si>
    <t>应帅</t>
  </si>
  <si>
    <t>国泰智能汽车股票</t>
  </si>
  <si>
    <t>周伟锋,李海</t>
  </si>
  <si>
    <t>华夏节能环保股票</t>
  </si>
  <si>
    <t>吕佳玮</t>
  </si>
  <si>
    <t>大成恒生指数(QDII-LOF)</t>
  </si>
  <si>
    <t>融通巨潮100指数C</t>
  </si>
  <si>
    <t>融通深证100指数C</t>
  </si>
  <si>
    <t>汇添富中证500指数(LOF)A</t>
  </si>
  <si>
    <t>汇添富中证500指数(LOF)C</t>
  </si>
  <si>
    <t>融通深证成分指数C</t>
  </si>
  <si>
    <t>融通创业板指数C</t>
  </si>
  <si>
    <t>广发医疗保健股票</t>
  </si>
  <si>
    <t>邱璟旻</t>
  </si>
  <si>
    <t>长信量化多策略股票C</t>
  </si>
  <si>
    <t>上投摩根优选多因子股票</t>
  </si>
  <si>
    <t>广发中证全指建筑材料指数A</t>
  </si>
  <si>
    <t>罗国庆</t>
  </si>
  <si>
    <t>广发中证全指建筑材料指数C</t>
  </si>
  <si>
    <t>广发中证全指汽车指数A</t>
  </si>
  <si>
    <t>广发中证全指汽车指数C</t>
  </si>
  <si>
    <t>长信中证500指数增强</t>
  </si>
  <si>
    <t>常松</t>
  </si>
  <si>
    <t>建信量化事件驱动股票</t>
  </si>
  <si>
    <t>薛玲</t>
  </si>
  <si>
    <t>泰达宏利业绩股票C</t>
  </si>
  <si>
    <t>华夏研究精选股票</t>
  </si>
  <si>
    <t>林晶</t>
  </si>
  <si>
    <t>泰达宏利业绩股票A</t>
  </si>
  <si>
    <t>广发恒生中型股指数(LOF)A</t>
  </si>
  <si>
    <t>李耀柱</t>
  </si>
  <si>
    <t>广发恒生中型股指数(LOF)C</t>
  </si>
  <si>
    <t>广发高端制造股票</t>
  </si>
  <si>
    <t>吴超</t>
  </si>
  <si>
    <t>天弘文化新兴产业股票</t>
  </si>
  <si>
    <t>田俊维,王林</t>
  </si>
  <si>
    <t>银华智能汽车量化优选股票A</t>
  </si>
  <si>
    <t>马君</t>
  </si>
  <si>
    <t>银华智能汽车量化优选股票C</t>
  </si>
  <si>
    <t>银华新能源新材料量化优选股票A</t>
  </si>
  <si>
    <t>银华新能源新材料量化优选股票C</t>
  </si>
  <si>
    <t>银华信息科技量化优选股票A</t>
  </si>
  <si>
    <t>银华信息科技量化优选股票C</t>
  </si>
  <si>
    <t>广发中证全指家用电器指数A</t>
  </si>
  <si>
    <t>广发中证全指家用电器指数C</t>
  </si>
  <si>
    <t>工银瑞信深证成份指数</t>
  </si>
  <si>
    <t>汇添富沪深300指数(LOF)A</t>
  </si>
  <si>
    <t>楚天舒</t>
  </si>
  <si>
    <t>汇添富沪深300指数(LOF)C</t>
  </si>
  <si>
    <t>南方道琼斯美国精选REIT指数A</t>
  </si>
  <si>
    <t>南方道琼斯美国精选REIT指数C</t>
  </si>
  <si>
    <t>招商稳健优选股票</t>
  </si>
  <si>
    <t>付斌</t>
  </si>
  <si>
    <t>博时中证500指数增强</t>
  </si>
  <si>
    <t>华宝兴业标普中国A股红利C</t>
  </si>
  <si>
    <t>申万菱信行业轮动股票</t>
  </si>
  <si>
    <t>卢扬</t>
  </si>
  <si>
    <t>银华中证全指医药卫生指数增强发起式</t>
  </si>
  <si>
    <t>秦锋</t>
  </si>
  <si>
    <t>银华农业产业股票发起式</t>
  </si>
  <si>
    <t>王翔</t>
  </si>
  <si>
    <t>国金沪深300指数增强</t>
  </si>
  <si>
    <t>宫雪,艾翀</t>
  </si>
  <si>
    <t>博时富时中国A股指数</t>
  </si>
  <si>
    <t>万琼</t>
  </si>
  <si>
    <t>博时银智大数据100C</t>
  </si>
  <si>
    <r>
      <t>M</t>
    </r>
    <r>
      <rPr>
        <sz val="11"/>
        <color theme="1"/>
        <rFont val="宋体"/>
        <family val="3"/>
        <charset val="134"/>
        <scheme val="minor"/>
      </rPr>
      <t>3</t>
    </r>
    <phoneticPr fontId="2" type="noConversion"/>
  </si>
  <si>
    <t>M4</t>
  </si>
  <si>
    <t>M4</t>
    <phoneticPr fontId="2" type="noConversion"/>
  </si>
  <si>
    <t>无风险收益率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</si>
  <si>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harp</t>
    </r>
    <phoneticPr fontId="2" type="noConversion"/>
  </si>
  <si>
    <t>M3</t>
  </si>
  <si>
    <t>Sharp</t>
  </si>
  <si>
    <t>150012</t>
    <phoneticPr fontId="2" type="noConversion"/>
  </si>
  <si>
    <t>分级基金标示</t>
    <phoneticPr fontId="2" type="noConversion"/>
  </si>
  <si>
    <t>001878</t>
    <phoneticPr fontId="2" type="noConversion"/>
  </si>
  <si>
    <t>110022</t>
    <phoneticPr fontId="2" type="noConversion"/>
  </si>
  <si>
    <t>M1为月回报的平均值换算为年化指标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</si>
  <si>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2为二阶中心距，一定程度上反映了基金的波动情况</t>
    </r>
    <phoneticPr fontId="2" type="noConversion"/>
  </si>
  <si>
    <t>M3为三阶距，是一个反映收益分布情况的指标，可以近似认为负值代表更有可能取
得小于平均值的收益</t>
    <phoneticPr fontId="2" type="noConversion"/>
  </si>
  <si>
    <t>M4位四阶距，反映了取得极值的可能性，可以近似认为其越大越可能取得
正负的极限值</t>
    <phoneticPr fontId="2" type="noConversion"/>
  </si>
  <si>
    <t>M1/M2为经过风险调整的收益指标，可以近似认为，基金在取得相同收益的情况
下，此值越大风险越小</t>
    <phoneticPr fontId="2" type="noConversion"/>
  </si>
  <si>
    <t>Sharp即为我们常用的夏普比率，反映了在存在无风险收益率的情况下
的风险调整指标</t>
    <phoneticPr fontId="2" type="noConversion"/>
  </si>
  <si>
    <t>注释：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</si>
</sst>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" fontId="0" fillId="0" borderId="0" xfId="0" applyNumberFormat="1" applyFill="1" applyAlignment="1">
      <alignment vertical="center"/>
    </xf>
    <xf numFmtId="17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H76"/>
  <sheetViews>
    <sheetView tabSelected="1" workbookViewId="0">
      <selection activeCell="B27" sqref="B27"/>
    </sheetView>
  </sheetViews>
  <sheetFormatPr defaultColWidth="9" defaultRowHeight="13.5" x14ac:dyDescent="0.15"/>
  <cols>
    <col min="1" max="2" width="15.375" customWidth="1"/>
    <col min="3" max="6" width="12.625"/>
    <col min="7" max="7" width="13.75"/>
    <col min="8" max="8" width="12.625"/>
    <col min="9" max="9" width="13.75"/>
    <col min="10" max="10" width="12.625"/>
    <col min="11" max="11" width="13.75"/>
    <col min="12" max="12" width="12.625"/>
    <col min="13" max="13" width="13.75"/>
    <col min="14" max="15" width="12.625"/>
    <col min="16" max="16" width="13.75"/>
    <col min="17" max="17" width="12.625"/>
    <col min="18" max="19" width="13.75"/>
    <col min="20" max="20" width="12.625"/>
    <col min="21" max="21" width="13.75"/>
    <col min="22" max="28" width="12.625"/>
    <col min="29" max="30" width="13.75"/>
    <col min="31" max="31" width="12.625"/>
    <col min="32" max="32" width="13.75"/>
    <col min="33" max="40" width="12.625"/>
    <col min="41" max="41" width="13.75"/>
    <col min="42" max="42" width="12.625"/>
    <col min="43" max="43" width="13.75"/>
    <col min="44" max="53" width="12.625"/>
    <col min="54" max="54" width="13.75"/>
    <col min="55" max="59" width="12.625"/>
    <col min="60" max="60" width="13.75"/>
    <col min="61" max="61" width="12.625"/>
    <col min="62" max="62" width="13.75"/>
    <col min="63" max="64" width="12.625"/>
    <col min="65" max="65" width="13.75"/>
    <col min="66" max="66" width="12.625"/>
    <col min="67" max="67" width="13.75"/>
    <col min="68" max="69" width="12.625"/>
    <col min="70" max="70" width="13.75"/>
    <col min="71" max="71" width="12.625"/>
    <col min="72" max="73" width="13.75"/>
    <col min="74" max="79" width="12.625"/>
    <col min="80" max="81" width="13.75"/>
    <col min="82" max="84" width="12.625"/>
    <col min="85" max="86" width="13.75"/>
    <col min="87" max="95" width="12.625"/>
    <col min="96" max="96" width="13.75"/>
    <col min="97" max="98" width="12.625"/>
    <col min="99" max="103" width="13.75"/>
    <col min="104" max="104" width="12.625"/>
    <col min="105" max="105" width="13.75"/>
    <col min="106" max="107" width="12.625"/>
    <col min="108" max="108" width="13.75"/>
    <col min="109" max="110" width="12.625"/>
    <col min="111" max="112" width="13.75"/>
    <col min="113" max="115" width="12.625"/>
    <col min="116" max="117" width="13.75"/>
    <col min="118" max="119" width="12.625"/>
    <col min="120" max="122" width="13.75"/>
    <col min="123" max="124" width="12.625"/>
    <col min="125" max="125" width="13.75"/>
    <col min="126" max="127" width="12.625"/>
    <col min="128" max="130" width="13.75"/>
    <col min="131" max="131" width="12.625"/>
    <col min="132" max="133" width="13.75"/>
    <col min="134" max="136" width="12.625"/>
    <col min="137" max="141" width="13.75"/>
    <col min="142" max="142" width="12.625"/>
    <col min="143" max="147" width="13.75"/>
    <col min="148" max="148" width="12.625"/>
    <col min="149" max="149" width="13.75"/>
    <col min="150" max="151" width="12.625"/>
    <col min="152" max="152" width="13.75"/>
    <col min="153" max="153" width="12.625"/>
    <col min="154" max="154" width="13.75"/>
    <col min="155" max="157" width="12.625"/>
    <col min="158" max="163" width="13.75"/>
    <col min="164" max="165" width="12.625"/>
    <col min="166" max="167" width="13.75"/>
    <col min="168" max="168" width="12.625"/>
    <col min="169" max="169" width="13.75"/>
    <col min="170" max="170" width="12.625"/>
    <col min="171" max="173" width="13.75"/>
    <col min="174" max="175" width="12.625"/>
    <col min="176" max="177" width="13.75"/>
    <col min="178" max="180" width="12.625"/>
    <col min="181" max="181" width="13.75"/>
    <col min="182" max="182" width="12.625"/>
    <col min="183" max="185" width="13.75"/>
    <col min="186" max="186" width="12.625"/>
    <col min="187" max="187" width="13.75"/>
    <col min="188" max="190" width="12.625"/>
    <col min="191" max="192" width="13.75"/>
    <col min="193" max="199" width="12.625"/>
    <col min="200" max="201" width="13.75"/>
    <col min="202" max="204" width="12.625"/>
    <col min="205" max="214" width="13.75"/>
    <col min="215" max="215" width="12.625"/>
    <col min="216" max="216" width="13.75"/>
    <col min="217" max="217" width="12.625"/>
    <col min="218" max="221" width="13.75"/>
    <col min="222" max="222" width="12.625"/>
    <col min="223" max="224" width="13.75"/>
    <col min="225" max="225" width="12.625"/>
    <col min="226" max="226" width="13.75"/>
    <col min="227" max="227" width="12.625"/>
    <col min="228" max="229" width="13.75"/>
    <col min="230" max="230" width="12.625"/>
    <col min="231" max="231" width="13.75"/>
    <col min="232" max="233" width="12.625"/>
    <col min="234" max="235" width="13.75"/>
    <col min="236" max="239" width="12.625"/>
    <col min="240" max="240" width="13.75"/>
    <col min="241" max="243" width="12.625"/>
    <col min="244" max="246" width="13.75"/>
    <col min="247" max="248" width="12.625"/>
    <col min="249" max="249" width="13.75"/>
    <col min="250" max="258" width="12.625"/>
    <col min="259" max="259" width="13.75"/>
    <col min="260" max="260" width="12.625"/>
    <col min="261" max="264" width="13.75"/>
    <col min="265" max="265" width="12.625"/>
    <col min="266" max="269" width="13.75"/>
    <col min="270" max="270" width="12.625"/>
    <col min="271" max="271" width="13.75"/>
    <col min="272" max="272" width="12.625"/>
    <col min="273" max="276" width="13.75"/>
    <col min="277" max="282" width="12.625"/>
    <col min="283" max="284" width="13.75"/>
    <col min="285" max="288" width="12.625"/>
    <col min="289" max="289" width="13.75"/>
    <col min="290" max="290" width="12.625"/>
    <col min="291" max="291" width="13.75"/>
    <col min="292" max="295" width="12.625"/>
    <col min="296" max="297" width="13.75"/>
    <col min="298" max="298" width="12.625"/>
    <col min="299" max="299" width="13.75"/>
    <col min="300" max="301" width="12.625"/>
    <col min="302" max="304" width="13.75"/>
    <col min="305" max="305" width="12.625"/>
    <col min="306" max="310" width="13.75"/>
    <col min="311" max="311" width="12.625"/>
    <col min="312" max="312" width="13.75"/>
    <col min="313" max="315" width="12.625"/>
    <col min="316" max="319" width="13.75"/>
    <col min="320" max="320" width="12.625"/>
    <col min="321" max="322" width="13.75"/>
    <col min="323" max="323" width="12.625"/>
    <col min="324" max="324" width="13.75"/>
    <col min="325" max="326" width="12.625"/>
    <col min="327" max="328" width="13.75"/>
    <col min="329" max="329" width="12.625"/>
    <col min="330" max="335" width="13.75"/>
    <col min="336" max="336" width="12.625"/>
    <col min="337" max="342" width="13.75"/>
    <col min="343" max="344" width="12.625"/>
    <col min="345" max="347" width="13.75"/>
    <col min="348" max="348" width="12.625"/>
    <col min="349" max="350" width="13.75"/>
    <col min="351" max="351" width="12.625"/>
    <col min="352" max="355" width="13.75"/>
    <col min="356" max="356" width="12.625"/>
    <col min="357" max="357" width="13.75"/>
    <col min="358" max="359" width="12.625"/>
    <col min="360" max="368" width="13.75"/>
    <col min="369" max="369" width="12.625"/>
    <col min="370" max="370" width="13.75"/>
    <col min="371" max="371" width="12.625"/>
    <col min="372" max="375" width="13.75"/>
    <col min="376" max="378" width="12.625"/>
    <col min="379" max="379" width="13.75"/>
    <col min="380" max="380" width="12.625"/>
    <col min="381" max="386" width="13.75"/>
    <col min="387" max="387" width="12.625"/>
    <col min="388" max="392" width="13.75"/>
    <col min="393" max="393" width="12.625"/>
    <col min="394" max="397" width="13.75"/>
    <col min="398" max="398" width="12.625"/>
    <col min="399" max="406" width="13.75"/>
    <col min="407" max="407" width="12.625"/>
    <col min="408" max="409" width="13.75"/>
    <col min="410" max="410" width="12.625"/>
    <col min="411" max="411" width="13.75"/>
    <col min="412" max="412" width="12.625"/>
    <col min="413" max="414" width="13.75"/>
    <col min="415" max="419" width="12.625"/>
    <col min="420" max="420" width="13.75"/>
    <col min="421" max="421" width="12.625"/>
    <col min="422" max="428" width="13.75"/>
    <col min="429" max="430" width="12.625"/>
    <col min="431" max="434" width="13.75"/>
    <col min="435" max="439" width="12.625"/>
    <col min="440" max="445" width="13.75"/>
    <col min="446" max="446" width="12.625"/>
    <col min="447" max="448" width="13.75"/>
    <col min="449" max="450" width="12.625"/>
    <col min="451" max="453" width="13.75"/>
    <col min="454" max="454" width="12.625"/>
    <col min="455" max="456" width="13.75"/>
    <col min="457" max="457" width="12.625"/>
    <col min="458" max="458" width="13.75"/>
    <col min="459" max="463" width="12.625"/>
    <col min="464" max="474" width="13.75"/>
    <col min="475" max="478" width="12.625"/>
    <col min="479" max="479" width="13.75"/>
    <col min="480" max="480" width="12.625"/>
    <col min="481" max="483" width="13.75"/>
    <col min="484" max="484" width="12.625"/>
    <col min="485" max="489" width="13.75"/>
    <col min="490" max="494" width="12.625"/>
    <col min="495" max="495" width="13.75"/>
    <col min="496" max="497" width="12.625"/>
    <col min="498" max="498" width="13.75"/>
    <col min="499" max="499" width="12.625"/>
    <col min="500" max="500" width="13.75"/>
    <col min="501" max="501" width="12.625"/>
    <col min="502" max="503" width="13.75"/>
    <col min="504" max="504" width="12.625"/>
    <col min="505" max="506" width="13.75"/>
    <col min="507" max="510" width="12.625"/>
    <col min="511" max="513" width="13.75"/>
    <col min="514" max="514" width="12.625"/>
    <col min="515" max="519" width="13.75"/>
    <col min="520" max="520" width="12.625"/>
    <col min="521" max="521" width="13.75"/>
    <col min="522" max="522" width="12.625"/>
    <col min="523" max="524" width="13.75"/>
    <col min="525" max="525" width="12.625"/>
    <col min="526" max="526" width="13.75"/>
    <col min="527" max="528" width="12.625"/>
    <col min="529" max="530" width="13.75"/>
    <col min="531" max="532" width="12.625"/>
    <col min="533" max="533" width="13.75"/>
    <col min="534" max="535" width="12.625"/>
    <col min="536" max="538" width="13.75"/>
    <col min="539" max="539" width="12.625"/>
    <col min="540" max="541" width="13.75"/>
    <col min="542" max="542" width="12.625"/>
    <col min="543" max="543" width="13.75"/>
    <col min="544" max="544" width="12.625"/>
    <col min="545" max="545" width="13.75"/>
    <col min="546" max="547" width="12.625"/>
    <col min="548" max="548" width="13.75"/>
    <col min="549" max="550" width="12.625"/>
    <col min="551" max="564" width="13.75"/>
    <col min="565" max="565" width="12.625"/>
    <col min="566" max="567" width="13.75"/>
    <col min="568" max="568" width="12.625"/>
    <col min="569" max="569" width="13.75"/>
    <col min="570" max="570" width="12.625"/>
    <col min="571" max="571" width="13.75"/>
    <col min="572" max="572" width="12.625"/>
    <col min="573" max="576" width="13.75"/>
    <col min="577" max="579" width="12.625"/>
    <col min="580" max="582" width="13.75"/>
    <col min="583" max="583" width="12.625"/>
    <col min="584" max="584" width="13.75"/>
    <col min="585" max="585" width="12.625"/>
    <col min="586" max="590" width="13.75"/>
    <col min="591" max="591" width="12.625"/>
    <col min="592" max="593" width="13.75"/>
    <col min="594" max="594" width="12.625"/>
    <col min="595" max="595" width="13.75"/>
    <col min="596" max="596" width="12.625"/>
    <col min="597" max="603" width="13.75"/>
    <col min="604" max="604" width="12.625"/>
    <col min="605" max="605" width="13.75"/>
    <col min="606" max="606" width="12.625"/>
    <col min="607" max="611" width="13.75"/>
    <col min="612" max="612" width="12.625"/>
    <col min="613" max="615" width="13.75"/>
    <col min="616" max="617" width="12.625"/>
    <col min="618" max="620" width="13.75"/>
    <col min="621" max="621" width="12.625"/>
    <col min="622" max="622" width="13.75"/>
    <col min="623" max="623" width="12.625"/>
    <col min="624" max="624" width="13.75"/>
    <col min="625" max="626" width="12.625"/>
    <col min="627" max="627" width="13.75"/>
    <col min="628" max="629" width="12.625"/>
    <col min="630" max="636" width="13.75"/>
    <col min="637" max="637" width="12.625"/>
    <col min="638" max="644" width="13.75"/>
    <col min="645" max="645" width="12.625"/>
    <col min="646" max="653" width="13.75"/>
    <col min="654" max="654" width="12.625"/>
    <col min="655" max="661" width="13.75"/>
    <col min="662" max="662" width="12.625"/>
    <col min="663" max="663" width="13.75"/>
    <col min="664" max="664" width="12.625"/>
    <col min="665" max="665" width="13.75"/>
    <col min="666" max="666" width="12.625"/>
    <col min="667" max="675" width="13.75"/>
    <col min="676" max="676" width="12.625"/>
    <col min="677" max="677" width="13.75"/>
    <col min="678" max="680" width="12.625"/>
    <col min="681" max="686" width="13.75"/>
    <col min="687" max="687" width="12.625"/>
    <col min="688" max="688" width="13.75"/>
    <col min="689" max="689" width="12.625"/>
    <col min="690" max="693" width="13.75"/>
    <col min="694" max="694" width="12.625"/>
    <col min="695" max="714" width="13.75"/>
    <col min="715" max="715" width="12.625"/>
    <col min="716" max="717" width="13.75"/>
    <col min="718" max="718" width="12.625"/>
    <col min="719" max="719" width="13.75"/>
    <col min="720" max="720" width="12.625"/>
    <col min="721" max="721" width="13.75"/>
    <col min="722" max="723" width="12.625"/>
    <col min="724" max="726" width="13.75"/>
    <col min="727" max="728" width="12.625"/>
    <col min="729" max="731" width="13.75"/>
    <col min="732" max="735" width="12.625"/>
    <col min="736" max="737" width="13.75"/>
    <col min="738" max="739" width="12.625"/>
    <col min="740" max="744" width="13.75"/>
    <col min="745" max="746" width="12.625"/>
    <col min="747" max="752" width="13.75"/>
    <col min="753" max="755" width="12.625"/>
    <col min="756" max="756" width="13.75"/>
    <col min="757" max="758" width="12.625"/>
    <col min="759" max="761" width="13.75"/>
    <col min="762" max="764" width="12.625"/>
    <col min="765" max="766" width="13.75"/>
    <col min="767" max="767" width="12.625"/>
    <col min="768" max="769" width="13.75"/>
    <col min="770" max="770" width="12.625"/>
    <col min="771" max="771" width="13.75"/>
    <col min="772" max="773" width="12.625"/>
    <col min="774" max="780" width="13.75"/>
    <col min="781" max="783" width="12.625"/>
    <col min="784" max="787" width="13.75"/>
    <col min="788" max="789" width="12.625"/>
    <col min="790" max="794" width="13.75"/>
    <col min="795" max="796" width="12.625"/>
    <col min="797" max="801" width="13.75"/>
    <col min="802" max="803" width="12.625"/>
    <col min="804" max="805" width="13.75"/>
    <col min="806" max="806" width="12.625"/>
    <col min="807" max="809" width="13.75"/>
    <col min="810" max="811" width="12.625"/>
    <col min="812" max="812" width="13.75"/>
    <col min="813" max="815" width="12.625"/>
    <col min="816" max="816" width="13.75"/>
    <col min="817" max="822" width="12.625"/>
    <col min="823" max="823" width="13.75"/>
    <col min="824" max="828" width="12.625"/>
    <col min="829" max="829" width="13.75"/>
    <col min="830" max="835" width="12.625"/>
    <col min="836" max="837" width="13.75"/>
    <col min="838" max="857" width="12.625"/>
    <col min="858" max="859" width="13.75"/>
    <col min="860" max="865" width="12.625"/>
    <col min="866" max="866" width="13.75"/>
    <col min="867" max="869" width="12.625"/>
    <col min="870" max="870" width="13.75"/>
    <col min="871" max="871" width="12.625"/>
    <col min="872" max="872" width="13.75"/>
    <col min="873" max="878" width="12.625"/>
    <col min="879" max="879" width="13.75"/>
    <col min="880" max="884" width="12.625"/>
    <col min="885" max="885" width="13.75"/>
    <col min="886" max="892" width="12.625"/>
    <col min="893" max="893" width="13.75"/>
    <col min="894" max="896" width="12.625"/>
    <col min="897" max="897" width="13.75"/>
    <col min="898" max="898" width="12.625"/>
    <col min="899" max="899" width="13.75"/>
    <col min="900" max="901" width="12.625"/>
    <col min="902" max="902" width="13.75"/>
    <col min="903" max="905" width="12.625"/>
    <col min="906" max="906" width="13.75"/>
    <col min="907" max="920" width="12.625"/>
    <col min="921" max="921" width="13.75"/>
    <col min="922" max="931" width="12.625"/>
    <col min="932" max="933" width="13.75"/>
    <col min="934" max="938" width="12.625"/>
    <col min="939" max="940" width="13.75"/>
    <col min="941" max="948" width="12.625"/>
    <col min="949" max="949" width="13.75"/>
    <col min="950" max="958" width="12.625"/>
    <col min="959" max="959" width="13.75"/>
    <col min="960" max="961" width="12.625"/>
    <col min="962" max="962" width="13.75"/>
    <col min="963" max="981" width="12.625"/>
    <col min="982" max="982" width="13.75"/>
    <col min="983" max="999" width="12.625"/>
    <col min="1000" max="1000" width="11.5"/>
    <col min="1001" max="1005" width="12.625"/>
    <col min="1007" max="1013" width="12.625"/>
    <col min="1014" max="1014" width="13.75"/>
    <col min="1015" max="1019" width="12.625"/>
    <col min="1020" max="1020" width="13.75"/>
    <col min="1021" max="1023" width="12.625"/>
    <col min="1024" max="1024" width="13.75"/>
    <col min="1025" max="1025" width="12.625"/>
    <col min="1026" max="1026" width="13.75"/>
    <col min="1027" max="1029" width="12.625"/>
    <col min="1030" max="1030" width="13.75"/>
    <col min="1031" max="1037" width="12.625"/>
    <col min="1038" max="1039" width="13.75"/>
    <col min="1040" max="1042" width="12.625"/>
    <col min="1043" max="1043" width="13.75"/>
    <col min="1044" max="1046" width="12.625"/>
    <col min="1047" max="1049" width="13.75"/>
    <col min="1050" max="1057" width="12.625"/>
    <col min="1064" max="1065" width="12.625"/>
    <col min="1066" max="1066" width="13.75"/>
    <col min="1067" max="1068" width="12.625"/>
    <col min="1071" max="1074" width="12.625"/>
    <col min="1076" max="1076" width="12.625"/>
    <col min="1077" max="1077" width="13.75"/>
    <col min="1078" max="1078" width="12.625"/>
    <col min="1080" max="1080" width="12.625"/>
  </cols>
  <sheetData>
    <row r="1" spans="1:1100" x14ac:dyDescent="0.15">
      <c r="A1" t="s">
        <v>0</v>
      </c>
      <c r="B1" t="s">
        <v>1</v>
      </c>
      <c r="C1">
        <v>510050</v>
      </c>
      <c r="D1">
        <v>161607</v>
      </c>
      <c r="E1">
        <v>159901</v>
      </c>
      <c r="F1">
        <v>510880</v>
      </c>
      <c r="G1">
        <v>159902</v>
      </c>
      <c r="H1">
        <v>40002</v>
      </c>
      <c r="I1">
        <v>519180</v>
      </c>
      <c r="J1">
        <v>50002</v>
      </c>
      <c r="K1">
        <v>161604</v>
      </c>
      <c r="L1">
        <v>110003</v>
      </c>
      <c r="M1">
        <v>240005</v>
      </c>
      <c r="N1">
        <v>200002</v>
      </c>
      <c r="O1">
        <v>180003</v>
      </c>
      <c r="P1">
        <v>519300</v>
      </c>
      <c r="Q1">
        <v>510180</v>
      </c>
      <c r="R1">
        <v>162208</v>
      </c>
      <c r="S1">
        <v>360001</v>
      </c>
      <c r="T1">
        <v>519100</v>
      </c>
      <c r="U1">
        <v>340006</v>
      </c>
      <c r="V1">
        <v>41</v>
      </c>
      <c r="W1">
        <v>20011</v>
      </c>
      <c r="X1">
        <v>486001</v>
      </c>
      <c r="Y1">
        <v>100032</v>
      </c>
      <c r="Z1">
        <v>481009</v>
      </c>
      <c r="AA1">
        <v>160615</v>
      </c>
      <c r="AB1">
        <v>540006</v>
      </c>
      <c r="AC1">
        <v>470007</v>
      </c>
      <c r="AD1">
        <v>510060</v>
      </c>
      <c r="AE1">
        <v>163808</v>
      </c>
      <c r="AF1">
        <v>450008</v>
      </c>
      <c r="AG1">
        <v>240014</v>
      </c>
      <c r="AH1">
        <v>510010</v>
      </c>
      <c r="AI1">
        <v>162307</v>
      </c>
      <c r="AJ1">
        <v>320010</v>
      </c>
      <c r="AK1">
        <v>161207</v>
      </c>
      <c r="AL1">
        <v>150008</v>
      </c>
      <c r="AM1">
        <v>150009</v>
      </c>
      <c r="AN1">
        <v>165309</v>
      </c>
      <c r="AO1">
        <v>159903</v>
      </c>
      <c r="AP1">
        <v>100038</v>
      </c>
      <c r="AQ1">
        <v>540007</v>
      </c>
      <c r="AR1">
        <v>519671</v>
      </c>
      <c r="AS1">
        <v>410008</v>
      </c>
      <c r="AT1">
        <v>510020</v>
      </c>
      <c r="AU1">
        <v>118001</v>
      </c>
      <c r="AV1">
        <v>160716</v>
      </c>
      <c r="AW1">
        <v>90010</v>
      </c>
      <c r="AX1">
        <v>160616</v>
      </c>
      <c r="AY1">
        <v>213010</v>
      </c>
      <c r="AZ1">
        <v>310398</v>
      </c>
      <c r="BA1">
        <v>399001</v>
      </c>
      <c r="BB1">
        <v>510130</v>
      </c>
      <c r="BC1">
        <v>217015</v>
      </c>
      <c r="BD1">
        <v>162213</v>
      </c>
      <c r="BE1">
        <v>162509</v>
      </c>
      <c r="BF1">
        <v>510030</v>
      </c>
      <c r="BG1">
        <v>160213</v>
      </c>
      <c r="BH1">
        <v>161812</v>
      </c>
      <c r="BI1">
        <v>486002</v>
      </c>
      <c r="BJ1">
        <v>150012</v>
      </c>
      <c r="BK1">
        <v>150013</v>
      </c>
      <c r="BL1">
        <v>510090</v>
      </c>
      <c r="BM1">
        <v>540008</v>
      </c>
      <c r="BN1">
        <v>161210</v>
      </c>
      <c r="BO1">
        <v>150019</v>
      </c>
      <c r="BP1">
        <v>150018</v>
      </c>
      <c r="BQ1">
        <v>217016</v>
      </c>
      <c r="BR1">
        <v>166007</v>
      </c>
      <c r="BS1">
        <v>50015</v>
      </c>
      <c r="BT1">
        <v>160807</v>
      </c>
      <c r="BU1">
        <v>510070</v>
      </c>
      <c r="BV1">
        <v>270023</v>
      </c>
      <c r="BW1">
        <v>110022</v>
      </c>
      <c r="BX1">
        <v>510160</v>
      </c>
      <c r="BY1">
        <v>40018</v>
      </c>
      <c r="BZ1">
        <v>510110</v>
      </c>
      <c r="CA1">
        <v>160717</v>
      </c>
      <c r="CB1">
        <v>163109</v>
      </c>
      <c r="CC1">
        <v>161612</v>
      </c>
      <c r="CD1">
        <v>163407</v>
      </c>
      <c r="CE1">
        <v>159905</v>
      </c>
      <c r="CF1">
        <v>450009</v>
      </c>
      <c r="CG1">
        <v>510190</v>
      </c>
      <c r="CH1">
        <v>150022</v>
      </c>
      <c r="CI1">
        <v>150023</v>
      </c>
      <c r="CJ1">
        <v>510170</v>
      </c>
      <c r="CK1">
        <v>160121</v>
      </c>
      <c r="CL1">
        <v>540009</v>
      </c>
      <c r="CM1">
        <v>510150</v>
      </c>
      <c r="CN1">
        <v>519116</v>
      </c>
      <c r="CO1">
        <v>161213</v>
      </c>
      <c r="CP1">
        <v>376510</v>
      </c>
      <c r="CQ1">
        <v>159906</v>
      </c>
      <c r="CR1">
        <v>510220</v>
      </c>
      <c r="CS1">
        <v>510210</v>
      </c>
      <c r="CT1">
        <v>161714</v>
      </c>
      <c r="CU1">
        <v>165511</v>
      </c>
      <c r="CV1">
        <v>585001</v>
      </c>
      <c r="CW1">
        <v>161907</v>
      </c>
      <c r="CX1">
        <v>150028</v>
      </c>
      <c r="CY1">
        <v>150029</v>
      </c>
      <c r="CZ1">
        <v>96001</v>
      </c>
      <c r="DA1">
        <v>161816</v>
      </c>
      <c r="DB1">
        <v>519981</v>
      </c>
      <c r="DC1">
        <v>510230</v>
      </c>
      <c r="DD1">
        <v>510260</v>
      </c>
      <c r="DE1">
        <v>660008</v>
      </c>
      <c r="DF1">
        <v>510120</v>
      </c>
      <c r="DG1">
        <v>150030</v>
      </c>
      <c r="DH1">
        <v>150031</v>
      </c>
      <c r="DI1">
        <v>165310</v>
      </c>
      <c r="DJ1">
        <v>40021</v>
      </c>
      <c r="DK1">
        <v>159908</v>
      </c>
      <c r="DL1">
        <v>159907</v>
      </c>
      <c r="DM1">
        <v>290010</v>
      </c>
      <c r="DN1">
        <v>150036</v>
      </c>
      <c r="DO1">
        <v>150037</v>
      </c>
      <c r="DP1">
        <v>163110</v>
      </c>
      <c r="DQ1">
        <v>159909</v>
      </c>
      <c r="DR1">
        <v>510270</v>
      </c>
      <c r="DS1">
        <v>270027</v>
      </c>
      <c r="DT1">
        <v>161217</v>
      </c>
      <c r="DU1">
        <v>540010</v>
      </c>
      <c r="DV1">
        <v>159910</v>
      </c>
      <c r="DW1">
        <v>510280</v>
      </c>
      <c r="DX1">
        <v>159911</v>
      </c>
      <c r="DY1">
        <v>160415</v>
      </c>
      <c r="DZ1">
        <v>159915</v>
      </c>
      <c r="EA1">
        <v>159916</v>
      </c>
      <c r="EB1">
        <v>159912</v>
      </c>
      <c r="EC1">
        <v>510290</v>
      </c>
      <c r="ED1">
        <v>160125</v>
      </c>
      <c r="EE1">
        <v>159913</v>
      </c>
      <c r="EF1">
        <v>162411</v>
      </c>
      <c r="EG1">
        <v>161017</v>
      </c>
      <c r="EH1">
        <v>590007</v>
      </c>
      <c r="EI1">
        <v>233010</v>
      </c>
      <c r="EJ1">
        <v>162216</v>
      </c>
      <c r="EK1">
        <v>660011</v>
      </c>
      <c r="EL1">
        <v>161819</v>
      </c>
      <c r="EM1">
        <v>160808</v>
      </c>
      <c r="EN1">
        <v>700002</v>
      </c>
      <c r="EO1">
        <v>410010</v>
      </c>
      <c r="EP1">
        <v>150053</v>
      </c>
      <c r="EQ1">
        <v>150054</v>
      </c>
      <c r="ER1">
        <v>150064</v>
      </c>
      <c r="ES1">
        <v>150065</v>
      </c>
      <c r="ET1">
        <v>150059</v>
      </c>
      <c r="EU1">
        <v>150060</v>
      </c>
      <c r="EV1">
        <v>162010</v>
      </c>
      <c r="EW1">
        <v>165515</v>
      </c>
      <c r="EX1">
        <v>164809</v>
      </c>
      <c r="EY1">
        <v>457001</v>
      </c>
      <c r="EZ1">
        <v>160127</v>
      </c>
      <c r="FA1">
        <v>150057</v>
      </c>
      <c r="FB1">
        <v>150058</v>
      </c>
      <c r="FC1">
        <v>165806</v>
      </c>
      <c r="FD1">
        <v>150055</v>
      </c>
      <c r="FE1">
        <v>150056</v>
      </c>
      <c r="FF1">
        <v>150051</v>
      </c>
      <c r="FG1">
        <v>150052</v>
      </c>
      <c r="FH1">
        <v>690008</v>
      </c>
      <c r="FI1">
        <v>530018</v>
      </c>
      <c r="FJ1">
        <v>162510</v>
      </c>
      <c r="FK1">
        <v>159918</v>
      </c>
      <c r="FL1">
        <v>160416</v>
      </c>
      <c r="FM1">
        <v>163209</v>
      </c>
      <c r="FN1">
        <v>510410</v>
      </c>
      <c r="FO1">
        <v>161613</v>
      </c>
      <c r="FP1">
        <v>206012</v>
      </c>
      <c r="FQ1">
        <v>150049</v>
      </c>
      <c r="FR1">
        <v>150050</v>
      </c>
      <c r="FS1">
        <v>166802</v>
      </c>
      <c r="FT1">
        <v>162714</v>
      </c>
      <c r="FU1">
        <v>150083</v>
      </c>
      <c r="FV1">
        <v>150084</v>
      </c>
      <c r="FW1">
        <v>159919</v>
      </c>
      <c r="FX1">
        <v>510300</v>
      </c>
      <c r="FY1">
        <v>163111</v>
      </c>
      <c r="FZ1">
        <v>150073</v>
      </c>
      <c r="GA1">
        <v>150075</v>
      </c>
      <c r="GB1">
        <v>519117</v>
      </c>
      <c r="GC1">
        <v>163821</v>
      </c>
      <c r="GD1">
        <v>519034</v>
      </c>
      <c r="GE1">
        <v>162107</v>
      </c>
      <c r="GF1">
        <v>510420</v>
      </c>
      <c r="GG1">
        <v>118002</v>
      </c>
      <c r="GH1">
        <v>540012</v>
      </c>
      <c r="GI1">
        <v>150076</v>
      </c>
      <c r="GJ1">
        <v>150077</v>
      </c>
      <c r="GK1">
        <v>740101</v>
      </c>
      <c r="GL1">
        <v>160806</v>
      </c>
      <c r="GM1">
        <v>161715</v>
      </c>
      <c r="GN1">
        <v>160417</v>
      </c>
      <c r="GO1">
        <v>110030</v>
      </c>
      <c r="GP1">
        <v>70031</v>
      </c>
      <c r="GQ1">
        <v>150104</v>
      </c>
      <c r="GR1">
        <v>150105</v>
      </c>
      <c r="GS1">
        <v>161910</v>
      </c>
      <c r="GT1">
        <v>510900</v>
      </c>
      <c r="GU1">
        <v>159920</v>
      </c>
      <c r="GV1">
        <v>270042</v>
      </c>
      <c r="GW1">
        <v>510430</v>
      </c>
      <c r="GX1">
        <v>165707</v>
      </c>
      <c r="GY1">
        <v>510440</v>
      </c>
      <c r="GZ1">
        <v>162907</v>
      </c>
      <c r="HA1">
        <v>150090</v>
      </c>
      <c r="HB1">
        <v>150091</v>
      </c>
      <c r="HC1">
        <v>161118</v>
      </c>
      <c r="HD1">
        <v>150106</v>
      </c>
      <c r="HE1">
        <v>150107</v>
      </c>
      <c r="HF1">
        <v>160809</v>
      </c>
      <c r="HG1">
        <v>160620</v>
      </c>
      <c r="HH1">
        <v>150100</v>
      </c>
      <c r="HI1">
        <v>150101</v>
      </c>
      <c r="HJ1">
        <v>370023</v>
      </c>
      <c r="HK1">
        <v>164811</v>
      </c>
      <c r="HL1">
        <v>150112</v>
      </c>
      <c r="HM1">
        <v>150113</v>
      </c>
      <c r="HN1">
        <v>150094</v>
      </c>
      <c r="HO1">
        <v>150095</v>
      </c>
      <c r="HP1">
        <v>150092</v>
      </c>
      <c r="HQ1">
        <v>150093</v>
      </c>
      <c r="HR1">
        <v>320022</v>
      </c>
      <c r="HS1">
        <v>510330</v>
      </c>
      <c r="HT1">
        <v>159922</v>
      </c>
      <c r="HU1">
        <v>510500</v>
      </c>
      <c r="HV1">
        <v>217027</v>
      </c>
      <c r="HW1">
        <v>160218</v>
      </c>
      <c r="HX1">
        <v>159923</v>
      </c>
      <c r="HY1">
        <v>510310</v>
      </c>
      <c r="HZ1">
        <v>150117</v>
      </c>
      <c r="IA1">
        <v>150118</v>
      </c>
      <c r="IB1">
        <v>42</v>
      </c>
      <c r="IC1">
        <v>510660</v>
      </c>
      <c r="ID1">
        <v>510630</v>
      </c>
      <c r="IE1">
        <v>510650</v>
      </c>
      <c r="IF1">
        <v>161507</v>
      </c>
      <c r="IG1">
        <v>159925</v>
      </c>
      <c r="IH1">
        <v>165312</v>
      </c>
      <c r="II1">
        <v>49</v>
      </c>
      <c r="IJ1">
        <v>510510</v>
      </c>
      <c r="IK1">
        <v>159924</v>
      </c>
      <c r="IL1">
        <v>150123</v>
      </c>
      <c r="IM1">
        <v>150124</v>
      </c>
      <c r="IN1">
        <v>150121</v>
      </c>
      <c r="IO1">
        <v>150122</v>
      </c>
      <c r="IP1">
        <v>513100</v>
      </c>
      <c r="IQ1">
        <v>82</v>
      </c>
      <c r="IR1">
        <v>43</v>
      </c>
      <c r="IS1">
        <v>44</v>
      </c>
      <c r="IT1">
        <v>40046</v>
      </c>
      <c r="IU1">
        <v>40047</v>
      </c>
      <c r="IV1">
        <v>40048</v>
      </c>
      <c r="IW1">
        <v>193</v>
      </c>
      <c r="IX1">
        <v>310318</v>
      </c>
      <c r="IY1">
        <v>159927</v>
      </c>
      <c r="IZ1">
        <v>179</v>
      </c>
      <c r="JA1">
        <v>180</v>
      </c>
      <c r="JB1">
        <v>161718</v>
      </c>
      <c r="JC1">
        <v>159931</v>
      </c>
      <c r="JD1">
        <v>159930</v>
      </c>
      <c r="JE1">
        <v>159928</v>
      </c>
      <c r="JF1">
        <v>159929</v>
      </c>
      <c r="JG1">
        <v>150145</v>
      </c>
      <c r="JH1">
        <v>150146</v>
      </c>
      <c r="JI1">
        <v>59</v>
      </c>
      <c r="JJ1">
        <v>165519</v>
      </c>
      <c r="JK1">
        <v>160219</v>
      </c>
      <c r="JL1">
        <v>165520</v>
      </c>
      <c r="JM1">
        <v>161022</v>
      </c>
      <c r="JN1">
        <v>150152</v>
      </c>
      <c r="JO1">
        <v>150153</v>
      </c>
      <c r="JP1">
        <v>159932</v>
      </c>
      <c r="JQ1">
        <v>150148</v>
      </c>
      <c r="JR1">
        <v>150149</v>
      </c>
      <c r="JS1">
        <v>512010</v>
      </c>
      <c r="JT1">
        <v>159933</v>
      </c>
      <c r="JU1">
        <v>312</v>
      </c>
      <c r="JV1">
        <v>313</v>
      </c>
      <c r="JW1">
        <v>150130</v>
      </c>
      <c r="JX1">
        <v>150131</v>
      </c>
      <c r="JY1">
        <v>150150</v>
      </c>
      <c r="JZ1">
        <v>150151</v>
      </c>
      <c r="KA1">
        <v>309</v>
      </c>
      <c r="KB1">
        <v>311</v>
      </c>
      <c r="KC1">
        <v>161825</v>
      </c>
      <c r="KD1">
        <v>150138</v>
      </c>
      <c r="KE1">
        <v>150139</v>
      </c>
      <c r="KF1">
        <v>510680</v>
      </c>
      <c r="KG1">
        <v>368</v>
      </c>
      <c r="KH1">
        <v>513500</v>
      </c>
      <c r="KI1">
        <v>369</v>
      </c>
      <c r="KJ1">
        <v>370</v>
      </c>
      <c r="KK1">
        <v>512120</v>
      </c>
      <c r="KL1">
        <v>418</v>
      </c>
      <c r="KM1">
        <v>411</v>
      </c>
      <c r="KN1">
        <v>165521</v>
      </c>
      <c r="KO1">
        <v>150157</v>
      </c>
      <c r="KP1">
        <v>150158</v>
      </c>
      <c r="KQ1">
        <v>159935</v>
      </c>
      <c r="KR1">
        <v>471</v>
      </c>
      <c r="KS1">
        <v>457</v>
      </c>
      <c r="KT1">
        <v>478</v>
      </c>
      <c r="KU1">
        <v>510520</v>
      </c>
      <c r="KV1">
        <v>161811</v>
      </c>
      <c r="KW1">
        <v>150167</v>
      </c>
      <c r="KX1">
        <v>150168</v>
      </c>
      <c r="KY1">
        <v>164705</v>
      </c>
      <c r="KZ1">
        <v>519677</v>
      </c>
      <c r="LA1">
        <v>409</v>
      </c>
      <c r="LB1">
        <v>150169</v>
      </c>
      <c r="LC1">
        <v>150170</v>
      </c>
      <c r="LD1">
        <v>524</v>
      </c>
      <c r="LE1">
        <v>163113</v>
      </c>
      <c r="LF1">
        <v>150171</v>
      </c>
      <c r="LG1">
        <v>150172</v>
      </c>
      <c r="LH1">
        <v>161831</v>
      </c>
      <c r="LI1">
        <v>549</v>
      </c>
      <c r="LJ1">
        <v>161024</v>
      </c>
      <c r="LK1">
        <v>150181</v>
      </c>
      <c r="LL1">
        <v>150182</v>
      </c>
      <c r="LM1">
        <v>577</v>
      </c>
      <c r="LN1">
        <v>593</v>
      </c>
      <c r="LO1">
        <v>596</v>
      </c>
      <c r="LP1">
        <v>586</v>
      </c>
      <c r="LQ1">
        <v>160626</v>
      </c>
      <c r="LR1">
        <v>150179</v>
      </c>
      <c r="LS1">
        <v>150180</v>
      </c>
      <c r="LT1">
        <v>160625</v>
      </c>
      <c r="LU1">
        <v>150177</v>
      </c>
      <c r="LV1">
        <v>150178</v>
      </c>
      <c r="LW1">
        <v>150175</v>
      </c>
      <c r="LX1">
        <v>150176</v>
      </c>
      <c r="LY1">
        <v>592</v>
      </c>
      <c r="LZ1">
        <v>163114</v>
      </c>
      <c r="MA1">
        <v>150184</v>
      </c>
      <c r="MB1">
        <v>150185</v>
      </c>
      <c r="MC1">
        <v>159936</v>
      </c>
      <c r="MD1">
        <v>594</v>
      </c>
      <c r="ME1">
        <v>613</v>
      </c>
      <c r="MF1">
        <v>512600</v>
      </c>
      <c r="MG1">
        <v>512610</v>
      </c>
      <c r="MH1">
        <v>512640</v>
      </c>
      <c r="MI1">
        <v>513</v>
      </c>
      <c r="MJ1">
        <v>656</v>
      </c>
      <c r="MK1">
        <v>512070</v>
      </c>
      <c r="ML1">
        <v>512230</v>
      </c>
      <c r="MM1">
        <v>512210</v>
      </c>
      <c r="MN1">
        <v>512220</v>
      </c>
      <c r="MO1">
        <v>163115</v>
      </c>
      <c r="MP1">
        <v>150186</v>
      </c>
      <c r="MQ1">
        <v>150187</v>
      </c>
      <c r="MR1">
        <v>513030</v>
      </c>
      <c r="MS1">
        <v>711</v>
      </c>
      <c r="MT1">
        <v>160133</v>
      </c>
      <c r="MU1">
        <v>688</v>
      </c>
      <c r="MV1">
        <v>729</v>
      </c>
      <c r="MW1">
        <v>697</v>
      </c>
      <c r="MX1">
        <v>164304</v>
      </c>
      <c r="MY1">
        <v>150190</v>
      </c>
      <c r="MZ1">
        <v>150191</v>
      </c>
      <c r="NA1">
        <v>746</v>
      </c>
      <c r="NB1">
        <v>161025</v>
      </c>
      <c r="NC1">
        <v>150194</v>
      </c>
      <c r="ND1">
        <v>150195</v>
      </c>
      <c r="NE1">
        <v>756</v>
      </c>
      <c r="NF1">
        <v>696</v>
      </c>
      <c r="NG1">
        <v>751</v>
      </c>
      <c r="NH1">
        <v>160628</v>
      </c>
      <c r="NI1">
        <v>150192</v>
      </c>
      <c r="NJ1">
        <v>150193</v>
      </c>
      <c r="NK1">
        <v>780</v>
      </c>
      <c r="NL1">
        <v>761</v>
      </c>
      <c r="NM1">
        <v>519606</v>
      </c>
      <c r="NN1">
        <v>160222</v>
      </c>
      <c r="NO1">
        <v>150198</v>
      </c>
      <c r="NP1">
        <v>150199</v>
      </c>
      <c r="NQ1">
        <v>793</v>
      </c>
      <c r="NR1">
        <v>803</v>
      </c>
      <c r="NS1">
        <v>512300</v>
      </c>
      <c r="NT1">
        <v>826</v>
      </c>
      <c r="NU1">
        <v>827</v>
      </c>
      <c r="NV1">
        <v>778</v>
      </c>
      <c r="NW1">
        <v>834</v>
      </c>
      <c r="NX1">
        <v>161720</v>
      </c>
      <c r="NY1">
        <v>150200</v>
      </c>
      <c r="NZ1">
        <v>150201</v>
      </c>
      <c r="OA1">
        <v>828</v>
      </c>
      <c r="OB1">
        <v>519673</v>
      </c>
      <c r="OC1">
        <v>835</v>
      </c>
      <c r="OD1">
        <v>160630</v>
      </c>
      <c r="OE1">
        <v>150205</v>
      </c>
      <c r="OF1">
        <v>150206</v>
      </c>
      <c r="OG1">
        <v>831</v>
      </c>
      <c r="OH1">
        <v>854</v>
      </c>
      <c r="OI1">
        <v>159938</v>
      </c>
      <c r="OJ1">
        <v>161721</v>
      </c>
      <c r="OK1">
        <v>150207</v>
      </c>
      <c r="OL1">
        <v>150208</v>
      </c>
      <c r="OM1">
        <v>165522</v>
      </c>
      <c r="ON1">
        <v>150173</v>
      </c>
      <c r="OO1">
        <v>150174</v>
      </c>
      <c r="OP1">
        <v>866</v>
      </c>
      <c r="OQ1">
        <v>884</v>
      </c>
      <c r="OR1">
        <v>893</v>
      </c>
      <c r="OS1">
        <v>160629</v>
      </c>
      <c r="OT1">
        <v>150203</v>
      </c>
      <c r="OU1">
        <v>150204</v>
      </c>
      <c r="OV1">
        <v>161026</v>
      </c>
      <c r="OW1">
        <v>150209</v>
      </c>
      <c r="OX1">
        <v>150210</v>
      </c>
      <c r="OY1">
        <v>925</v>
      </c>
      <c r="OZ1">
        <v>176</v>
      </c>
      <c r="PA1">
        <v>927</v>
      </c>
      <c r="PB1">
        <v>513600</v>
      </c>
      <c r="PC1">
        <v>513660</v>
      </c>
      <c r="PD1">
        <v>159939</v>
      </c>
      <c r="PE1">
        <v>916</v>
      </c>
      <c r="PF1">
        <v>867</v>
      </c>
      <c r="PG1">
        <v>160919</v>
      </c>
      <c r="PH1">
        <v>955</v>
      </c>
      <c r="PI1">
        <v>960</v>
      </c>
      <c r="PJ1">
        <v>971</v>
      </c>
      <c r="PK1">
        <v>985</v>
      </c>
      <c r="PL1">
        <v>519975</v>
      </c>
      <c r="PM1">
        <v>978</v>
      </c>
      <c r="PN1">
        <v>628</v>
      </c>
      <c r="PO1">
        <v>1008</v>
      </c>
      <c r="PP1">
        <v>913</v>
      </c>
      <c r="PQ1">
        <v>962</v>
      </c>
      <c r="PR1">
        <v>961</v>
      </c>
      <c r="PS1">
        <v>1015</v>
      </c>
      <c r="PT1">
        <v>1016</v>
      </c>
      <c r="PU1">
        <v>906</v>
      </c>
      <c r="PV1">
        <v>885</v>
      </c>
      <c r="PW1">
        <v>55</v>
      </c>
      <c r="PX1">
        <v>512990</v>
      </c>
      <c r="PY1">
        <v>996</v>
      </c>
      <c r="PZ1">
        <v>1009</v>
      </c>
      <c r="QA1">
        <v>1036</v>
      </c>
      <c r="QB1">
        <v>1027</v>
      </c>
      <c r="QC1">
        <v>968</v>
      </c>
      <c r="QD1">
        <v>991</v>
      </c>
      <c r="QE1">
        <v>1050</v>
      </c>
      <c r="QF1">
        <v>1028</v>
      </c>
      <c r="QG1">
        <v>974</v>
      </c>
      <c r="QH1">
        <v>1044</v>
      </c>
      <c r="QI1">
        <v>1048</v>
      </c>
      <c r="QJ1">
        <v>159940</v>
      </c>
      <c r="QK1">
        <v>161223</v>
      </c>
      <c r="QL1">
        <v>150213</v>
      </c>
      <c r="QM1">
        <v>150214</v>
      </c>
      <c r="QN1">
        <v>1064</v>
      </c>
      <c r="QO1">
        <v>160224</v>
      </c>
      <c r="QP1">
        <v>150215</v>
      </c>
      <c r="QQ1">
        <v>150216</v>
      </c>
      <c r="QR1">
        <v>164508</v>
      </c>
      <c r="QS1">
        <v>150135</v>
      </c>
      <c r="QT1">
        <v>150136</v>
      </c>
      <c r="QU1">
        <v>1047</v>
      </c>
      <c r="QV1">
        <v>1070</v>
      </c>
      <c r="QW1">
        <v>1054</v>
      </c>
      <c r="QX1">
        <v>1097</v>
      </c>
      <c r="QY1">
        <v>1092</v>
      </c>
      <c r="QZ1">
        <v>1093</v>
      </c>
      <c r="RA1">
        <v>164905</v>
      </c>
      <c r="RB1">
        <v>150217</v>
      </c>
      <c r="RC1">
        <v>150218</v>
      </c>
      <c r="RD1">
        <v>1040</v>
      </c>
      <c r="RE1">
        <v>1043</v>
      </c>
      <c r="RF1">
        <v>161028</v>
      </c>
      <c r="RG1">
        <v>150211</v>
      </c>
      <c r="RH1">
        <v>150212</v>
      </c>
      <c r="RI1">
        <v>1104</v>
      </c>
      <c r="RJ1">
        <v>160221</v>
      </c>
      <c r="RK1">
        <v>150196</v>
      </c>
      <c r="RL1">
        <v>150197</v>
      </c>
      <c r="RM1">
        <v>161027</v>
      </c>
      <c r="RN1">
        <v>150223</v>
      </c>
      <c r="RO1">
        <v>150224</v>
      </c>
      <c r="RP1">
        <v>1126</v>
      </c>
      <c r="RQ1">
        <v>164402</v>
      </c>
      <c r="RR1">
        <v>150221</v>
      </c>
      <c r="RS1">
        <v>150222</v>
      </c>
      <c r="RT1">
        <v>512310</v>
      </c>
      <c r="RU1">
        <v>1105</v>
      </c>
      <c r="RV1">
        <v>988</v>
      </c>
      <c r="RW1">
        <v>990</v>
      </c>
      <c r="RX1">
        <v>989</v>
      </c>
      <c r="RY1">
        <v>979</v>
      </c>
      <c r="RZ1">
        <v>502048</v>
      </c>
      <c r="SA1">
        <v>502049</v>
      </c>
      <c r="SB1">
        <v>502050</v>
      </c>
      <c r="SC1">
        <v>512340</v>
      </c>
      <c r="SD1">
        <v>502000</v>
      </c>
      <c r="SE1">
        <v>502001</v>
      </c>
      <c r="SF1">
        <v>502002</v>
      </c>
      <c r="SG1">
        <v>1072</v>
      </c>
      <c r="SH1">
        <v>1166</v>
      </c>
      <c r="SI1">
        <v>164401</v>
      </c>
      <c r="SJ1">
        <v>150219</v>
      </c>
      <c r="SK1">
        <v>150220</v>
      </c>
      <c r="SL1">
        <v>512500</v>
      </c>
      <c r="SM1">
        <v>1149</v>
      </c>
      <c r="SN1">
        <v>160631</v>
      </c>
      <c r="SO1">
        <v>150227</v>
      </c>
      <c r="SP1">
        <v>150228</v>
      </c>
      <c r="SQ1">
        <v>1171</v>
      </c>
      <c r="SR1">
        <v>1158</v>
      </c>
      <c r="SS1">
        <v>1113</v>
      </c>
      <c r="ST1">
        <v>1163</v>
      </c>
      <c r="SU1">
        <v>1188</v>
      </c>
      <c r="SV1">
        <v>1167</v>
      </c>
      <c r="SW1">
        <v>1162</v>
      </c>
      <c r="SX1">
        <v>159942</v>
      </c>
      <c r="SY1">
        <v>512510</v>
      </c>
      <c r="SZ1">
        <v>161029</v>
      </c>
      <c r="TA1">
        <v>150241</v>
      </c>
      <c r="TB1">
        <v>150242</v>
      </c>
      <c r="TC1">
        <v>1186</v>
      </c>
      <c r="TD1">
        <v>1039</v>
      </c>
      <c r="TE1">
        <v>160632</v>
      </c>
      <c r="TF1">
        <v>150229</v>
      </c>
      <c r="TG1">
        <v>150230</v>
      </c>
      <c r="TH1">
        <v>163116</v>
      </c>
      <c r="TI1">
        <v>150231</v>
      </c>
      <c r="TJ1">
        <v>150232</v>
      </c>
      <c r="TK1">
        <v>1178</v>
      </c>
      <c r="TL1">
        <v>1208</v>
      </c>
      <c r="TM1">
        <v>160516</v>
      </c>
      <c r="TN1">
        <v>1242</v>
      </c>
      <c r="TO1">
        <v>1243</v>
      </c>
      <c r="TP1">
        <v>150225</v>
      </c>
      <c r="TQ1">
        <v>150226</v>
      </c>
      <c r="TR1">
        <v>160633</v>
      </c>
      <c r="TS1">
        <v>150235</v>
      </c>
      <c r="TT1">
        <v>150236</v>
      </c>
      <c r="TU1">
        <v>1042</v>
      </c>
      <c r="TV1">
        <v>164906</v>
      </c>
      <c r="TW1">
        <v>1277</v>
      </c>
      <c r="TX1">
        <v>161723</v>
      </c>
      <c r="TY1">
        <v>150249</v>
      </c>
      <c r="TZ1">
        <v>150250</v>
      </c>
      <c r="UA1">
        <v>161724</v>
      </c>
      <c r="UB1">
        <v>150251</v>
      </c>
      <c r="UC1">
        <v>150252</v>
      </c>
      <c r="UD1">
        <v>510710</v>
      </c>
      <c r="UE1">
        <v>1195</v>
      </c>
      <c r="UF1">
        <v>164818</v>
      </c>
      <c r="UG1">
        <v>150247</v>
      </c>
      <c r="UH1">
        <v>150248</v>
      </c>
      <c r="UI1">
        <v>1236</v>
      </c>
      <c r="UJ1">
        <v>168201</v>
      </c>
      <c r="UK1">
        <v>150265</v>
      </c>
      <c r="UL1">
        <v>150266</v>
      </c>
      <c r="UM1">
        <v>160638</v>
      </c>
      <c r="UN1">
        <v>150273</v>
      </c>
      <c r="UO1">
        <v>150274</v>
      </c>
      <c r="UP1">
        <v>510560</v>
      </c>
      <c r="UQ1">
        <v>159943</v>
      </c>
      <c r="UR1">
        <v>162412</v>
      </c>
      <c r="US1">
        <v>150261</v>
      </c>
      <c r="UT1">
        <v>150262</v>
      </c>
      <c r="UU1">
        <v>502013</v>
      </c>
      <c r="UV1">
        <v>502014</v>
      </c>
      <c r="UW1">
        <v>502015</v>
      </c>
      <c r="UX1">
        <v>502020</v>
      </c>
      <c r="UY1">
        <v>502021</v>
      </c>
      <c r="UZ1">
        <v>502022</v>
      </c>
      <c r="VA1">
        <v>167503</v>
      </c>
      <c r="VB1">
        <v>150275</v>
      </c>
      <c r="VC1">
        <v>150276</v>
      </c>
      <c r="VD1">
        <v>1245</v>
      </c>
      <c r="VE1">
        <v>161725</v>
      </c>
      <c r="VF1">
        <v>150269</v>
      </c>
      <c r="VG1">
        <v>150270</v>
      </c>
      <c r="VH1">
        <v>161123</v>
      </c>
      <c r="VI1">
        <v>150259</v>
      </c>
      <c r="VJ1">
        <v>150260</v>
      </c>
      <c r="VK1">
        <v>161121</v>
      </c>
      <c r="VL1">
        <v>150255</v>
      </c>
      <c r="VM1">
        <v>150256</v>
      </c>
      <c r="VN1">
        <v>161122</v>
      </c>
      <c r="VO1">
        <v>150257</v>
      </c>
      <c r="VP1">
        <v>150258</v>
      </c>
      <c r="VQ1">
        <v>1230</v>
      </c>
      <c r="VR1">
        <v>160639</v>
      </c>
      <c r="VS1">
        <v>150277</v>
      </c>
      <c r="VT1">
        <v>150278</v>
      </c>
      <c r="VU1">
        <v>160640</v>
      </c>
      <c r="VV1">
        <v>150279</v>
      </c>
      <c r="VW1">
        <v>150280</v>
      </c>
      <c r="VX1">
        <v>159941</v>
      </c>
      <c r="VY1">
        <v>161726</v>
      </c>
      <c r="VZ1">
        <v>150271</v>
      </c>
      <c r="WA1">
        <v>150272</v>
      </c>
      <c r="WB1">
        <v>163117</v>
      </c>
      <c r="WC1">
        <v>150233</v>
      </c>
      <c r="WD1">
        <v>150234</v>
      </c>
      <c r="WE1">
        <v>1291</v>
      </c>
      <c r="WF1">
        <v>160517</v>
      </c>
      <c r="WG1">
        <v>150267</v>
      </c>
      <c r="WH1">
        <v>150268</v>
      </c>
      <c r="WI1">
        <v>162413</v>
      </c>
      <c r="WJ1">
        <v>150263</v>
      </c>
      <c r="WK1">
        <v>150264</v>
      </c>
      <c r="WL1">
        <v>1313</v>
      </c>
      <c r="WM1">
        <v>160135</v>
      </c>
      <c r="WN1">
        <v>150293</v>
      </c>
      <c r="WO1">
        <v>150294</v>
      </c>
      <c r="WP1">
        <v>160136</v>
      </c>
      <c r="WQ1">
        <v>150295</v>
      </c>
      <c r="WR1">
        <v>150296</v>
      </c>
      <c r="WS1">
        <v>160814</v>
      </c>
      <c r="WT1">
        <v>150281</v>
      </c>
      <c r="WU1">
        <v>150282</v>
      </c>
      <c r="WV1">
        <v>160637</v>
      </c>
      <c r="WW1">
        <v>150243</v>
      </c>
      <c r="WX1">
        <v>150244</v>
      </c>
      <c r="WY1">
        <v>168204</v>
      </c>
      <c r="WZ1">
        <v>150289</v>
      </c>
      <c r="XA1">
        <v>150290</v>
      </c>
      <c r="XB1">
        <v>168203</v>
      </c>
      <c r="XC1">
        <v>150287</v>
      </c>
      <c r="XD1">
        <v>150288</v>
      </c>
      <c r="XE1">
        <v>160418</v>
      </c>
      <c r="XF1">
        <v>150299</v>
      </c>
      <c r="XG1">
        <v>150300</v>
      </c>
      <c r="XH1">
        <v>160419</v>
      </c>
      <c r="XI1">
        <v>150301</v>
      </c>
      <c r="XJ1">
        <v>150302</v>
      </c>
      <c r="XK1">
        <v>1193</v>
      </c>
      <c r="XL1">
        <v>161031</v>
      </c>
      <c r="XM1">
        <v>150315</v>
      </c>
      <c r="XN1">
        <v>150316</v>
      </c>
      <c r="XO1">
        <v>160634</v>
      </c>
      <c r="XP1">
        <v>150237</v>
      </c>
      <c r="XQ1">
        <v>150238</v>
      </c>
      <c r="XR1">
        <v>160636</v>
      </c>
      <c r="XS1">
        <v>150245</v>
      </c>
      <c r="XT1">
        <v>150246</v>
      </c>
      <c r="XU1">
        <v>168205</v>
      </c>
      <c r="XV1">
        <v>150291</v>
      </c>
      <c r="XW1">
        <v>150292</v>
      </c>
      <c r="XX1">
        <v>163118</v>
      </c>
      <c r="XY1">
        <v>150283</v>
      </c>
      <c r="XZ1">
        <v>150284</v>
      </c>
      <c r="YA1">
        <v>1409</v>
      </c>
      <c r="YB1">
        <v>1396</v>
      </c>
      <c r="YC1">
        <v>161030</v>
      </c>
      <c r="YD1">
        <v>150307</v>
      </c>
      <c r="YE1">
        <v>150308</v>
      </c>
      <c r="YF1">
        <v>1319</v>
      </c>
      <c r="YG1">
        <v>1416</v>
      </c>
      <c r="YH1">
        <v>502006</v>
      </c>
      <c r="YI1">
        <v>502007</v>
      </c>
      <c r="YJ1">
        <v>502008</v>
      </c>
      <c r="YK1">
        <v>168001</v>
      </c>
      <c r="YL1">
        <v>150305</v>
      </c>
      <c r="YM1">
        <v>150306</v>
      </c>
      <c r="YN1">
        <v>161032</v>
      </c>
      <c r="YO1">
        <v>150321</v>
      </c>
      <c r="YP1">
        <v>150322</v>
      </c>
      <c r="YQ1">
        <v>165523</v>
      </c>
      <c r="YR1">
        <v>150309</v>
      </c>
      <c r="YS1">
        <v>150310</v>
      </c>
      <c r="YT1">
        <v>165524</v>
      </c>
      <c r="YU1">
        <v>150311</v>
      </c>
      <c r="YV1">
        <v>150312</v>
      </c>
      <c r="YW1">
        <v>1421</v>
      </c>
      <c r="YX1">
        <v>512330</v>
      </c>
      <c r="YY1">
        <v>1404</v>
      </c>
      <c r="YZ1">
        <v>159945</v>
      </c>
      <c r="ZA1">
        <v>1476</v>
      </c>
      <c r="ZB1">
        <v>159944</v>
      </c>
      <c r="ZC1">
        <v>1420</v>
      </c>
      <c r="ZD1">
        <v>1426</v>
      </c>
      <c r="ZE1">
        <v>160137</v>
      </c>
      <c r="ZF1">
        <v>150297</v>
      </c>
      <c r="ZG1">
        <v>150298</v>
      </c>
      <c r="ZH1">
        <v>502030</v>
      </c>
      <c r="ZI1">
        <v>502031</v>
      </c>
      <c r="ZJ1">
        <v>502032</v>
      </c>
      <c r="ZK1">
        <v>399011</v>
      </c>
      <c r="ZL1">
        <v>164907</v>
      </c>
      <c r="ZM1">
        <v>150317</v>
      </c>
      <c r="ZN1">
        <v>150318</v>
      </c>
      <c r="ZO1">
        <v>502036</v>
      </c>
      <c r="ZP1">
        <v>502037</v>
      </c>
      <c r="ZQ1">
        <v>502038</v>
      </c>
      <c r="ZR1">
        <v>159946</v>
      </c>
      <c r="ZS1">
        <v>164819</v>
      </c>
      <c r="ZT1">
        <v>150323</v>
      </c>
      <c r="ZU1">
        <v>150324</v>
      </c>
      <c r="ZV1">
        <v>164820</v>
      </c>
      <c r="ZW1">
        <v>150325</v>
      </c>
      <c r="ZX1">
        <v>150326</v>
      </c>
      <c r="ZY1">
        <v>164821</v>
      </c>
      <c r="ZZ1">
        <v>150327</v>
      </c>
      <c r="AAA1">
        <v>150328</v>
      </c>
      <c r="AAB1">
        <v>519965</v>
      </c>
      <c r="AAC1">
        <v>1496</v>
      </c>
      <c r="AAD1">
        <v>161628</v>
      </c>
      <c r="AAE1">
        <v>150335</v>
      </c>
      <c r="AAF1">
        <v>150336</v>
      </c>
      <c r="AAG1">
        <v>502010</v>
      </c>
      <c r="AAH1">
        <v>502011</v>
      </c>
      <c r="AAI1">
        <v>502012</v>
      </c>
      <c r="AAJ1">
        <v>502003</v>
      </c>
      <c r="AAK1">
        <v>502004</v>
      </c>
      <c r="AAL1">
        <v>502005</v>
      </c>
      <c r="AAM1">
        <v>1481</v>
      </c>
      <c r="AAN1">
        <v>502026</v>
      </c>
      <c r="AAO1">
        <v>502027</v>
      </c>
      <c r="AAP1">
        <v>1410</v>
      </c>
      <c r="AAQ1">
        <v>502028</v>
      </c>
      <c r="AAR1">
        <v>502023</v>
      </c>
      <c r="AAS1">
        <v>502024</v>
      </c>
      <c r="AAT1">
        <v>502025</v>
      </c>
      <c r="AAU1">
        <v>1490</v>
      </c>
      <c r="AAV1">
        <v>160420</v>
      </c>
      <c r="AAW1">
        <v>150303</v>
      </c>
      <c r="AAX1">
        <v>150304</v>
      </c>
      <c r="AAY1">
        <v>167301</v>
      </c>
      <c r="AAZ1">
        <v>502016</v>
      </c>
      <c r="ABA1">
        <v>502017</v>
      </c>
      <c r="ABB1">
        <v>502018</v>
      </c>
      <c r="ABC1">
        <v>150329</v>
      </c>
      <c r="ABD1">
        <v>150330</v>
      </c>
      <c r="ABE1">
        <v>1473</v>
      </c>
      <c r="ABF1">
        <v>1554</v>
      </c>
      <c r="ABG1">
        <v>1555</v>
      </c>
      <c r="ABH1">
        <v>1560</v>
      </c>
      <c r="ABI1">
        <v>1561</v>
      </c>
      <c r="ABJ1">
        <v>1558</v>
      </c>
      <c r="ABK1">
        <v>1559</v>
      </c>
      <c r="ABL1">
        <v>1550</v>
      </c>
      <c r="ABM1">
        <v>1551</v>
      </c>
      <c r="ABN1">
        <v>1556</v>
      </c>
      <c r="ABO1">
        <v>1557</v>
      </c>
      <c r="ABP1">
        <v>1552</v>
      </c>
      <c r="ABQ1">
        <v>1553</v>
      </c>
      <c r="ABR1">
        <v>519714</v>
      </c>
      <c r="ABS1">
        <v>502040</v>
      </c>
      <c r="ABT1">
        <v>502041</v>
      </c>
      <c r="ABU1">
        <v>502042</v>
      </c>
      <c r="ABV1">
        <v>502056</v>
      </c>
      <c r="ABW1">
        <v>502057</v>
      </c>
      <c r="ABX1">
        <v>502058</v>
      </c>
      <c r="ABY1">
        <v>1577</v>
      </c>
      <c r="ABZ1">
        <v>1542</v>
      </c>
      <c r="ACA1">
        <v>1583</v>
      </c>
      <c r="ACB1">
        <v>1482</v>
      </c>
      <c r="ACC1">
        <v>1528</v>
      </c>
      <c r="ACD1">
        <v>1397</v>
      </c>
      <c r="ACE1">
        <v>164908</v>
      </c>
      <c r="ACF1">
        <v>1599</v>
      </c>
      <c r="ACG1">
        <v>1600</v>
      </c>
      <c r="ACH1">
        <v>165525</v>
      </c>
      <c r="ACI1">
        <v>1594</v>
      </c>
      <c r="ACJ1">
        <v>1595</v>
      </c>
      <c r="ACK1">
        <v>1592</v>
      </c>
      <c r="ACL1">
        <v>1593</v>
      </c>
      <c r="ACM1">
        <v>1638</v>
      </c>
      <c r="ACN1">
        <v>160635</v>
      </c>
      <c r="ACO1">
        <v>161629</v>
      </c>
      <c r="ACP1">
        <v>150343</v>
      </c>
      <c r="ACQ1">
        <v>150344</v>
      </c>
      <c r="ACR1">
        <v>1663</v>
      </c>
      <c r="ACS1">
        <v>510360</v>
      </c>
      <c r="ACT1">
        <v>165315</v>
      </c>
      <c r="ACU1">
        <v>150331</v>
      </c>
      <c r="ACV1">
        <v>150332</v>
      </c>
      <c r="ACW1">
        <v>1541</v>
      </c>
      <c r="ACX1">
        <v>502053</v>
      </c>
      <c r="ACY1">
        <v>502054</v>
      </c>
      <c r="ACZ1">
        <v>502055</v>
      </c>
      <c r="ADA1">
        <v>1548</v>
      </c>
      <c r="ADB1">
        <v>1549</v>
      </c>
      <c r="ADC1">
        <v>1651</v>
      </c>
      <c r="ADD1">
        <v>1590</v>
      </c>
      <c r="ADE1">
        <v>1591</v>
      </c>
      <c r="ADF1">
        <v>1588</v>
      </c>
      <c r="ADG1">
        <v>1589</v>
      </c>
      <c r="ADH1">
        <v>1586</v>
      </c>
      <c r="ADI1">
        <v>1587</v>
      </c>
      <c r="ADJ1">
        <v>1628</v>
      </c>
      <c r="ADK1">
        <v>1617</v>
      </c>
      <c r="ADL1">
        <v>1618</v>
      </c>
      <c r="ADM1">
        <v>1629</v>
      </c>
      <c r="ADN1">
        <v>1630</v>
      </c>
      <c r="ADO1">
        <v>1631</v>
      </c>
      <c r="ADP1">
        <v>1632</v>
      </c>
      <c r="ADQ1">
        <v>1611</v>
      </c>
      <c r="ADR1">
        <v>1612</v>
      </c>
      <c r="ADS1">
        <v>510580</v>
      </c>
      <c r="ADT1">
        <v>161630</v>
      </c>
      <c r="ADU1">
        <v>1692</v>
      </c>
      <c r="ADV1">
        <v>1626</v>
      </c>
      <c r="ADW1">
        <v>1672</v>
      </c>
      <c r="ADX1">
        <v>161227</v>
      </c>
      <c r="ADY1">
        <v>1766</v>
      </c>
      <c r="ADZ1">
        <v>160225</v>
      </c>
      <c r="AEA1">
        <v>1643</v>
      </c>
      <c r="AEB1">
        <v>1644</v>
      </c>
      <c r="AEC1">
        <v>1884</v>
      </c>
      <c r="AED1">
        <v>1736</v>
      </c>
      <c r="AEE1">
        <v>1849</v>
      </c>
      <c r="AEF1">
        <v>1899</v>
      </c>
      <c r="AEG1">
        <v>1705</v>
      </c>
      <c r="AEH1">
        <v>1938</v>
      </c>
      <c r="AEI1">
        <v>1726</v>
      </c>
      <c r="AEJ1">
        <v>1915</v>
      </c>
      <c r="AEK1">
        <v>1677</v>
      </c>
      <c r="AEL1">
        <v>1521</v>
      </c>
      <c r="AEM1">
        <v>1637</v>
      </c>
      <c r="AEN1">
        <v>161229</v>
      </c>
      <c r="AEO1">
        <v>1616</v>
      </c>
      <c r="AEP1">
        <v>1714</v>
      </c>
      <c r="AEQ1">
        <v>2199</v>
      </c>
      <c r="AER1">
        <v>501002</v>
      </c>
      <c r="AES1">
        <v>1877</v>
      </c>
      <c r="AET1">
        <v>1645</v>
      </c>
      <c r="AEU1">
        <v>1718</v>
      </c>
      <c r="AEV1">
        <v>501005</v>
      </c>
      <c r="AEW1">
        <v>501006</v>
      </c>
      <c r="AEX1">
        <v>1717</v>
      </c>
      <c r="AEY1">
        <v>1605</v>
      </c>
      <c r="AEZ1">
        <v>2210</v>
      </c>
      <c r="AFA1">
        <v>2168</v>
      </c>
      <c r="AFB1">
        <v>1956</v>
      </c>
      <c r="AFC1">
        <v>1719</v>
      </c>
      <c r="AFD1">
        <v>2311</v>
      </c>
      <c r="AFE1">
        <v>2316</v>
      </c>
      <c r="AFF1">
        <v>2310</v>
      </c>
      <c r="AFG1">
        <v>2315</v>
      </c>
      <c r="AFH1">
        <v>1781</v>
      </c>
      <c r="AFI1">
        <v>1223</v>
      </c>
      <c r="AFJ1">
        <v>2300</v>
      </c>
      <c r="AFK1">
        <v>161033</v>
      </c>
      <c r="AFL1">
        <v>2236</v>
      </c>
      <c r="AFM1">
        <v>1975</v>
      </c>
      <c r="AFN1">
        <v>960000</v>
      </c>
      <c r="AFO1">
        <v>968006</v>
      </c>
      <c r="AFP1">
        <v>2379</v>
      </c>
      <c r="AFQ1">
        <v>2380</v>
      </c>
      <c r="AFR1">
        <v>2385</v>
      </c>
      <c r="AFS1">
        <v>2334</v>
      </c>
      <c r="AFT1">
        <v>2335</v>
      </c>
      <c r="AFU1">
        <v>1917</v>
      </c>
      <c r="AFV1">
        <v>2229</v>
      </c>
      <c r="AFW1">
        <v>1878</v>
      </c>
      <c r="AFX1">
        <v>162415</v>
      </c>
      <c r="AFY1">
        <v>2423</v>
      </c>
      <c r="AFZ1">
        <v>968010</v>
      </c>
      <c r="AGA1">
        <v>968011</v>
      </c>
      <c r="AGB1">
        <v>968007</v>
      </c>
      <c r="AGC1">
        <v>2556</v>
      </c>
      <c r="AGD1">
        <v>2510</v>
      </c>
      <c r="AGE1">
        <v>2588</v>
      </c>
      <c r="AGF1">
        <v>2387</v>
      </c>
      <c r="AGG1">
        <v>1764</v>
      </c>
      <c r="AGH1">
        <v>159948</v>
      </c>
      <c r="AGI1">
        <v>2595</v>
      </c>
      <c r="AGJ1">
        <v>501021</v>
      </c>
      <c r="AGK1">
        <v>1974</v>
      </c>
      <c r="AGL1">
        <v>159949</v>
      </c>
      <c r="AGM1">
        <v>960022</v>
      </c>
      <c r="AGN1">
        <v>512660</v>
      </c>
      <c r="AGO1">
        <v>512880</v>
      </c>
      <c r="AGP1">
        <v>1703</v>
      </c>
      <c r="AGQ1">
        <v>2621</v>
      </c>
      <c r="AGR1">
        <v>2697</v>
      </c>
      <c r="AGS1">
        <v>2982</v>
      </c>
      <c r="AGT1">
        <v>2984</v>
      </c>
      <c r="AGU1">
        <v>512810</v>
      </c>
      <c r="AGV1">
        <v>510810</v>
      </c>
      <c r="AGW1">
        <v>2952</v>
      </c>
      <c r="AGX1">
        <v>1685</v>
      </c>
      <c r="AGY1">
        <v>3015</v>
      </c>
      <c r="AGZ1">
        <v>3016</v>
      </c>
      <c r="AHA1">
        <v>512680</v>
      </c>
      <c r="AHB1">
        <v>512000</v>
      </c>
      <c r="AHC1">
        <v>1733</v>
      </c>
      <c r="AHD1">
        <v>3053</v>
      </c>
      <c r="AHE1">
        <v>3054</v>
      </c>
      <c r="AHF1">
        <v>3145</v>
      </c>
      <c r="AHG1">
        <v>2980</v>
      </c>
      <c r="AHH1">
        <v>519935</v>
      </c>
      <c r="AHI1">
        <v>512100</v>
      </c>
      <c r="AHJ1">
        <v>501023</v>
      </c>
      <c r="AHK1">
        <v>3261</v>
      </c>
      <c r="AHL1">
        <v>3262</v>
      </c>
      <c r="AHM1">
        <v>163119</v>
      </c>
      <c r="AHN1">
        <v>501050</v>
      </c>
      <c r="AHO1">
        <v>160223</v>
      </c>
      <c r="AHP1">
        <v>3298</v>
      </c>
      <c r="AHQ1">
        <v>3299</v>
      </c>
      <c r="AHR1">
        <v>161035</v>
      </c>
      <c r="AHS1">
        <v>161124</v>
      </c>
      <c r="AHT1">
        <v>160322</v>
      </c>
      <c r="AHU1">
        <v>501025</v>
      </c>
      <c r="AHV1">
        <v>3416</v>
      </c>
      <c r="AHW1">
        <v>2332</v>
      </c>
      <c r="AHX1">
        <v>2333</v>
      </c>
      <c r="AHY1">
        <v>3492</v>
      </c>
      <c r="AHZ1">
        <v>2906</v>
      </c>
      <c r="AIA1">
        <v>2907</v>
      </c>
      <c r="AIB1">
        <v>3622</v>
      </c>
      <c r="AIC1">
        <v>3623</v>
      </c>
      <c r="AID1">
        <v>3624</v>
      </c>
      <c r="AIE1">
        <v>3625</v>
      </c>
      <c r="AIF1">
        <v>2121</v>
      </c>
      <c r="AIG1">
        <v>160922</v>
      </c>
      <c r="AIH1">
        <v>3634</v>
      </c>
      <c r="AII1">
        <v>3702</v>
      </c>
      <c r="AIJ1">
        <v>3366</v>
      </c>
      <c r="AIK1">
        <v>161126</v>
      </c>
      <c r="AIL1">
        <v>3719</v>
      </c>
      <c r="AIM1">
        <v>161125</v>
      </c>
      <c r="AIN1">
        <v>3718</v>
      </c>
      <c r="AIO1">
        <v>3312</v>
      </c>
      <c r="AIP1">
        <v>3475</v>
      </c>
      <c r="AIQ1">
        <v>161128</v>
      </c>
      <c r="AIR1">
        <v>3721</v>
      </c>
      <c r="AIS1">
        <v>161127</v>
      </c>
      <c r="AIT1">
        <v>3720</v>
      </c>
      <c r="AIU1">
        <v>519931</v>
      </c>
      <c r="AIV1">
        <v>501007</v>
      </c>
      <c r="AIW1">
        <v>501008</v>
      </c>
      <c r="AIX1">
        <v>501029</v>
      </c>
      <c r="AIY1">
        <v>501009</v>
      </c>
      <c r="AIZ1">
        <v>501010</v>
      </c>
      <c r="AJA1">
        <v>501011</v>
      </c>
      <c r="AJB1">
        <v>501012</v>
      </c>
      <c r="AJC1">
        <v>501030</v>
      </c>
      <c r="AJD1">
        <v>501031</v>
      </c>
      <c r="AJE1">
        <v>3579</v>
      </c>
      <c r="AJF1">
        <v>3578</v>
      </c>
      <c r="AJG1">
        <v>3876</v>
      </c>
      <c r="AJH1">
        <v>3646</v>
      </c>
      <c r="AJI1">
        <v>3647</v>
      </c>
      <c r="AJJ1">
        <v>513050</v>
      </c>
      <c r="AJK1">
        <v>512580</v>
      </c>
      <c r="AJL1">
        <v>3986</v>
      </c>
      <c r="AJM1">
        <v>3956</v>
      </c>
      <c r="AJN1">
        <v>161631</v>
      </c>
      <c r="AJO1">
        <v>3865</v>
      </c>
      <c r="AJP1">
        <v>519193</v>
      </c>
      <c r="AJQ1">
        <v>162719</v>
      </c>
      <c r="AJR1">
        <v>4243</v>
      </c>
      <c r="AJS1">
        <v>673090</v>
      </c>
      <c r="AJT1">
        <v>4190</v>
      </c>
      <c r="AJU1">
        <v>4191</v>
      </c>
      <c r="AJV1">
        <v>4194</v>
      </c>
      <c r="AJW1">
        <v>4195</v>
      </c>
      <c r="AJX1">
        <v>3984</v>
      </c>
      <c r="AJY1">
        <v>3985</v>
      </c>
      <c r="AJZ1">
        <v>3359</v>
      </c>
      <c r="AKA1">
        <v>4241</v>
      </c>
      <c r="AKB1">
        <v>167702</v>
      </c>
      <c r="AKC1">
        <v>167703</v>
      </c>
      <c r="AKD1">
        <v>512900</v>
      </c>
      <c r="AKE1">
        <v>3318</v>
      </c>
      <c r="AKF1">
        <v>1825</v>
      </c>
      <c r="AKG1">
        <v>161036</v>
      </c>
      <c r="AKH1">
        <v>1725</v>
      </c>
      <c r="AKI1">
        <v>3548</v>
      </c>
      <c r="AKJ1">
        <v>160422</v>
      </c>
      <c r="AKK1">
        <v>4075</v>
      </c>
      <c r="AKL1">
        <v>4344</v>
      </c>
      <c r="AKM1">
        <v>3311</v>
      </c>
      <c r="AKN1">
        <v>4410</v>
      </c>
      <c r="AKO1">
        <v>4408</v>
      </c>
      <c r="AKP1">
        <v>4192</v>
      </c>
      <c r="AKQ1">
        <v>4193</v>
      </c>
      <c r="AKR1">
        <v>4292</v>
      </c>
      <c r="AKS1">
        <v>501020</v>
      </c>
      <c r="AKT1">
        <v>501019</v>
      </c>
      <c r="AKU1">
        <v>501301</v>
      </c>
      <c r="AKV1">
        <v>160138</v>
      </c>
      <c r="AKW1">
        <v>160139</v>
      </c>
      <c r="AKX1">
        <v>3745</v>
      </c>
      <c r="AKY1">
        <v>166402</v>
      </c>
      <c r="AKZ1">
        <v>2386</v>
      </c>
      <c r="ALA1">
        <v>159952</v>
      </c>
      <c r="ALB1">
        <v>4403</v>
      </c>
      <c r="ALC1">
        <v>4404</v>
      </c>
      <c r="ALD1">
        <v>501016</v>
      </c>
      <c r="ALE1">
        <v>161037</v>
      </c>
      <c r="ALF1">
        <v>159950</v>
      </c>
      <c r="ALG1">
        <v>512550</v>
      </c>
      <c r="ALH1">
        <v>1579</v>
      </c>
      <c r="ALI1">
        <v>4450</v>
      </c>
      <c r="ALJ1">
        <v>4098</v>
      </c>
      <c r="ALK1">
        <v>4482</v>
      </c>
      <c r="ALL1">
        <v>4483</v>
      </c>
      <c r="ALM1">
        <v>4354</v>
      </c>
      <c r="ALN1">
        <v>968009</v>
      </c>
      <c r="ALO1">
        <v>4272</v>
      </c>
      <c r="ALP1">
        <v>4273</v>
      </c>
      <c r="ALQ1">
        <v>1649</v>
      </c>
      <c r="ALR1">
        <v>3184</v>
      </c>
      <c r="ALS1">
        <v>161130</v>
      </c>
      <c r="ALT1">
        <v>3722</v>
      </c>
      <c r="ALU1">
        <v>4532</v>
      </c>
      <c r="ALV1">
        <v>4533</v>
      </c>
      <c r="ALW1">
        <v>2861</v>
      </c>
      <c r="ALX1">
        <v>3834</v>
      </c>
      <c r="ALY1">
        <v>1576</v>
      </c>
      <c r="ALZ1">
        <v>160643</v>
      </c>
      <c r="AMA1">
        <v>159955</v>
      </c>
      <c r="AMB1">
        <v>159953</v>
      </c>
      <c r="AMC1">
        <v>1707</v>
      </c>
      <c r="AMD1">
        <v>159951</v>
      </c>
      <c r="AME1">
        <v>512700</v>
      </c>
      <c r="AMF1">
        <v>512200</v>
      </c>
      <c r="AMG1">
        <v>4616</v>
      </c>
      <c r="AMH1">
        <v>4683</v>
      </c>
      <c r="AMI1">
        <v>4698</v>
      </c>
      <c r="AMJ1">
        <v>512800</v>
      </c>
      <c r="AMK1">
        <v>4352</v>
      </c>
      <c r="AML1">
        <v>512400</v>
      </c>
      <c r="AMM1">
        <v>4716</v>
      </c>
      <c r="AMN1">
        <v>4746</v>
      </c>
      <c r="AMO1">
        <v>4476</v>
      </c>
      <c r="AMP1">
        <v>512560</v>
      </c>
      <c r="AMQ1">
        <v>512570</v>
      </c>
      <c r="AMR1">
        <v>1696</v>
      </c>
      <c r="AMS1">
        <v>1790</v>
      </c>
      <c r="AMT1">
        <v>4640</v>
      </c>
      <c r="AMU1">
        <v>160924</v>
      </c>
      <c r="AMV1">
        <v>4874</v>
      </c>
      <c r="AMW1">
        <v>4876</v>
      </c>
      <c r="AMX1">
        <v>501036</v>
      </c>
      <c r="AMY1">
        <v>501037</v>
      </c>
      <c r="AMZ1">
        <v>4875</v>
      </c>
      <c r="ANA1">
        <v>4870</v>
      </c>
      <c r="ANB1">
        <v>4851</v>
      </c>
      <c r="ANC1">
        <v>4858</v>
      </c>
      <c r="AND1">
        <v>4606</v>
      </c>
      <c r="ANE1">
        <v>4856</v>
      </c>
      <c r="ANF1">
        <v>4857</v>
      </c>
      <c r="ANG1">
        <v>4854</v>
      </c>
      <c r="ANH1">
        <v>4855</v>
      </c>
      <c r="ANI1">
        <v>4945</v>
      </c>
      <c r="ANJ1">
        <v>4730</v>
      </c>
      <c r="ANK1">
        <v>4485</v>
      </c>
      <c r="ANL1">
        <v>4686</v>
      </c>
      <c r="ANM1">
        <v>4484</v>
      </c>
      <c r="ANN1">
        <v>501303</v>
      </c>
      <c r="ANO1">
        <v>4996</v>
      </c>
      <c r="ANP1">
        <v>4997</v>
      </c>
      <c r="ANQ1">
        <v>164205</v>
      </c>
      <c r="ANR1">
        <v>5033</v>
      </c>
      <c r="ANS1">
        <v>5034</v>
      </c>
      <c r="ANT1">
        <v>5037</v>
      </c>
      <c r="ANU1">
        <v>5038</v>
      </c>
      <c r="ANV1">
        <v>5035</v>
      </c>
      <c r="ANW1">
        <v>5036</v>
      </c>
      <c r="ANX1">
        <v>5063</v>
      </c>
      <c r="ANY1">
        <v>5064</v>
      </c>
      <c r="ANZ1">
        <v>164823</v>
      </c>
      <c r="AOA1">
        <v>501043</v>
      </c>
      <c r="AOB1">
        <v>501045</v>
      </c>
      <c r="AOC1">
        <v>160140</v>
      </c>
      <c r="AOD1">
        <v>160141</v>
      </c>
      <c r="AOE1">
        <v>4784</v>
      </c>
      <c r="AOF1">
        <v>5062</v>
      </c>
      <c r="AOG1">
        <v>5125</v>
      </c>
      <c r="AOH1">
        <v>5009</v>
      </c>
      <c r="AOI1">
        <v>5112</v>
      </c>
      <c r="AOJ1">
        <v>5106</v>
      </c>
      <c r="AOK1">
        <v>167601</v>
      </c>
      <c r="AOL1">
        <v>5183</v>
      </c>
      <c r="AOM1">
        <v>159957</v>
      </c>
      <c r="AON1">
        <v>4416</v>
      </c>
      <c r="AOO1">
        <v>4925</v>
      </c>
      <c r="AOP1">
        <v>510383</v>
      </c>
      <c r="AOQ1">
        <v>160644</v>
      </c>
      <c r="AOR1">
        <v>5239</v>
      </c>
      <c r="AOS1">
        <v>5240</v>
      </c>
      <c r="AOT1">
        <v>5237</v>
      </c>
      <c r="AOU1">
        <v>5238</v>
      </c>
      <c r="AOV1">
        <v>5235</v>
      </c>
      <c r="AOW1">
        <v>5236</v>
      </c>
      <c r="AOX1">
        <v>5267</v>
      </c>
      <c r="AOY1">
        <v>5268</v>
      </c>
      <c r="AOZ1">
        <v>501047</v>
      </c>
      <c r="APA1">
        <v>501048</v>
      </c>
      <c r="APB1">
        <v>5209</v>
      </c>
      <c r="APC1">
        <v>5210</v>
      </c>
      <c r="APD1">
        <v>5051</v>
      </c>
      <c r="APE1">
        <v>5052</v>
      </c>
      <c r="APF1">
        <v>5279</v>
      </c>
      <c r="APG1">
        <v>501305</v>
      </c>
      <c r="APH1">
        <v>501306</v>
      </c>
    </row>
    <row r="2" spans="1:1100" x14ac:dyDescent="0.15">
      <c r="A2" t="s">
        <v>2</v>
      </c>
      <c r="B2">
        <f>AVERAGE(B17:B38)</f>
        <v>0.77054545454545431</v>
      </c>
      <c r="C2">
        <f t="shared" ref="C2:I2" si="0">AVERAGE(C17:C38)</f>
        <v>1.2198909090909091</v>
      </c>
      <c r="D2">
        <f t="shared" si="0"/>
        <v>1.0729318181818179</v>
      </c>
      <c r="E2">
        <f t="shared" si="0"/>
        <v>0.86509545454545456</v>
      </c>
      <c r="F2">
        <f t="shared" si="0"/>
        <v>0.97961818181818183</v>
      </c>
      <c r="G2">
        <f t="shared" si="0"/>
        <v>0.34729090909090909</v>
      </c>
      <c r="H2">
        <f t="shared" si="0"/>
        <v>0.96387272727272721</v>
      </c>
      <c r="I2">
        <f t="shared" si="0"/>
        <v>0.84956818181818183</v>
      </c>
      <c r="J2">
        <f t="shared" ref="J2:BU2" si="1">AVERAGE(J17:J38)</f>
        <v>1.2373454545454547</v>
      </c>
      <c r="K2">
        <f t="shared" si="1"/>
        <v>0.81934545454545438</v>
      </c>
      <c r="L2">
        <f t="shared" si="1"/>
        <v>1.6632045454545457</v>
      </c>
      <c r="M2">
        <f t="shared" si="1"/>
        <v>0.70510909090909091</v>
      </c>
      <c r="N2">
        <f t="shared" si="1"/>
        <v>1.0578454545454543</v>
      </c>
      <c r="O2">
        <f t="shared" si="1"/>
        <v>1.2340590909090909</v>
      </c>
      <c r="P2">
        <f t="shared" si="1"/>
        <v>0.76169545454545462</v>
      </c>
      <c r="Q2">
        <f t="shared" si="1"/>
        <v>0.93838636363636363</v>
      </c>
      <c r="R2">
        <f t="shared" si="1"/>
        <v>0.53254090909090879</v>
      </c>
      <c r="S2">
        <f t="shared" si="1"/>
        <v>-0.13463181818181805</v>
      </c>
      <c r="T2">
        <f t="shared" si="1"/>
        <v>1.3240045454545455</v>
      </c>
      <c r="U2">
        <f t="shared" si="1"/>
        <v>-0.34794999999999981</v>
      </c>
      <c r="V2">
        <f t="shared" si="1"/>
        <v>1.7018272727272725</v>
      </c>
      <c r="W2">
        <f t="shared" si="1"/>
        <v>0.98151818181818162</v>
      </c>
      <c r="X2">
        <f t="shared" si="1"/>
        <v>1.6885409090909091</v>
      </c>
      <c r="Y2">
        <f t="shared" si="1"/>
        <v>1.2800818181818183</v>
      </c>
      <c r="Z2">
        <f t="shared" si="1"/>
        <v>0.88619999999999988</v>
      </c>
      <c r="AA2">
        <f t="shared" si="1"/>
        <v>1.1210227272727271</v>
      </c>
      <c r="AB2">
        <f t="shared" si="1"/>
        <v>1.6559454545454548</v>
      </c>
      <c r="AC2">
        <f t="shared" si="1"/>
        <v>0.5549909090909092</v>
      </c>
      <c r="AD2">
        <f t="shared" si="1"/>
        <v>0.89365909090909101</v>
      </c>
      <c r="AE2">
        <f t="shared" si="1"/>
        <v>1.5466818181818185</v>
      </c>
      <c r="AF2">
        <f t="shared" si="1"/>
        <v>0.79190000000000016</v>
      </c>
      <c r="AG2">
        <f t="shared" si="1"/>
        <v>1.4261909090909091</v>
      </c>
      <c r="AH2">
        <f t="shared" si="1"/>
        <v>1.0303818181818181</v>
      </c>
      <c r="AI2">
        <f t="shared" si="1"/>
        <v>1.1583181818181818</v>
      </c>
      <c r="AJ2">
        <f t="shared" si="1"/>
        <v>1.4388045454545455</v>
      </c>
      <c r="AK2">
        <f t="shared" si="1"/>
        <v>1.2174681818181818</v>
      </c>
      <c r="AL2">
        <f t="shared" si="1"/>
        <v>1.0780681818181819</v>
      </c>
      <c r="AM2">
        <f t="shared" si="1"/>
        <v>1.3846090909090909</v>
      </c>
      <c r="AN2">
        <f t="shared" si="1"/>
        <v>0.92406363636363653</v>
      </c>
      <c r="AO2">
        <f t="shared" si="1"/>
        <v>0.19287272727272742</v>
      </c>
      <c r="AP2">
        <f t="shared" si="1"/>
        <v>1.2035045454545452</v>
      </c>
      <c r="AQ2">
        <f t="shared" si="1"/>
        <v>0.4883681818181817</v>
      </c>
      <c r="AR2">
        <f t="shared" si="1"/>
        <v>1.4658409090909095</v>
      </c>
      <c r="AS2">
        <f t="shared" si="1"/>
        <v>1.3270863636363639</v>
      </c>
      <c r="AT2">
        <f t="shared" si="1"/>
        <v>1.4330499999999999</v>
      </c>
      <c r="AU2">
        <f t="shared" si="1"/>
        <v>1.1968727272727271</v>
      </c>
      <c r="AV2">
        <f t="shared" si="1"/>
        <v>1.5414181818181816</v>
      </c>
      <c r="AW2">
        <f t="shared" si="1"/>
        <v>1.2143363636363638</v>
      </c>
      <c r="AX2">
        <f t="shared" si="1"/>
        <v>0.29594545454545457</v>
      </c>
      <c r="AY2">
        <f t="shared" si="1"/>
        <v>1.3925954545454546</v>
      </c>
      <c r="AZ2">
        <f t="shared" si="1"/>
        <v>1.5048818181818182</v>
      </c>
      <c r="BA2">
        <f t="shared" si="1"/>
        <v>1.0871500000000001</v>
      </c>
      <c r="BB2">
        <f t="shared" si="1"/>
        <v>0.64338636363636359</v>
      </c>
      <c r="BC2">
        <f t="shared" si="1"/>
        <v>1.4508500000000004</v>
      </c>
      <c r="BD2">
        <f t="shared" si="1"/>
        <v>1.2388909090909088</v>
      </c>
      <c r="BE2">
        <f t="shared" si="1"/>
        <v>1.1704636363636363</v>
      </c>
      <c r="BF2">
        <f t="shared" si="1"/>
        <v>1.2567772727272726</v>
      </c>
      <c r="BG2">
        <f t="shared" si="1"/>
        <v>1.8285318181818182</v>
      </c>
      <c r="BH2">
        <f t="shared" si="1"/>
        <v>0.77257272727272752</v>
      </c>
      <c r="BI2">
        <f t="shared" si="1"/>
        <v>1.2594500000000002</v>
      </c>
      <c r="BJ2">
        <f t="shared" si="1"/>
        <v>0.42025454545454544</v>
      </c>
      <c r="BK2">
        <f t="shared" si="1"/>
        <v>1.7718681818181821</v>
      </c>
      <c r="BL2">
        <f t="shared" si="1"/>
        <v>1.2130090909090909</v>
      </c>
      <c r="BM2">
        <f t="shared" si="1"/>
        <v>2.1795454545454434E-2</v>
      </c>
      <c r="BN2">
        <f t="shared" si="1"/>
        <v>1.3474727272727274</v>
      </c>
      <c r="BO2">
        <f t="shared" si="1"/>
        <v>1.7812090909090912</v>
      </c>
      <c r="BP2">
        <f t="shared" si="1"/>
        <v>0.37278636363636353</v>
      </c>
      <c r="BQ2">
        <f t="shared" si="1"/>
        <v>1.2089363636363635</v>
      </c>
      <c r="BR2">
        <f t="shared" si="1"/>
        <v>0.81467272727272733</v>
      </c>
      <c r="BS2">
        <f t="shared" si="1"/>
        <v>1.4783227272727273</v>
      </c>
      <c r="BT2">
        <f t="shared" si="1"/>
        <v>0.75133181818181816</v>
      </c>
      <c r="BU2">
        <f t="shared" si="1"/>
        <v>0.60555454545454546</v>
      </c>
      <c r="BV2">
        <f t="shared" ref="BV2:EG2" si="2">AVERAGE(BV17:BV38)</f>
        <v>1.7031090909090911</v>
      </c>
      <c r="BW2">
        <f t="shared" si="2"/>
        <v>2.9491545454545456</v>
      </c>
      <c r="BX2">
        <f t="shared" si="2"/>
        <v>1.3364999999999998</v>
      </c>
      <c r="BY2">
        <f t="shared" si="2"/>
        <v>1.4555045454545457</v>
      </c>
      <c r="BZ2">
        <f t="shared" si="2"/>
        <v>0.81198636363636356</v>
      </c>
      <c r="CA2">
        <f t="shared" si="2"/>
        <v>1.2344863636363639</v>
      </c>
      <c r="CB2">
        <f t="shared" si="2"/>
        <v>9.3195454545454429E-2</v>
      </c>
      <c r="CC2">
        <f t="shared" si="2"/>
        <v>0.26007727272727271</v>
      </c>
      <c r="CD2">
        <f t="shared" si="2"/>
        <v>1.5744272727272728</v>
      </c>
      <c r="CE2">
        <f t="shared" si="2"/>
        <v>1.7291954545454544</v>
      </c>
      <c r="CF2">
        <f t="shared" si="2"/>
        <v>1.4524318181818181</v>
      </c>
      <c r="CG2">
        <f t="shared" si="2"/>
        <v>0.67736818181818181</v>
      </c>
      <c r="CH2">
        <f t="shared" si="2"/>
        <v>0.362059090909091</v>
      </c>
      <c r="CI2">
        <f t="shared" si="2"/>
        <v>5.8297318181818181</v>
      </c>
      <c r="CJ2">
        <f t="shared" si="2"/>
        <v>1.1138590909090909</v>
      </c>
      <c r="CK2">
        <f t="shared" si="2"/>
        <v>1.9456863636363637</v>
      </c>
      <c r="CL2">
        <f t="shared" si="2"/>
        <v>1.7945227272727271</v>
      </c>
      <c r="CM2">
        <f t="shared" si="2"/>
        <v>1.3267045454545459</v>
      </c>
      <c r="CN2">
        <f t="shared" si="2"/>
        <v>1.1614863636363637</v>
      </c>
      <c r="CO2">
        <f t="shared" si="2"/>
        <v>0.98139545454545452</v>
      </c>
      <c r="CP2">
        <f t="shared" si="2"/>
        <v>1.3034954545454547</v>
      </c>
      <c r="CQ2">
        <f t="shared" si="2"/>
        <v>0.19463636363636355</v>
      </c>
      <c r="CR2">
        <f t="shared" si="2"/>
        <v>0.29276818181818182</v>
      </c>
      <c r="CS2">
        <f t="shared" si="2"/>
        <v>0.46726363636363644</v>
      </c>
      <c r="CT2">
        <f t="shared" si="2"/>
        <v>1.9677227272727271</v>
      </c>
      <c r="CU2">
        <f t="shared" si="2"/>
        <v>0.43207272727272733</v>
      </c>
      <c r="CV2">
        <f t="shared" si="2"/>
        <v>0.4002409090909092</v>
      </c>
      <c r="CW2">
        <f t="shared" si="2"/>
        <v>0.830331818181818</v>
      </c>
      <c r="CX2">
        <f t="shared" si="2"/>
        <v>0.3983454545454545</v>
      </c>
      <c r="CY2">
        <f t="shared" si="2"/>
        <v>0.67953181818181785</v>
      </c>
      <c r="CZ2">
        <f t="shared" si="2"/>
        <v>1.2323909090909093</v>
      </c>
      <c r="DA2">
        <f t="shared" si="2"/>
        <v>0.62878636363636353</v>
      </c>
      <c r="DB2">
        <f t="shared" si="2"/>
        <v>0.98418181818181827</v>
      </c>
      <c r="DC2">
        <f t="shared" si="2"/>
        <v>0.97425909090909102</v>
      </c>
      <c r="DD2">
        <f t="shared" si="2"/>
        <v>0.35118636363636369</v>
      </c>
      <c r="DE2">
        <f t="shared" si="2"/>
        <v>0.90775454545454537</v>
      </c>
      <c r="DF2">
        <f t="shared" si="2"/>
        <v>0.7707090909090909</v>
      </c>
      <c r="DG2">
        <f t="shared" si="2"/>
        <v>0.43862272727272722</v>
      </c>
      <c r="DH2">
        <f t="shared" si="2"/>
        <v>1.1458318181818183</v>
      </c>
      <c r="DI2">
        <f t="shared" si="2"/>
        <v>1.0851954545454547</v>
      </c>
      <c r="DJ2">
        <f t="shared" si="2"/>
        <v>1.3100636363636364</v>
      </c>
      <c r="DK2">
        <f t="shared" si="2"/>
        <v>1.1975409090909093</v>
      </c>
      <c r="DL2">
        <f t="shared" si="2"/>
        <v>0.13868636363636364</v>
      </c>
      <c r="DM2">
        <f t="shared" si="2"/>
        <v>0.17802727272727273</v>
      </c>
      <c r="DN2">
        <f t="shared" si="2"/>
        <v>0.43026818181818172</v>
      </c>
      <c r="DO2">
        <f t="shared" si="2"/>
        <v>1.4717727272727275</v>
      </c>
      <c r="DP2">
        <f t="shared" si="2"/>
        <v>0.87809090909090903</v>
      </c>
      <c r="DQ2">
        <f t="shared" si="2"/>
        <v>0.19183636363636355</v>
      </c>
      <c r="DR2">
        <f t="shared" si="2"/>
        <v>0.79203181818181823</v>
      </c>
      <c r="DS2">
        <f t="shared" si="2"/>
        <v>1.0188772727272726</v>
      </c>
      <c r="DT2">
        <f t="shared" si="2"/>
        <v>1.6097045454545453</v>
      </c>
      <c r="DU2">
        <f t="shared" si="2"/>
        <v>-0.24094545454545474</v>
      </c>
      <c r="DV2">
        <f t="shared" si="2"/>
        <v>1.4543999999999999</v>
      </c>
      <c r="DW2">
        <f t="shared" si="2"/>
        <v>1.1632863636363635</v>
      </c>
      <c r="DX2">
        <f t="shared" si="2"/>
        <v>0.15536818181818168</v>
      </c>
      <c r="DY2">
        <f t="shared" si="2"/>
        <v>0.188659090909091</v>
      </c>
      <c r="DZ2">
        <f t="shared" si="2"/>
        <v>-0.88240909090909125</v>
      </c>
      <c r="EA2">
        <f t="shared" si="2"/>
        <v>1.7424272727272729</v>
      </c>
      <c r="EB2">
        <f t="shared" si="2"/>
        <v>0.26369545454545462</v>
      </c>
      <c r="EC2">
        <f t="shared" si="2"/>
        <v>0.11415454545454552</v>
      </c>
      <c r="ED2">
        <f t="shared" si="2"/>
        <v>0.6391318181818183</v>
      </c>
      <c r="EE2">
        <f t="shared" si="2"/>
        <v>1.2361818181818183</v>
      </c>
      <c r="EF2">
        <f t="shared" si="2"/>
        <v>1.0437272727272726</v>
      </c>
      <c r="EG2">
        <f t="shared" si="2"/>
        <v>0.85260000000000025</v>
      </c>
      <c r="EH2">
        <f t="shared" ref="EH2:GS2" si="3">AVERAGE(EH17:EH38)</f>
        <v>-0.496340909090909</v>
      </c>
      <c r="EI2">
        <f t="shared" si="3"/>
        <v>0.27711363636363634</v>
      </c>
      <c r="EJ2">
        <f t="shared" si="3"/>
        <v>0.8486499999999999</v>
      </c>
      <c r="EK2">
        <f t="shared" si="3"/>
        <v>-8.1840909090909214E-2</v>
      </c>
      <c r="EL2">
        <f t="shared" si="3"/>
        <v>1.1961681818181817</v>
      </c>
      <c r="EM2">
        <f t="shared" si="3"/>
        <v>0.10329090909090906</v>
      </c>
      <c r="EN2">
        <f t="shared" si="3"/>
        <v>0.6516909090909091</v>
      </c>
      <c r="EO2">
        <f t="shared" si="3"/>
        <v>-0.32623181818181785</v>
      </c>
      <c r="EP2">
        <f t="shared" si="3"/>
        <v>0.42389090909090915</v>
      </c>
      <c r="EQ2">
        <f t="shared" si="3"/>
        <v>1.5553545454545452</v>
      </c>
      <c r="ER2">
        <f t="shared" si="3"/>
        <v>0.43151363636363627</v>
      </c>
      <c r="ES2">
        <f t="shared" si="3"/>
        <v>0.18728181818181813</v>
      </c>
      <c r="ET2">
        <f t="shared" si="3"/>
        <v>0.43422727272727268</v>
      </c>
      <c r="EU2">
        <f t="shared" si="3"/>
        <v>1.9057636363636363</v>
      </c>
      <c r="EV2">
        <f t="shared" si="3"/>
        <v>-1.1340909090909053E-2</v>
      </c>
      <c r="EW2">
        <f t="shared" si="3"/>
        <v>1.0786772727272729</v>
      </c>
      <c r="EX2">
        <f t="shared" si="3"/>
        <v>-0.17852727272727256</v>
      </c>
      <c r="EY2">
        <f t="shared" si="3"/>
        <v>1.6219272727272724</v>
      </c>
      <c r="EZ2">
        <f t="shared" si="3"/>
        <v>2.2007590909090911</v>
      </c>
      <c r="FA2">
        <f t="shared" si="3"/>
        <v>0.48488181818181814</v>
      </c>
      <c r="FB2">
        <f t="shared" si="3"/>
        <v>-2.093181818181835E-2</v>
      </c>
      <c r="FC2">
        <f t="shared" si="3"/>
        <v>0.53589090909090897</v>
      </c>
      <c r="FD2">
        <f t="shared" si="3"/>
        <v>0.42375909090909097</v>
      </c>
      <c r="FE2">
        <f t="shared" si="3"/>
        <v>-0.23026818181818173</v>
      </c>
      <c r="FF2">
        <f t="shared" si="3"/>
        <v>0.38929545454545456</v>
      </c>
      <c r="FG2">
        <f t="shared" si="3"/>
        <v>0.78554090909090946</v>
      </c>
      <c r="FH2">
        <f t="shared" si="3"/>
        <v>1.4052863636363633</v>
      </c>
      <c r="FI2">
        <f t="shared" si="3"/>
        <v>1.2040181818181817</v>
      </c>
      <c r="FJ2">
        <f t="shared" si="3"/>
        <v>6.9272727272727277E-2</v>
      </c>
      <c r="FK2">
        <f t="shared" si="3"/>
        <v>-0.61979090909090895</v>
      </c>
      <c r="FL2">
        <f t="shared" si="3"/>
        <v>0.93374090909090901</v>
      </c>
      <c r="FM2">
        <f t="shared" si="3"/>
        <v>-0.12011363636363638</v>
      </c>
      <c r="FN2">
        <f t="shared" si="3"/>
        <v>1.277731818181818</v>
      </c>
      <c r="FO2">
        <f t="shared" si="3"/>
        <v>-1.0787318181818182</v>
      </c>
      <c r="FP2">
        <f t="shared" si="3"/>
        <v>0.41634090909090898</v>
      </c>
      <c r="FQ2">
        <f t="shared" si="3"/>
        <v>0.38763181818181819</v>
      </c>
      <c r="FR2">
        <f t="shared" si="3"/>
        <v>3.9358227272727278</v>
      </c>
      <c r="FS2">
        <f t="shared" si="3"/>
        <v>0.88734090909090912</v>
      </c>
      <c r="FT2">
        <f t="shared" si="3"/>
        <v>0.98804999999999987</v>
      </c>
      <c r="FU2">
        <f t="shared" si="3"/>
        <v>0.42285909090909096</v>
      </c>
      <c r="FV2">
        <f t="shared" si="3"/>
        <v>1.9702045454545456</v>
      </c>
      <c r="FW2">
        <f t="shared" si="3"/>
        <v>0.93402272727272728</v>
      </c>
      <c r="FX2">
        <f t="shared" si="3"/>
        <v>0.91525909090909108</v>
      </c>
      <c r="FY2">
        <f t="shared" si="3"/>
        <v>0.19950000000000009</v>
      </c>
      <c r="FZ2">
        <f t="shared" si="3"/>
        <v>0.43613181818181812</v>
      </c>
      <c r="GA2">
        <f t="shared" si="3"/>
        <v>-0.16229090909090901</v>
      </c>
      <c r="GB2">
        <f t="shared" si="3"/>
        <v>0.2297818181818182</v>
      </c>
      <c r="GC2">
        <f t="shared" si="3"/>
        <v>0.21208181818181834</v>
      </c>
      <c r="GD2">
        <f t="shared" si="3"/>
        <v>0.44560000000000016</v>
      </c>
      <c r="GE2">
        <f t="shared" si="3"/>
        <v>-0.38100909090909096</v>
      </c>
      <c r="GF2">
        <f t="shared" si="3"/>
        <v>0.32257272727272734</v>
      </c>
      <c r="GG2">
        <f t="shared" si="3"/>
        <v>1.179268181818182</v>
      </c>
      <c r="GH2">
        <f t="shared" si="3"/>
        <v>1.8801000000000001</v>
      </c>
      <c r="GI2">
        <f t="shared" si="3"/>
        <v>0.37924090909090907</v>
      </c>
      <c r="GJ2">
        <f t="shared" si="3"/>
        <v>1.5125772727272726</v>
      </c>
      <c r="GK2">
        <f t="shared" si="3"/>
        <v>1.0616090909090909</v>
      </c>
      <c r="GL2">
        <f t="shared" si="3"/>
        <v>0.58964090909090894</v>
      </c>
      <c r="GM2">
        <f t="shared" si="3"/>
        <v>1.2799363636363636</v>
      </c>
      <c r="GN2">
        <f t="shared" si="3"/>
        <v>0.80599090909090909</v>
      </c>
      <c r="GO2">
        <f t="shared" si="3"/>
        <v>1.5395272727272731</v>
      </c>
      <c r="GP2">
        <f t="shared" si="3"/>
        <v>0.46747727272727285</v>
      </c>
      <c r="GQ2">
        <f t="shared" si="3"/>
        <v>0.42567727272727257</v>
      </c>
      <c r="GR2">
        <f t="shared" si="3"/>
        <v>1.3108909090909093</v>
      </c>
      <c r="GS2">
        <f t="shared" si="3"/>
        <v>-0.23087272727272712</v>
      </c>
      <c r="GT2">
        <f t="shared" ref="GT2:JE2" si="4">AVERAGE(GT17:GT38)</f>
        <v>1.4392</v>
      </c>
      <c r="GU2">
        <f t="shared" si="4"/>
        <v>1.7623681818181816</v>
      </c>
      <c r="GV2">
        <f t="shared" si="4"/>
        <v>1.6851863636363638</v>
      </c>
      <c r="GW2">
        <f t="shared" si="4"/>
        <v>0.72362272727272725</v>
      </c>
      <c r="GX2">
        <f t="shared" si="4"/>
        <v>7.4963636363636468E-2</v>
      </c>
      <c r="GY2">
        <f t="shared" si="4"/>
        <v>3.281363636363633E-2</v>
      </c>
      <c r="GZ2">
        <f t="shared" si="4"/>
        <v>4.1027272727272794E-2</v>
      </c>
      <c r="HA2">
        <f t="shared" si="4"/>
        <v>0.42315454545454556</v>
      </c>
      <c r="HB2">
        <f t="shared" si="4"/>
        <v>-0.22027727272727304</v>
      </c>
      <c r="HC2">
        <f t="shared" si="4"/>
        <v>0.36553181818181807</v>
      </c>
      <c r="HD2">
        <f t="shared" si="4"/>
        <v>0.58756363636363651</v>
      </c>
      <c r="HE2">
        <f t="shared" si="4"/>
        <v>0.73397272727272689</v>
      </c>
      <c r="HF2">
        <f t="shared" si="4"/>
        <v>0.39614090909090921</v>
      </c>
      <c r="HG2">
        <f t="shared" si="4"/>
        <v>1.4374818181818183</v>
      </c>
      <c r="HH2">
        <f t="shared" si="4"/>
        <v>0.37704999999999989</v>
      </c>
      <c r="HI2">
        <f t="shared" si="4"/>
        <v>2.7681181818181817</v>
      </c>
      <c r="HJ2">
        <f t="shared" si="4"/>
        <v>0.80478636363636369</v>
      </c>
      <c r="HK2">
        <f t="shared" si="4"/>
        <v>0.68950454545454531</v>
      </c>
      <c r="HL2">
        <f t="shared" si="4"/>
        <v>0.41756818181818184</v>
      </c>
      <c r="HM2">
        <f t="shared" si="4"/>
        <v>1.1561545454545454</v>
      </c>
      <c r="HN2">
        <f t="shared" si="4"/>
        <v>0.43424090909090912</v>
      </c>
      <c r="HO2">
        <f t="shared" si="4"/>
        <v>0.9960681818181818</v>
      </c>
      <c r="HP2">
        <f t="shared" si="4"/>
        <v>0.37455454545454542</v>
      </c>
      <c r="HQ2">
        <f t="shared" si="4"/>
        <v>0.31731363636363619</v>
      </c>
      <c r="HR2">
        <f t="shared" si="4"/>
        <v>0.50471363636363631</v>
      </c>
      <c r="HS2">
        <f t="shared" si="4"/>
        <v>0.98657272727272727</v>
      </c>
      <c r="HT2">
        <f t="shared" si="4"/>
        <v>0.158318181818182</v>
      </c>
      <c r="HU2">
        <f t="shared" si="4"/>
        <v>5.0436363636363613E-2</v>
      </c>
      <c r="HV2">
        <f t="shared" si="4"/>
        <v>1.8983136363636368</v>
      </c>
      <c r="HW2">
        <f t="shared" si="4"/>
        <v>-0.39133636363636376</v>
      </c>
      <c r="HX2">
        <f t="shared" si="4"/>
        <v>1.2377227272727274</v>
      </c>
      <c r="HY2">
        <f t="shared" si="4"/>
        <v>0.95892727272727274</v>
      </c>
      <c r="HZ2">
        <f t="shared" si="4"/>
        <v>0.46669545454545441</v>
      </c>
      <c r="IA2">
        <f t="shared" si="4"/>
        <v>-0.48770909090909104</v>
      </c>
      <c r="IB2">
        <f t="shared" si="4"/>
        <v>0.86490909090909096</v>
      </c>
      <c r="IC2">
        <f t="shared" si="4"/>
        <v>0.95646363636363629</v>
      </c>
      <c r="ID2">
        <f t="shared" si="4"/>
        <v>2.3443500000000004</v>
      </c>
      <c r="IE2">
        <f t="shared" si="4"/>
        <v>0.96016818181818164</v>
      </c>
      <c r="IF2">
        <f t="shared" si="4"/>
        <v>0.72637727272727248</v>
      </c>
      <c r="IG2">
        <f t="shared" si="4"/>
        <v>1.0309545454545452</v>
      </c>
      <c r="IH2">
        <f t="shared" si="4"/>
        <v>1.9941909090909091</v>
      </c>
      <c r="II2">
        <f t="shared" si="4"/>
        <v>2.0545181818181821</v>
      </c>
      <c r="IJ2">
        <f t="shared" si="4"/>
        <v>2.6663636363636393E-2</v>
      </c>
      <c r="IK2">
        <f t="shared" si="4"/>
        <v>0.24526363636363627</v>
      </c>
      <c r="IL2">
        <f t="shared" si="4"/>
        <v>0.50620909090909105</v>
      </c>
      <c r="IM2">
        <f t="shared" si="4"/>
        <v>2.9215681818181811</v>
      </c>
      <c r="IN2">
        <f t="shared" si="4"/>
        <v>0.42962272727272716</v>
      </c>
      <c r="IO2">
        <f t="shared" si="4"/>
        <v>1.2113409090909093</v>
      </c>
      <c r="IP2">
        <f t="shared" si="4"/>
        <v>1.8032636363636358</v>
      </c>
      <c r="IQ2">
        <f t="shared" si="4"/>
        <v>1.0558818181818181</v>
      </c>
      <c r="IR2">
        <f t="shared" si="4"/>
        <v>1.3537863636363634</v>
      </c>
      <c r="IS2">
        <f t="shared" si="4"/>
        <v>1.1709000000000001</v>
      </c>
      <c r="IT2">
        <f t="shared" si="4"/>
        <v>1.5988909090909091</v>
      </c>
      <c r="IU2">
        <f t="shared" si="4"/>
        <v>1.4112818181818183</v>
      </c>
      <c r="IV2">
        <f t="shared" si="4"/>
        <v>1.4112818181818183</v>
      </c>
      <c r="IW2">
        <f t="shared" si="4"/>
        <v>1.0897318181818183</v>
      </c>
      <c r="IX2">
        <f t="shared" si="4"/>
        <v>1.2189227272727272</v>
      </c>
      <c r="IY2">
        <f t="shared" si="4"/>
        <v>0.70715000000000006</v>
      </c>
      <c r="IZ2">
        <f t="shared" si="4"/>
        <v>0.53555000000000008</v>
      </c>
      <c r="JA2">
        <f t="shared" si="4"/>
        <v>-0.17273636363636369</v>
      </c>
      <c r="JB2">
        <f t="shared" si="4"/>
        <v>-0.18734999999999979</v>
      </c>
      <c r="JC2">
        <f t="shared" si="4"/>
        <v>0.51173181818181812</v>
      </c>
      <c r="JD2">
        <f t="shared" si="4"/>
        <v>5.1113636363636236E-2</v>
      </c>
      <c r="JE2">
        <f t="shared" si="4"/>
        <v>2.5984272727272728</v>
      </c>
      <c r="JF2">
        <f t="shared" ref="JF2:LQ2" si="5">AVERAGE(JF17:JF38)</f>
        <v>0.47241363636363654</v>
      </c>
      <c r="JG2">
        <f t="shared" si="5"/>
        <v>0.41810909090909082</v>
      </c>
      <c r="JH2">
        <f t="shared" si="5"/>
        <v>0.17839090909090957</v>
      </c>
      <c r="JI2">
        <f t="shared" si="5"/>
        <v>-4.0972727272727223E-2</v>
      </c>
      <c r="JJ2">
        <f t="shared" si="5"/>
        <v>0.88251818181818187</v>
      </c>
      <c r="JK2">
        <f t="shared" si="5"/>
        <v>0.37328636363636375</v>
      </c>
      <c r="JL2">
        <f t="shared" si="5"/>
        <v>1.6915999999999998</v>
      </c>
      <c r="JM2">
        <f t="shared" si="5"/>
        <v>-1.0892136363636362</v>
      </c>
      <c r="JN2">
        <f t="shared" si="5"/>
        <v>0.43859999999999993</v>
      </c>
      <c r="JO2">
        <f t="shared" si="5"/>
        <v>-1.9948954545454547</v>
      </c>
      <c r="JP2">
        <f t="shared" si="5"/>
        <v>-0.12297727272727253</v>
      </c>
      <c r="JQ2">
        <f t="shared" si="5"/>
        <v>0.40147272727272726</v>
      </c>
      <c r="JR2">
        <f t="shared" si="5"/>
        <v>2.7589681818181817</v>
      </c>
      <c r="JS2">
        <f t="shared" si="5"/>
        <v>1.4034227272727273</v>
      </c>
      <c r="JT2">
        <f t="shared" si="5"/>
        <v>0.92015454545454523</v>
      </c>
      <c r="JU2">
        <f t="shared" si="5"/>
        <v>1.5187045454545454</v>
      </c>
      <c r="JV2">
        <f t="shared" si="5"/>
        <v>1.4766727272727278</v>
      </c>
      <c r="JW2">
        <f t="shared" si="5"/>
        <v>0.46667727272727261</v>
      </c>
      <c r="JX2">
        <f t="shared" si="5"/>
        <v>1.4099454545454544</v>
      </c>
      <c r="JY2">
        <f t="shared" si="5"/>
        <v>0.4014545454545454</v>
      </c>
      <c r="JZ2">
        <f t="shared" si="5"/>
        <v>3.7567954545454545</v>
      </c>
      <c r="KA2">
        <f t="shared" si="5"/>
        <v>1.0538909090909094</v>
      </c>
      <c r="KB2">
        <f t="shared" si="5"/>
        <v>1.6581045454545456</v>
      </c>
      <c r="KC2">
        <f t="shared" si="5"/>
        <v>1.5136363636363696E-2</v>
      </c>
      <c r="KD2">
        <f t="shared" si="5"/>
        <v>0.42668636363636359</v>
      </c>
      <c r="KE2">
        <f t="shared" si="5"/>
        <v>0.22007272727272714</v>
      </c>
      <c r="KF2">
        <f t="shared" si="5"/>
        <v>1.5319909090909092</v>
      </c>
      <c r="KG2">
        <f t="shared" si="5"/>
        <v>1.0777272727272724</v>
      </c>
      <c r="KH2">
        <f t="shared" si="5"/>
        <v>1.4844545454545455</v>
      </c>
      <c r="KI2">
        <f t="shared" si="5"/>
        <v>0.55215000000000003</v>
      </c>
      <c r="KJ2">
        <f t="shared" si="5"/>
        <v>-1.2709090909090771E-2</v>
      </c>
      <c r="KK2">
        <f t="shared" si="5"/>
        <v>0.79087727272727271</v>
      </c>
      <c r="KL2">
        <f t="shared" si="5"/>
        <v>0.97926818181818187</v>
      </c>
      <c r="KM2">
        <f t="shared" si="5"/>
        <v>0.20053636363636371</v>
      </c>
      <c r="KN2">
        <f t="shared" si="5"/>
        <v>0.69042272727272724</v>
      </c>
      <c r="KO2">
        <f t="shared" si="5"/>
        <v>0.40149545454545449</v>
      </c>
      <c r="KP2">
        <f t="shared" si="5"/>
        <v>1.4757272727272728</v>
      </c>
      <c r="KQ2">
        <f t="shared" si="5"/>
        <v>1.8804545454545508E-2</v>
      </c>
      <c r="KR2">
        <f t="shared" si="5"/>
        <v>-0.24875454545454553</v>
      </c>
      <c r="KS2">
        <f t="shared" si="5"/>
        <v>2.0763272727272724</v>
      </c>
      <c r="KT2">
        <f t="shared" si="5"/>
        <v>0.96386818181818201</v>
      </c>
      <c r="KU2">
        <f t="shared" si="5"/>
        <v>-7.8304545454545418E-2</v>
      </c>
      <c r="KV2">
        <f t="shared" si="5"/>
        <v>0.78157272727272753</v>
      </c>
      <c r="KW2">
        <f t="shared" si="5"/>
        <v>0.42666818181818172</v>
      </c>
      <c r="KX2">
        <f t="shared" si="5"/>
        <v>1.9425409090909087</v>
      </c>
      <c r="KY2">
        <f t="shared" si="5"/>
        <v>1.521009090909091</v>
      </c>
      <c r="KZ2">
        <f t="shared" si="5"/>
        <v>0.47707727272727263</v>
      </c>
      <c r="LA2">
        <f t="shared" si="5"/>
        <v>1.0179772727272727</v>
      </c>
      <c r="LB2">
        <f t="shared" si="5"/>
        <v>0.37515909090909089</v>
      </c>
      <c r="LC2">
        <f t="shared" si="5"/>
        <v>2.6412181818181817</v>
      </c>
      <c r="LD2">
        <f t="shared" si="5"/>
        <v>-5.1009090909090976E-2</v>
      </c>
      <c r="LE2">
        <f t="shared" si="5"/>
        <v>-0.35160909090909115</v>
      </c>
      <c r="LF2">
        <f t="shared" si="5"/>
        <v>0.38863181818181813</v>
      </c>
      <c r="LG2">
        <f t="shared" si="5"/>
        <v>-0.46049545454545471</v>
      </c>
      <c r="LH2">
        <f t="shared" si="5"/>
        <v>1.2423</v>
      </c>
      <c r="LI2">
        <f t="shared" si="5"/>
        <v>0.43889545454545453</v>
      </c>
      <c r="LJ2">
        <f t="shared" si="5"/>
        <v>-1.171672727272727</v>
      </c>
      <c r="LK2">
        <f t="shared" si="5"/>
        <v>0.37451818181818181</v>
      </c>
      <c r="LL2">
        <f t="shared" si="5"/>
        <v>-2.8632590909090898</v>
      </c>
      <c r="LM2">
        <f t="shared" si="5"/>
        <v>2.1573227272727276</v>
      </c>
      <c r="LN2">
        <f t="shared" si="5"/>
        <v>1.0091636363636365</v>
      </c>
      <c r="LO2">
        <f t="shared" si="5"/>
        <v>-0.9187363636363638</v>
      </c>
      <c r="LP2">
        <f t="shared" si="5"/>
        <v>-0.20155454545454557</v>
      </c>
      <c r="LQ2">
        <f t="shared" si="5"/>
        <v>0.58007727272727283</v>
      </c>
      <c r="LR2">
        <f t="shared" ref="LR2:OC2" si="6">AVERAGE(LR17:LR38)</f>
        <v>0.37914999999999993</v>
      </c>
      <c r="LS2">
        <f t="shared" si="6"/>
        <v>1.3271681818181817</v>
      </c>
      <c r="LT2">
        <f t="shared" si="6"/>
        <v>0.5390636363636363</v>
      </c>
      <c r="LU2">
        <f t="shared" si="6"/>
        <v>0.37994999999999995</v>
      </c>
      <c r="LV2">
        <f t="shared" si="6"/>
        <v>1.0464954545454548</v>
      </c>
      <c r="LW2">
        <f t="shared" si="6"/>
        <v>0.42890909090909085</v>
      </c>
      <c r="LX2">
        <f t="shared" si="6"/>
        <v>2.582018181818182</v>
      </c>
      <c r="LY2">
        <f t="shared" si="6"/>
        <v>0.97573181818181809</v>
      </c>
      <c r="LZ2">
        <f t="shared" si="6"/>
        <v>9.443181818181802E-2</v>
      </c>
      <c r="MA2">
        <f t="shared" si="6"/>
        <v>0.39859545454545464</v>
      </c>
      <c r="MB2">
        <f t="shared" si="6"/>
        <v>0.62642272727272708</v>
      </c>
      <c r="MC2">
        <f t="shared" si="6"/>
        <v>0.18770909090909094</v>
      </c>
      <c r="MD2">
        <f t="shared" si="6"/>
        <v>0.35310909090909098</v>
      </c>
      <c r="ME2">
        <f t="shared" si="6"/>
        <v>0.88307272727272734</v>
      </c>
      <c r="MF2">
        <f t="shared" si="6"/>
        <v>2.4044454545454546</v>
      </c>
      <c r="MG2">
        <f t="shared" si="6"/>
        <v>0.4357454545454546</v>
      </c>
      <c r="MH2">
        <f t="shared" si="6"/>
        <v>0.60507272727272743</v>
      </c>
      <c r="MI2">
        <f t="shared" si="6"/>
        <v>0.4389545454545456</v>
      </c>
      <c r="MJ2">
        <f t="shared" si="6"/>
        <v>0.92777727272727262</v>
      </c>
      <c r="MK2">
        <f t="shared" si="6"/>
        <v>0.97862272727272714</v>
      </c>
      <c r="ML2">
        <f t="shared" si="6"/>
        <v>0.38350909090909102</v>
      </c>
      <c r="MM2">
        <f t="shared" si="6"/>
        <v>2.5569363636363636</v>
      </c>
      <c r="MN2">
        <f t="shared" si="6"/>
        <v>-0.14088636363636367</v>
      </c>
      <c r="MO2">
        <f t="shared" si="6"/>
        <v>-1.0175818181818181</v>
      </c>
      <c r="MP2">
        <f t="shared" si="6"/>
        <v>0.39552272727272725</v>
      </c>
      <c r="MQ2">
        <f t="shared" si="6"/>
        <v>-1.7305772727272726</v>
      </c>
      <c r="MR2">
        <f t="shared" si="6"/>
        <v>1.2423</v>
      </c>
      <c r="MS2">
        <f t="shared" si="6"/>
        <v>0.66350454545454529</v>
      </c>
      <c r="MT2">
        <f t="shared" si="6"/>
        <v>1.0928318181818184</v>
      </c>
      <c r="MU2">
        <f t="shared" si="6"/>
        <v>0.7636590909090909</v>
      </c>
      <c r="MV2">
        <f t="shared" si="6"/>
        <v>-0.17759090909090905</v>
      </c>
      <c r="MW2">
        <f t="shared" si="6"/>
        <v>-0.68216363636363642</v>
      </c>
      <c r="MX2">
        <f t="shared" si="6"/>
        <v>-1.1827272727272692E-2</v>
      </c>
      <c r="MY2">
        <f t="shared" si="6"/>
        <v>0.45061363636363638</v>
      </c>
      <c r="MZ2">
        <f t="shared" si="6"/>
        <v>0.15044545454545491</v>
      </c>
      <c r="NA2">
        <f t="shared" si="6"/>
        <v>0.64811818181818204</v>
      </c>
      <c r="NB2">
        <f t="shared" si="6"/>
        <v>-0.45873636363636372</v>
      </c>
      <c r="NC2">
        <f t="shared" si="6"/>
        <v>0.38504090909090904</v>
      </c>
      <c r="ND2">
        <f t="shared" si="6"/>
        <v>-1.3165909090909089</v>
      </c>
      <c r="NE2">
        <f t="shared" si="6"/>
        <v>0.84220000000000006</v>
      </c>
      <c r="NF2">
        <f t="shared" si="6"/>
        <v>0.38941818181818183</v>
      </c>
      <c r="NG2">
        <f t="shared" si="6"/>
        <v>1.8284909090909089</v>
      </c>
      <c r="NH2">
        <f t="shared" si="6"/>
        <v>-9.8736363636363844E-2</v>
      </c>
      <c r="NI2">
        <f t="shared" si="6"/>
        <v>0.37744090909090905</v>
      </c>
      <c r="NJ2">
        <f t="shared" si="6"/>
        <v>2.6713636363636158E-2</v>
      </c>
      <c r="NK2">
        <f t="shared" si="6"/>
        <v>-0.47770909090909092</v>
      </c>
      <c r="NL2">
        <f t="shared" si="6"/>
        <v>0.50333181818181816</v>
      </c>
      <c r="NM2">
        <f t="shared" si="6"/>
        <v>2.2706363636363638</v>
      </c>
      <c r="NN2">
        <f t="shared" si="6"/>
        <v>2.8044454545454549</v>
      </c>
      <c r="NO2">
        <f t="shared" si="6"/>
        <v>0.4667181818181817</v>
      </c>
      <c r="NP2">
        <f t="shared" si="6"/>
        <v>6.7721090909090895</v>
      </c>
      <c r="NQ2">
        <f t="shared" si="6"/>
        <v>-0.35609545454545444</v>
      </c>
      <c r="NR2">
        <f t="shared" si="6"/>
        <v>0.22644545454545442</v>
      </c>
      <c r="NS2">
        <f t="shared" si="6"/>
        <v>2.698181818181836E-2</v>
      </c>
      <c r="NT2">
        <f t="shared" si="6"/>
        <v>-0.14393636363636347</v>
      </c>
      <c r="NU2">
        <f t="shared" si="6"/>
        <v>-0.14508181818181828</v>
      </c>
      <c r="NV2">
        <f t="shared" si="6"/>
        <v>0.83041818181818172</v>
      </c>
      <c r="NW2">
        <f t="shared" si="6"/>
        <v>1.5111681818181817</v>
      </c>
      <c r="NX2">
        <f t="shared" si="6"/>
        <v>-0.43354545454545473</v>
      </c>
      <c r="NY2">
        <f t="shared" si="6"/>
        <v>0.37452727272727271</v>
      </c>
      <c r="NZ2">
        <f t="shared" si="6"/>
        <v>-0.25301363636363627</v>
      </c>
      <c r="OA2">
        <f t="shared" si="6"/>
        <v>0.39569545454545446</v>
      </c>
      <c r="OB2">
        <f t="shared" si="6"/>
        <v>0.16209999999999986</v>
      </c>
      <c r="OC2">
        <f t="shared" si="6"/>
        <v>1.3901045454545455</v>
      </c>
      <c r="OD2">
        <f t="shared" ref="OD2:QO2" si="7">AVERAGE(OD17:OD38)</f>
        <v>-1.1527090909090913</v>
      </c>
      <c r="OE2">
        <f t="shared" si="7"/>
        <v>0.38859999999999995</v>
      </c>
      <c r="OF2">
        <f t="shared" si="7"/>
        <v>-2.242977272727273</v>
      </c>
      <c r="OG2">
        <f t="shared" si="7"/>
        <v>0.11446818181818184</v>
      </c>
      <c r="OH2">
        <f t="shared" si="7"/>
        <v>1.1390636363636362</v>
      </c>
      <c r="OI2">
        <f t="shared" si="7"/>
        <v>0.28120454545454554</v>
      </c>
      <c r="OJ2">
        <f t="shared" si="7"/>
        <v>-8.4031818181818138E-2</v>
      </c>
      <c r="OK2">
        <f t="shared" si="7"/>
        <v>0.37452727272727271</v>
      </c>
      <c r="OL2">
        <f t="shared" si="7"/>
        <v>0.40791818181818179</v>
      </c>
      <c r="OM2">
        <f t="shared" si="7"/>
        <v>-0.43505454545454558</v>
      </c>
      <c r="ON2">
        <f t="shared" si="7"/>
        <v>0.37509999999999999</v>
      </c>
      <c r="OO2">
        <f t="shared" si="7"/>
        <v>-0.13148636363636379</v>
      </c>
      <c r="OP2">
        <f t="shared" si="7"/>
        <v>0.33370454545454548</v>
      </c>
      <c r="OQ2">
        <f t="shared" si="7"/>
        <v>0.90043636363636359</v>
      </c>
      <c r="OR2">
        <f t="shared" si="7"/>
        <v>-1.7486818181818184</v>
      </c>
      <c r="OS2">
        <f t="shared" si="7"/>
        <v>-1.5815909090909093</v>
      </c>
      <c r="OT2">
        <f t="shared" si="7"/>
        <v>0.39239090909090907</v>
      </c>
      <c r="OU2">
        <f t="shared" si="7"/>
        <v>-4.215886363636363</v>
      </c>
      <c r="OV2">
        <f t="shared" si="7"/>
        <v>0.57444545454545448</v>
      </c>
      <c r="OW2">
        <f t="shared" si="7"/>
        <v>0.38342727272727273</v>
      </c>
      <c r="OX2">
        <f t="shared" si="7"/>
        <v>1.8427409090909086</v>
      </c>
      <c r="OY2">
        <f t="shared" si="7"/>
        <v>0.55318181818181822</v>
      </c>
      <c r="OZ2">
        <f t="shared" si="7"/>
        <v>1.1597863636363639</v>
      </c>
      <c r="PA2">
        <f t="shared" si="7"/>
        <v>1.2757545454545456</v>
      </c>
      <c r="PB2">
        <f t="shared" si="7"/>
        <v>1.5749545454545455</v>
      </c>
      <c r="PC2">
        <f t="shared" si="7"/>
        <v>1.6538909090909089</v>
      </c>
      <c r="PD2">
        <f t="shared" si="7"/>
        <v>-0.22753636363636351</v>
      </c>
      <c r="PE2">
        <f t="shared" si="7"/>
        <v>0.89538181818181828</v>
      </c>
      <c r="PF2">
        <f t="shared" si="7"/>
        <v>0.54760000000000009</v>
      </c>
      <c r="PG2">
        <f t="shared" si="7"/>
        <v>0.13055454545454548</v>
      </c>
      <c r="PH2">
        <f t="shared" si="7"/>
        <v>-0.50588636363636352</v>
      </c>
      <c r="PI2">
        <f t="shared" si="7"/>
        <v>0.17580454545454538</v>
      </c>
      <c r="PJ2">
        <f t="shared" si="7"/>
        <v>-0.61467272727272715</v>
      </c>
      <c r="PK2">
        <f t="shared" si="7"/>
        <v>0.85397727272727275</v>
      </c>
      <c r="PL2">
        <f t="shared" si="7"/>
        <v>0.23950000000000007</v>
      </c>
      <c r="PM2">
        <f t="shared" si="7"/>
        <v>1.2006227272727275</v>
      </c>
      <c r="PN2">
        <f t="shared" si="7"/>
        <v>1.719454545454546</v>
      </c>
      <c r="PO2">
        <f t="shared" si="7"/>
        <v>0.71085000000000009</v>
      </c>
      <c r="PP2">
        <f t="shared" si="7"/>
        <v>-0.17816818181818161</v>
      </c>
      <c r="PQ2">
        <f t="shared" si="7"/>
        <v>5.1449999999999795E-2</v>
      </c>
      <c r="PR2">
        <f t="shared" si="7"/>
        <v>0.8522272727272725</v>
      </c>
      <c r="PS2">
        <f t="shared" si="7"/>
        <v>1.1607272727272728</v>
      </c>
      <c r="PT2">
        <f t="shared" si="7"/>
        <v>1.0919090909090909</v>
      </c>
      <c r="PU2">
        <f t="shared" si="7"/>
        <v>1.1777863636363637</v>
      </c>
      <c r="PV2">
        <f t="shared" si="7"/>
        <v>0.8576454545454546</v>
      </c>
      <c r="PW2">
        <f t="shared" si="7"/>
        <v>0.80181818181818154</v>
      </c>
      <c r="PX2">
        <f t="shared" si="7"/>
        <v>0.85338181818181813</v>
      </c>
      <c r="PY2">
        <f t="shared" si="7"/>
        <v>-0.84449545454545427</v>
      </c>
      <c r="PZ2">
        <f t="shared" si="7"/>
        <v>0.31019999999999998</v>
      </c>
      <c r="QA2">
        <f t="shared" si="7"/>
        <v>0.22399545454545453</v>
      </c>
      <c r="QB2">
        <f t="shared" si="7"/>
        <v>-0.12565909090909097</v>
      </c>
      <c r="QC2">
        <f t="shared" si="7"/>
        <v>0.37810909090909095</v>
      </c>
      <c r="QD2">
        <f t="shared" si="7"/>
        <v>1.2080909090909091</v>
      </c>
      <c r="QE2">
        <f t="shared" si="7"/>
        <v>0.49096818181818186</v>
      </c>
      <c r="QF2">
        <f t="shared" si="7"/>
        <v>-7.2627272727272763E-2</v>
      </c>
      <c r="QG2">
        <f t="shared" si="7"/>
        <v>2.1884999999999999</v>
      </c>
      <c r="QH2">
        <f t="shared" si="7"/>
        <v>1.95685</v>
      </c>
      <c r="QI2">
        <f t="shared" si="7"/>
        <v>0.6406590909090909</v>
      </c>
      <c r="QJ2">
        <f t="shared" si="7"/>
        <v>0.83994545454545455</v>
      </c>
      <c r="QK2">
        <f t="shared" si="7"/>
        <v>-0.11110909090909087</v>
      </c>
      <c r="QL2">
        <f t="shared" si="7"/>
        <v>0.43614545454545439</v>
      </c>
      <c r="QM2">
        <f t="shared" si="7"/>
        <v>0.91820454545454588</v>
      </c>
      <c r="QN2">
        <f t="shared" si="7"/>
        <v>0.16599545454545467</v>
      </c>
      <c r="QO2">
        <f t="shared" si="7"/>
        <v>0.36522272727272714</v>
      </c>
      <c r="QP2">
        <f t="shared" ref="QP2:TA2" si="8">AVERAGE(QP17:QP38)</f>
        <v>0.38204545454545458</v>
      </c>
      <c r="QQ2">
        <f t="shared" si="8"/>
        <v>0.89622272727272712</v>
      </c>
      <c r="QR2">
        <f t="shared" si="8"/>
        <v>1.3580000000000003</v>
      </c>
      <c r="QS2">
        <f t="shared" si="8"/>
        <v>0.43180909090909075</v>
      </c>
      <c r="QT2">
        <f t="shared" si="8"/>
        <v>3.4317090909090906</v>
      </c>
      <c r="QU2">
        <f t="shared" si="8"/>
        <v>1.3156363636363637</v>
      </c>
      <c r="QV2">
        <f t="shared" si="8"/>
        <v>0.87214999999999987</v>
      </c>
      <c r="QW2">
        <f t="shared" si="8"/>
        <v>0.84401818181818167</v>
      </c>
      <c r="QX2">
        <f t="shared" si="8"/>
        <v>0.14899090909090909</v>
      </c>
      <c r="QY2">
        <f t="shared" si="8"/>
        <v>-8.2718181818181816E-2</v>
      </c>
      <c r="QZ2">
        <f t="shared" si="8"/>
        <v>-0.24954545454545468</v>
      </c>
      <c r="RA2">
        <f t="shared" si="8"/>
        <v>0.1175499999999999</v>
      </c>
      <c r="RB2">
        <f t="shared" si="8"/>
        <v>0.40897272727272721</v>
      </c>
      <c r="RC2">
        <f t="shared" si="8"/>
        <v>1.7079818181818183</v>
      </c>
      <c r="RD2">
        <f t="shared" si="8"/>
        <v>0.45983181818181812</v>
      </c>
      <c r="RE2">
        <f t="shared" si="8"/>
        <v>0.88660454545454537</v>
      </c>
      <c r="RF2">
        <f t="shared" si="8"/>
        <v>0.33266818181818192</v>
      </c>
      <c r="RG2">
        <f t="shared" si="8"/>
        <v>0.4315954545454545</v>
      </c>
      <c r="RH2">
        <f t="shared" si="8"/>
        <v>1.8228681818181818</v>
      </c>
      <c r="RI2">
        <f t="shared" si="8"/>
        <v>1.0117045454545455</v>
      </c>
      <c r="RJ2">
        <f t="shared" si="8"/>
        <v>1.2758499999999999</v>
      </c>
      <c r="RK2">
        <f t="shared" si="8"/>
        <v>0.46629545454545446</v>
      </c>
      <c r="RL2">
        <f t="shared" si="8"/>
        <v>2.9693590909090903</v>
      </c>
      <c r="RM2">
        <f t="shared" si="8"/>
        <v>-0.30110909090909094</v>
      </c>
      <c r="RN2">
        <f t="shared" si="8"/>
        <v>0.49610000000000004</v>
      </c>
      <c r="RO2">
        <f t="shared" si="8"/>
        <v>-0.43241363636363633</v>
      </c>
      <c r="RP2">
        <f t="shared" si="8"/>
        <v>0.31162727272727281</v>
      </c>
      <c r="RQ2">
        <f t="shared" si="8"/>
        <v>-1.0922045454545453</v>
      </c>
      <c r="RR2">
        <f t="shared" si="8"/>
        <v>0.54834090909090916</v>
      </c>
      <c r="RS2">
        <f t="shared" si="8"/>
        <v>-2.1417999999999999</v>
      </c>
      <c r="RT2">
        <f t="shared" si="8"/>
        <v>-1.3863636363634331E-3</v>
      </c>
      <c r="RU2">
        <f t="shared" si="8"/>
        <v>0.44461818181818197</v>
      </c>
      <c r="RV2">
        <f t="shared" si="8"/>
        <v>2.3079409090909091</v>
      </c>
      <c r="RW2">
        <f t="shared" si="8"/>
        <v>2.1360272727272727</v>
      </c>
      <c r="RX2">
        <f t="shared" si="8"/>
        <v>2.1360272727272727</v>
      </c>
      <c r="RY2">
        <f t="shared" si="8"/>
        <v>1.4493181818181815</v>
      </c>
      <c r="RZ2">
        <f t="shared" si="8"/>
        <v>1.2324909090909091</v>
      </c>
      <c r="SA2">
        <f t="shared" si="8"/>
        <v>0.39750454545454539</v>
      </c>
      <c r="SB2">
        <f t="shared" si="8"/>
        <v>2.0510499999999996</v>
      </c>
      <c r="SC2">
        <f t="shared" si="8"/>
        <v>1.1881772727272726</v>
      </c>
      <c r="SD2">
        <f t="shared" si="8"/>
        <v>0.34194090909090913</v>
      </c>
      <c r="SE2">
        <f t="shared" si="8"/>
        <v>0.42720454545454545</v>
      </c>
      <c r="SF2">
        <f t="shared" si="8"/>
        <v>0.98049090909090919</v>
      </c>
      <c r="SG2">
        <f t="shared" si="8"/>
        <v>0.7285454545454545</v>
      </c>
      <c r="SH2">
        <f t="shared" si="8"/>
        <v>0.25712727272727282</v>
      </c>
      <c r="SI2">
        <f t="shared" si="8"/>
        <v>0.30827272727272725</v>
      </c>
      <c r="SJ2">
        <f t="shared" si="8"/>
        <v>0.50932727272727274</v>
      </c>
      <c r="SK2">
        <f t="shared" si="8"/>
        <v>0.70981363636363637</v>
      </c>
      <c r="SL2">
        <f t="shared" si="8"/>
        <v>4.0399999999999957E-2</v>
      </c>
      <c r="SM2">
        <f t="shared" si="8"/>
        <v>1.8390545454545455</v>
      </c>
      <c r="SN2">
        <f t="shared" si="8"/>
        <v>0.71904545454545443</v>
      </c>
      <c r="SO2">
        <f t="shared" si="8"/>
        <v>0.3815590909090909</v>
      </c>
      <c r="SP2">
        <f t="shared" si="8"/>
        <v>1.5550590909090909</v>
      </c>
      <c r="SQ2">
        <f t="shared" si="8"/>
        <v>0.16732272727272735</v>
      </c>
      <c r="SR2">
        <f t="shared" si="8"/>
        <v>0.14374999999999996</v>
      </c>
      <c r="SS2">
        <f t="shared" si="8"/>
        <v>0.18474545454545452</v>
      </c>
      <c r="ST2">
        <f t="shared" si="8"/>
        <v>1.0955909090909091</v>
      </c>
      <c r="SU2">
        <f t="shared" si="8"/>
        <v>0.44629090909090913</v>
      </c>
      <c r="SV2">
        <f t="shared" si="8"/>
        <v>-0.21260454545454549</v>
      </c>
      <c r="SW2">
        <f t="shared" si="8"/>
        <v>0.85098181818181817</v>
      </c>
      <c r="SX2">
        <f t="shared" si="8"/>
        <v>-0.11220909090909111</v>
      </c>
      <c r="SY2">
        <f t="shared" si="8"/>
        <v>0.19046363636363653</v>
      </c>
      <c r="SZ2">
        <f t="shared" si="8"/>
        <v>0.80068181818181816</v>
      </c>
      <c r="TA2">
        <f t="shared" si="8"/>
        <v>0.38346818181818176</v>
      </c>
      <c r="TB2">
        <f t="shared" ref="TB2:VM2" si="9">AVERAGE(TB17:TB38)</f>
        <v>1.5848954545454552</v>
      </c>
      <c r="TC2">
        <f t="shared" si="9"/>
        <v>0.79605909090909077</v>
      </c>
      <c r="TD2">
        <f t="shared" si="9"/>
        <v>0.75951818181818176</v>
      </c>
      <c r="TE2">
        <f t="shared" si="9"/>
        <v>2.7481000000000004</v>
      </c>
      <c r="TF2">
        <f t="shared" si="9"/>
        <v>0.38751818181818182</v>
      </c>
      <c r="TG2">
        <f t="shared" si="9"/>
        <v>6.5159500000000001</v>
      </c>
      <c r="TH2">
        <f t="shared" si="9"/>
        <v>0.91094090909090897</v>
      </c>
      <c r="TI2">
        <f t="shared" si="9"/>
        <v>0.40188181818181812</v>
      </c>
      <c r="TJ2">
        <f t="shared" si="9"/>
        <v>1.2763818181818178</v>
      </c>
      <c r="TK2">
        <f t="shared" si="9"/>
        <v>1.7845590909090909</v>
      </c>
      <c r="TL2">
        <f t="shared" si="9"/>
        <v>1.5779545454545456</v>
      </c>
      <c r="TM2">
        <f t="shared" si="9"/>
        <v>0.60325909090909091</v>
      </c>
      <c r="TN2">
        <f t="shared" si="9"/>
        <v>1.2786590909090907</v>
      </c>
      <c r="TO2">
        <f t="shared" si="9"/>
        <v>1.2801318181818184</v>
      </c>
      <c r="TP2">
        <f t="shared" si="9"/>
        <v>0.42314090909090912</v>
      </c>
      <c r="TQ2">
        <f t="shared" si="9"/>
        <v>1.2134045454545452</v>
      </c>
      <c r="TR2">
        <f t="shared" si="9"/>
        <v>-0.20730454545454549</v>
      </c>
      <c r="TS2">
        <f t="shared" si="9"/>
        <v>0.37719090909090908</v>
      </c>
      <c r="TT2">
        <f t="shared" si="9"/>
        <v>-0.76585454545454534</v>
      </c>
      <c r="TU2">
        <f t="shared" si="9"/>
        <v>-0.1408045454545456</v>
      </c>
      <c r="TV2">
        <f t="shared" si="9"/>
        <v>2.1000545454545456</v>
      </c>
      <c r="TW2">
        <f t="shared" si="9"/>
        <v>0.38805909090909085</v>
      </c>
      <c r="TX2">
        <f t="shared" si="9"/>
        <v>0.9406681818181819</v>
      </c>
      <c r="TY2">
        <f t="shared" si="9"/>
        <v>0.37452727272727271</v>
      </c>
      <c r="TZ2">
        <f t="shared" si="9"/>
        <v>1.9962181818181819</v>
      </c>
      <c r="UA2">
        <f t="shared" si="9"/>
        <v>1.2489318181818179</v>
      </c>
      <c r="UB2">
        <f t="shared" si="9"/>
        <v>0.37452727272727271</v>
      </c>
      <c r="UC2">
        <f t="shared" si="9"/>
        <v>2.6074863636363643</v>
      </c>
      <c r="UD2">
        <f t="shared" si="9"/>
        <v>1.3021227272727272</v>
      </c>
      <c r="UE2">
        <f t="shared" si="9"/>
        <v>0.46940000000000004</v>
      </c>
      <c r="UF2">
        <f t="shared" si="9"/>
        <v>-1.9724318181818183</v>
      </c>
      <c r="UG2">
        <f t="shared" si="9"/>
        <v>0.46875</v>
      </c>
      <c r="UH2">
        <f t="shared" si="9"/>
        <v>-4.7236590909090914</v>
      </c>
      <c r="UI2">
        <f t="shared" si="9"/>
        <v>0.55619545454545449</v>
      </c>
      <c r="UJ2">
        <f t="shared" si="9"/>
        <v>0.40399999999999969</v>
      </c>
      <c r="UK2">
        <f t="shared" si="9"/>
        <v>0.46331818181818174</v>
      </c>
      <c r="UL2">
        <f t="shared" si="9"/>
        <v>-7.4095454545454811E-2</v>
      </c>
      <c r="UM2">
        <f t="shared" si="9"/>
        <v>0.52435454545454552</v>
      </c>
      <c r="UN2">
        <f t="shared" si="9"/>
        <v>0.3953454545454545</v>
      </c>
      <c r="UO2">
        <f t="shared" si="9"/>
        <v>2.6026681818181814</v>
      </c>
      <c r="UP2">
        <f t="shared" si="9"/>
        <v>7.3650000000000049E-2</v>
      </c>
      <c r="UQ2">
        <f t="shared" si="9"/>
        <v>0.14204999999999993</v>
      </c>
      <c r="UR2">
        <f t="shared" si="9"/>
        <v>-1.1121909090909092</v>
      </c>
      <c r="US2">
        <f t="shared" si="9"/>
        <v>0.46585000000000021</v>
      </c>
      <c r="UT2">
        <f t="shared" si="9"/>
        <v>-2.7680181818181824</v>
      </c>
      <c r="UU2">
        <f t="shared" si="9"/>
        <v>0.59790454545454563</v>
      </c>
      <c r="UV2">
        <f t="shared" si="9"/>
        <v>0.43696818181818176</v>
      </c>
      <c r="UW2">
        <f t="shared" si="9"/>
        <v>2.5683818181818179</v>
      </c>
      <c r="UX2">
        <f t="shared" si="9"/>
        <v>1.3131272727272729</v>
      </c>
      <c r="UY2">
        <f t="shared" si="9"/>
        <v>0.41817727272727262</v>
      </c>
      <c r="UZ2">
        <f t="shared" si="9"/>
        <v>2.1122636363636365</v>
      </c>
      <c r="VA2">
        <f t="shared" si="9"/>
        <v>0.30965909090909111</v>
      </c>
      <c r="VB2">
        <f t="shared" si="9"/>
        <v>0.38377272727272727</v>
      </c>
      <c r="VC2">
        <f t="shared" si="9"/>
        <v>2.0765727272727279</v>
      </c>
      <c r="VD2">
        <f t="shared" si="9"/>
        <v>-0.24445909090909082</v>
      </c>
      <c r="VE2">
        <f t="shared" si="9"/>
        <v>3.9336909090909087</v>
      </c>
      <c r="VF2">
        <f t="shared" si="9"/>
        <v>0.37607272727272728</v>
      </c>
      <c r="VG2">
        <f t="shared" si="9"/>
        <v>8.3481772727272734</v>
      </c>
      <c r="VH2">
        <f t="shared" si="9"/>
        <v>-0.76480454545454568</v>
      </c>
      <c r="VI2">
        <f t="shared" si="9"/>
        <v>0.39474999999999999</v>
      </c>
      <c r="VJ2">
        <f t="shared" si="9"/>
        <v>-1.3700409090909089</v>
      </c>
      <c r="VK2">
        <f t="shared" si="9"/>
        <v>0.91625454545454554</v>
      </c>
      <c r="VL2">
        <f t="shared" si="9"/>
        <v>0.39472272727272723</v>
      </c>
      <c r="VM2">
        <f t="shared" si="9"/>
        <v>2.0825636363636364</v>
      </c>
      <c r="VN2">
        <f t="shared" ref="VN2:XY2" si="10">AVERAGE(VN17:VN38)</f>
        <v>2.5550000000000003E-2</v>
      </c>
      <c r="VO2">
        <f t="shared" si="10"/>
        <v>0.39477727272727275</v>
      </c>
      <c r="VP2">
        <f t="shared" si="10"/>
        <v>0.16410909090909073</v>
      </c>
      <c r="VQ2">
        <f t="shared" si="10"/>
        <v>-0.11977272727272735</v>
      </c>
      <c r="VR2">
        <f t="shared" si="10"/>
        <v>-0.25283636363636358</v>
      </c>
      <c r="VS2">
        <f t="shared" si="10"/>
        <v>0.39463636363636367</v>
      </c>
      <c r="VT2">
        <f t="shared" si="10"/>
        <v>0.40957272727272737</v>
      </c>
      <c r="VU2">
        <f t="shared" si="10"/>
        <v>0.23213636363636361</v>
      </c>
      <c r="VV2">
        <f t="shared" si="10"/>
        <v>0.39595000000000002</v>
      </c>
      <c r="VW2">
        <f t="shared" si="10"/>
        <v>1.4274409090909093</v>
      </c>
      <c r="VX2">
        <f t="shared" si="10"/>
        <v>1.7574545454545456</v>
      </c>
      <c r="VY2">
        <f t="shared" si="10"/>
        <v>0.15175454545454545</v>
      </c>
      <c r="VZ2">
        <f t="shared" si="10"/>
        <v>0.37452727272727271</v>
      </c>
      <c r="WA2">
        <f t="shared" si="10"/>
        <v>0.45115909090909095</v>
      </c>
      <c r="WB2">
        <f t="shared" si="10"/>
        <v>-1.8374727272727276</v>
      </c>
      <c r="WC2">
        <f t="shared" si="10"/>
        <v>0.39903636363636363</v>
      </c>
      <c r="WD2">
        <f t="shared" si="10"/>
        <v>-4.6454772727272724</v>
      </c>
      <c r="WE2">
        <f t="shared" si="10"/>
        <v>7.9213636363636417E-2</v>
      </c>
      <c r="WF2">
        <f t="shared" si="10"/>
        <v>0.89997272727272737</v>
      </c>
      <c r="WG2">
        <f t="shared" si="10"/>
        <v>0.42314090909090912</v>
      </c>
      <c r="WH2">
        <f t="shared" si="10"/>
        <v>1.8652136363636365</v>
      </c>
      <c r="WI2">
        <f t="shared" si="10"/>
        <v>-0.60553181818181834</v>
      </c>
      <c r="WJ2">
        <f t="shared" si="10"/>
        <v>0.46472727272727282</v>
      </c>
      <c r="WK2">
        <f t="shared" si="10"/>
        <v>-0.71852727272727246</v>
      </c>
      <c r="WL2">
        <f t="shared" si="10"/>
        <v>0.4242000000000003</v>
      </c>
      <c r="WM2">
        <f t="shared" si="10"/>
        <v>-2.42000000000001E-2</v>
      </c>
      <c r="WN2">
        <f t="shared" si="10"/>
        <v>0.49070909090909093</v>
      </c>
      <c r="WO2">
        <f t="shared" si="10"/>
        <v>0.24189545454545461</v>
      </c>
      <c r="WP2">
        <f t="shared" si="10"/>
        <v>0.85041818181818174</v>
      </c>
      <c r="WQ2">
        <f t="shared" si="10"/>
        <v>0.44813181818181819</v>
      </c>
      <c r="WR2">
        <f t="shared" si="10"/>
        <v>2.4031454545454549</v>
      </c>
      <c r="WS2">
        <f t="shared" si="10"/>
        <v>0.61619545454545444</v>
      </c>
      <c r="WT2">
        <f t="shared" si="10"/>
        <v>0.44607272727272718</v>
      </c>
      <c r="WU2">
        <f t="shared" si="10"/>
        <v>2.2443454545454546</v>
      </c>
      <c r="WV2">
        <f t="shared" si="10"/>
        <v>-0.98280909090909097</v>
      </c>
      <c r="WW2">
        <f t="shared" si="10"/>
        <v>0.39299090909090906</v>
      </c>
      <c r="WX2">
        <f t="shared" si="10"/>
        <v>-2.5476727272727278</v>
      </c>
      <c r="WY2">
        <f t="shared" si="10"/>
        <v>1.004068181818182</v>
      </c>
      <c r="WZ2">
        <f t="shared" si="10"/>
        <v>0.4706727272727273</v>
      </c>
      <c r="XA2">
        <f t="shared" si="10"/>
        <v>3.9356590909090907</v>
      </c>
      <c r="XB2">
        <f t="shared" si="10"/>
        <v>0.9742545454545456</v>
      </c>
      <c r="XC2">
        <f t="shared" si="10"/>
        <v>0.47085000000000005</v>
      </c>
      <c r="XD2">
        <f t="shared" si="10"/>
        <v>3.0451636363636356</v>
      </c>
      <c r="XE2">
        <f t="shared" si="10"/>
        <v>0.71286363636363637</v>
      </c>
      <c r="XF2">
        <f t="shared" si="10"/>
        <v>0.46505000000000013</v>
      </c>
      <c r="XG2">
        <f t="shared" si="10"/>
        <v>1.6763045454545453</v>
      </c>
      <c r="XH2">
        <f t="shared" si="10"/>
        <v>-0.34224090909090926</v>
      </c>
      <c r="XI2">
        <f t="shared" si="10"/>
        <v>0.46505454545454561</v>
      </c>
      <c r="XJ2">
        <f t="shared" si="10"/>
        <v>-0.48796363636363638</v>
      </c>
      <c r="XK2">
        <f t="shared" si="10"/>
        <v>0.11644545454545478</v>
      </c>
      <c r="XL2">
        <f t="shared" si="10"/>
        <v>-0.28558636363636353</v>
      </c>
      <c r="XM2">
        <f t="shared" si="10"/>
        <v>0.3785681818181818</v>
      </c>
      <c r="XN2">
        <f t="shared" si="10"/>
        <v>4.3504545454545455E-2</v>
      </c>
      <c r="XO2">
        <f t="shared" si="10"/>
        <v>0.42191363636363649</v>
      </c>
      <c r="XP2">
        <f t="shared" si="10"/>
        <v>0.19932272727272735</v>
      </c>
      <c r="XQ2">
        <f t="shared" si="10"/>
        <v>1.0833681818181817</v>
      </c>
      <c r="XR2">
        <f t="shared" si="10"/>
        <v>-0.17120909090909089</v>
      </c>
      <c r="XS2">
        <f t="shared" si="10"/>
        <v>0.19332272727272726</v>
      </c>
      <c r="XT2">
        <f t="shared" si="10"/>
        <v>0.20563636363636373</v>
      </c>
      <c r="XU2">
        <f t="shared" si="10"/>
        <v>0.70330454545454546</v>
      </c>
      <c r="XV2">
        <f t="shared" si="10"/>
        <v>0.47082727272727271</v>
      </c>
      <c r="XW2">
        <f t="shared" si="10"/>
        <v>1.564431818181818</v>
      </c>
      <c r="XX2">
        <f t="shared" si="10"/>
        <v>0.36357272727272727</v>
      </c>
      <c r="XY2">
        <f t="shared" si="10"/>
        <v>0.39626818181818174</v>
      </c>
      <c r="XZ2">
        <f t="shared" ref="XZ2:AAK2" si="11">AVERAGE(XZ17:XZ38)</f>
        <v>1.0762181818181817</v>
      </c>
      <c r="YA2">
        <f t="shared" si="11"/>
        <v>-1.5808500000000008</v>
      </c>
      <c r="YB2">
        <f t="shared" si="11"/>
        <v>-0.37004090909090892</v>
      </c>
      <c r="YC2">
        <f t="shared" si="11"/>
        <v>-1.5145909090909093</v>
      </c>
      <c r="YD2">
        <f t="shared" si="11"/>
        <v>0.37641818181818182</v>
      </c>
      <c r="YE2">
        <f t="shared" si="11"/>
        <v>-3.5434181818181814</v>
      </c>
      <c r="YF2">
        <f t="shared" si="11"/>
        <v>-0.11671818181818194</v>
      </c>
      <c r="YG2">
        <f t="shared" si="11"/>
        <v>0.38750454545454555</v>
      </c>
      <c r="YH2">
        <f t="shared" si="11"/>
        <v>0.82431818181818173</v>
      </c>
      <c r="YI2">
        <f t="shared" si="11"/>
        <v>0.39728181818181818</v>
      </c>
      <c r="YJ2">
        <f t="shared" si="11"/>
        <v>2.0768045454545461</v>
      </c>
      <c r="YK2">
        <f t="shared" si="11"/>
        <v>-7.3345454545454547E-2</v>
      </c>
      <c r="YL2">
        <f t="shared" si="11"/>
        <v>0.38337272727272736</v>
      </c>
      <c r="YM2">
        <f t="shared" si="11"/>
        <v>0.35291363636363626</v>
      </c>
      <c r="YN2">
        <f t="shared" si="11"/>
        <v>1.182418181818182</v>
      </c>
      <c r="YO2">
        <f t="shared" si="11"/>
        <v>0.55214545454545449</v>
      </c>
      <c r="YP2">
        <f t="shared" si="11"/>
        <v>2.1206727272727277</v>
      </c>
      <c r="YQ2">
        <f t="shared" si="11"/>
        <v>-0.72194090909090913</v>
      </c>
      <c r="YR2">
        <f t="shared" si="11"/>
        <v>0.38428181818181811</v>
      </c>
      <c r="YS2">
        <f t="shared" si="11"/>
        <v>-0.86710000000000031</v>
      </c>
      <c r="YT2">
        <f t="shared" si="11"/>
        <v>-0.56037727272727256</v>
      </c>
      <c r="YU2">
        <f t="shared" si="11"/>
        <v>0.38444090909090906</v>
      </c>
      <c r="YV2">
        <f t="shared" si="11"/>
        <v>-0.76341818181818188</v>
      </c>
      <c r="YW2">
        <f t="shared" si="11"/>
        <v>0.45543181818181838</v>
      </c>
      <c r="YX2">
        <f t="shared" si="11"/>
        <v>-5.6731818181818341E-2</v>
      </c>
      <c r="YY2">
        <f t="shared" si="11"/>
        <v>-0.60388636363636361</v>
      </c>
      <c r="YZ2">
        <f t="shared" si="11"/>
        <v>0.82006818181818197</v>
      </c>
      <c r="ZA2">
        <f t="shared" si="11"/>
        <v>8.2913636363636412E-2</v>
      </c>
      <c r="ZB2">
        <f t="shared" si="11"/>
        <v>1.1096000000000001</v>
      </c>
      <c r="ZC2">
        <f t="shared" si="11"/>
        <v>1.1572681818181816</v>
      </c>
      <c r="ZD2">
        <f t="shared" si="11"/>
        <v>1.1281136363636364</v>
      </c>
      <c r="ZE2">
        <f t="shared" si="11"/>
        <v>0.32943181818181827</v>
      </c>
      <c r="ZF2">
        <f t="shared" si="11"/>
        <v>0.47855909090909082</v>
      </c>
      <c r="ZG2">
        <f t="shared" si="11"/>
        <v>1.8548318181818182</v>
      </c>
      <c r="ZH2">
        <f t="shared" si="11"/>
        <v>-0.43234090909090894</v>
      </c>
      <c r="ZI2">
        <f t="shared" si="11"/>
        <v>0.44023636363636365</v>
      </c>
      <c r="ZJ2">
        <f t="shared" si="11"/>
        <v>-1.5593999999999999</v>
      </c>
      <c r="ZK2">
        <f t="shared" si="11"/>
        <v>0.81562272727272722</v>
      </c>
      <c r="ZL2">
        <f t="shared" si="11"/>
        <v>-0.65416818181818204</v>
      </c>
      <c r="ZM2">
        <f t="shared" si="11"/>
        <v>0.47721363636363628</v>
      </c>
      <c r="ZN2">
        <f t="shared" si="11"/>
        <v>-1.8879545454545466</v>
      </c>
      <c r="ZO2">
        <f t="shared" si="11"/>
        <v>-0.55250000000000021</v>
      </c>
      <c r="ZP2">
        <f t="shared" si="11"/>
        <v>0.46593636363636376</v>
      </c>
      <c r="ZQ2">
        <f t="shared" si="11"/>
        <v>-1.6113590909090905</v>
      </c>
      <c r="ZR2">
        <f t="shared" si="11"/>
        <v>1.7768000000000002</v>
      </c>
      <c r="ZS2">
        <f t="shared" si="11"/>
        <v>-0.12394545454545453</v>
      </c>
      <c r="ZT2">
        <f t="shared" si="11"/>
        <v>0.46647727272727263</v>
      </c>
      <c r="ZU2">
        <f t="shared" si="11"/>
        <v>0.80030454545454532</v>
      </c>
      <c r="ZV2">
        <f t="shared" si="11"/>
        <v>-0.19486363636363649</v>
      </c>
      <c r="ZW2">
        <f t="shared" si="11"/>
        <v>0.46683636363636349</v>
      </c>
      <c r="ZX2">
        <f t="shared" si="11"/>
        <v>-1.402563636363636</v>
      </c>
      <c r="ZY2">
        <f t="shared" si="11"/>
        <v>0.10467727272727273</v>
      </c>
      <c r="ZZ2">
        <f t="shared" si="11"/>
        <v>0.4668863636363636</v>
      </c>
      <c r="AAA2">
        <f t="shared" si="11"/>
        <v>-0.4973318181818186</v>
      </c>
      <c r="AAB2">
        <f t="shared" si="11"/>
        <v>0.74051818181818174</v>
      </c>
      <c r="AAC2">
        <f t="shared" si="11"/>
        <v>-0.77550454545454561</v>
      </c>
      <c r="AAD2">
        <f t="shared" si="11"/>
        <v>-1.0176272727272726</v>
      </c>
      <c r="AAE2">
        <f t="shared" si="11"/>
        <v>0.45835454545454546</v>
      </c>
      <c r="AAF2">
        <f t="shared" si="11"/>
        <v>-1.8201636363636367</v>
      </c>
      <c r="AAG2">
        <f t="shared" si="11"/>
        <v>-6.2504545454545687E-2</v>
      </c>
      <c r="AAH2">
        <f t="shared" si="11"/>
        <v>0.39574090909090898</v>
      </c>
      <c r="AAI2">
        <f t="shared" si="11"/>
        <v>-1.1085409090909086</v>
      </c>
      <c r="AAJ2">
        <f t="shared" si="11"/>
        <v>-0.87078636363636375</v>
      </c>
      <c r="AAK2">
        <f t="shared" si="11"/>
        <v>0.39528181818181807</v>
      </c>
      <c r="AAL2">
        <f t="shared" ref="AAL2:ACW2" si="12">AVERAGE(AAL17:AAL38)</f>
        <v>-2.451195454545454</v>
      </c>
      <c r="AAM2">
        <f t="shared" si="12"/>
        <v>0.85266818181818183</v>
      </c>
      <c r="AAN2">
        <f t="shared" si="12"/>
        <v>-0.54505909090909077</v>
      </c>
      <c r="AAO2">
        <f t="shared" si="12"/>
        <v>0.39311363636363639</v>
      </c>
      <c r="AAP2">
        <f t="shared" si="12"/>
        <v>1.9937090909090907</v>
      </c>
      <c r="AAQ2">
        <f t="shared" si="12"/>
        <v>-0.53444545454545489</v>
      </c>
      <c r="AAR2">
        <f t="shared" si="12"/>
        <v>1.2420363636363634</v>
      </c>
      <c r="AAS2">
        <f t="shared" si="12"/>
        <v>0.39333181818181817</v>
      </c>
      <c r="AAT2">
        <f t="shared" si="12"/>
        <v>2.9165500000000004</v>
      </c>
      <c r="AAU2">
        <f t="shared" si="12"/>
        <v>0.55311363636363642</v>
      </c>
      <c r="AAV2">
        <f t="shared" si="12"/>
        <v>-1.925881818181818</v>
      </c>
      <c r="AAW2">
        <f t="shared" si="12"/>
        <v>0.4906863636363637</v>
      </c>
      <c r="AAX2">
        <f t="shared" si="12"/>
        <v>-5.6229409090909099</v>
      </c>
      <c r="AAY2">
        <f t="shared" si="12"/>
        <v>1.4755909090909092</v>
      </c>
      <c r="AAZ2">
        <f t="shared" si="12"/>
        <v>0.73454545454545472</v>
      </c>
      <c r="ABA2">
        <f t="shared" si="12"/>
        <v>0.37449090909090904</v>
      </c>
      <c r="ABB2">
        <f t="shared" si="12"/>
        <v>1.3370590909090911</v>
      </c>
      <c r="ABC2">
        <f t="shared" si="12"/>
        <v>0.37497272727272724</v>
      </c>
      <c r="ABD2">
        <f t="shared" si="12"/>
        <v>2.7760909090909092</v>
      </c>
      <c r="ABE2">
        <f t="shared" si="12"/>
        <v>1.4857681818181818</v>
      </c>
      <c r="ABF2">
        <f t="shared" si="12"/>
        <v>2.9209090909090862E-2</v>
      </c>
      <c r="ABG2">
        <f t="shared" si="12"/>
        <v>8.6818181818179314E-3</v>
      </c>
      <c r="ABH2">
        <f t="shared" si="12"/>
        <v>-0.2706227272727274</v>
      </c>
      <c r="ABI2">
        <f t="shared" si="12"/>
        <v>-0.29315909090909054</v>
      </c>
      <c r="ABJ2">
        <f t="shared" si="12"/>
        <v>0.9483090909090911</v>
      </c>
      <c r="ABK2">
        <f t="shared" si="12"/>
        <v>0.92572727272727284</v>
      </c>
      <c r="ABL2">
        <f t="shared" si="12"/>
        <v>1.7790909090909132E-2</v>
      </c>
      <c r="ABM2">
        <f t="shared" si="12"/>
        <v>-6.954545454543377E-4</v>
      </c>
      <c r="ABN2">
        <f t="shared" si="12"/>
        <v>-0.49317727272727274</v>
      </c>
      <c r="ABO2">
        <f t="shared" si="12"/>
        <v>-0.51601363636363651</v>
      </c>
      <c r="ABP2">
        <f t="shared" si="12"/>
        <v>0.53260909090909092</v>
      </c>
      <c r="ABQ2">
        <f t="shared" si="12"/>
        <v>0.51351363636363645</v>
      </c>
      <c r="ABR2">
        <f t="shared" si="12"/>
        <v>1.7070772727272727</v>
      </c>
      <c r="ABS2">
        <f t="shared" si="12"/>
        <v>0.77797272727272737</v>
      </c>
      <c r="ABT2">
        <f t="shared" si="12"/>
        <v>0.43834090909090906</v>
      </c>
      <c r="ABU2">
        <f t="shared" si="12"/>
        <v>1.5274000000000001</v>
      </c>
      <c r="ABV2">
        <f t="shared" si="12"/>
        <v>-0.75689545454545448</v>
      </c>
      <c r="ABW2">
        <f t="shared" si="12"/>
        <v>0.46594545454545472</v>
      </c>
      <c r="ABX2">
        <f t="shared" si="12"/>
        <v>-2.0690090909090912</v>
      </c>
      <c r="ABY2">
        <f t="shared" si="12"/>
        <v>1.0747090909090906</v>
      </c>
      <c r="ABZ2">
        <f t="shared" si="12"/>
        <v>2.4635499999999997</v>
      </c>
      <c r="ACA2">
        <f t="shared" si="12"/>
        <v>1.3188954545454545</v>
      </c>
      <c r="ACB2">
        <f t="shared" si="12"/>
        <v>0.40499999999999986</v>
      </c>
      <c r="ACC2">
        <f t="shared" si="12"/>
        <v>2.084868181818182</v>
      </c>
      <c r="ACD2">
        <f t="shared" si="12"/>
        <v>1.1828818181818184</v>
      </c>
      <c r="ACE2">
        <f t="shared" si="12"/>
        <v>-7.4377272727272736E-2</v>
      </c>
      <c r="ACF2">
        <f t="shared" si="12"/>
        <v>9.0818181818182308E-3</v>
      </c>
      <c r="ACG2">
        <f t="shared" si="12"/>
        <v>-1.4827272727272679E-2</v>
      </c>
      <c r="ACH2">
        <f t="shared" si="12"/>
        <v>1.4572681818181819</v>
      </c>
      <c r="ACI2">
        <f t="shared" si="12"/>
        <v>0.75328181818181816</v>
      </c>
      <c r="ACJ2">
        <f t="shared" si="12"/>
        <v>0.72856363636363641</v>
      </c>
      <c r="ACK2">
        <f t="shared" si="12"/>
        <v>-0.94807727272727282</v>
      </c>
      <c r="ACL2">
        <f t="shared" si="12"/>
        <v>-0.97148636363636354</v>
      </c>
      <c r="ACM2">
        <f t="shared" si="12"/>
        <v>1.4316272727272727</v>
      </c>
      <c r="ACN2">
        <f t="shared" si="12"/>
        <v>0.15348636363636353</v>
      </c>
      <c r="ACO2">
        <f t="shared" si="12"/>
        <v>-0.44993636363636375</v>
      </c>
      <c r="ACP2">
        <f t="shared" si="12"/>
        <v>0.4693772727272727</v>
      </c>
      <c r="ACQ2">
        <f t="shared" si="12"/>
        <v>-1.7035909090909096</v>
      </c>
      <c r="ACR2">
        <f t="shared" si="12"/>
        <v>0.30220909090909093</v>
      </c>
      <c r="ACS2">
        <f t="shared" si="12"/>
        <v>1.0337681818181819</v>
      </c>
      <c r="ACT2">
        <f t="shared" si="12"/>
        <v>-0.56769090909090947</v>
      </c>
      <c r="ACU2">
        <f t="shared" si="12"/>
        <v>0.50489090909090895</v>
      </c>
      <c r="ACV2">
        <f t="shared" si="12"/>
        <v>-0.50055454545454514</v>
      </c>
      <c r="ACW2">
        <f t="shared" si="12"/>
        <v>0.39791818181818195</v>
      </c>
      <c r="ACX2">
        <f t="shared" ref="ACX2:AFI2" si="13">AVERAGE(ACX17:ACX38)</f>
        <v>-0.34555909090909076</v>
      </c>
      <c r="ACY2">
        <f t="shared" si="13"/>
        <v>0.43833636363636352</v>
      </c>
      <c r="ACZ2">
        <f t="shared" si="13"/>
        <v>-0.39523636363636377</v>
      </c>
      <c r="ADA2">
        <f t="shared" si="13"/>
        <v>1.1776863636363637</v>
      </c>
      <c r="ADB2">
        <f t="shared" si="13"/>
        <v>1.153440909090909</v>
      </c>
      <c r="ADC2">
        <f t="shared" si="13"/>
        <v>1.6505045454545453</v>
      </c>
      <c r="ADD2">
        <f t="shared" si="13"/>
        <v>-7.5227272727272669E-3</v>
      </c>
      <c r="ADE2">
        <f t="shared" si="13"/>
        <v>-3.2104545454545323E-2</v>
      </c>
      <c r="ADF2">
        <f t="shared" si="13"/>
        <v>0.64524545454545457</v>
      </c>
      <c r="ADG2">
        <f t="shared" si="13"/>
        <v>0.62382272727272714</v>
      </c>
      <c r="ADH2">
        <f t="shared" si="13"/>
        <v>1.1975863636363635</v>
      </c>
      <c r="ADI2">
        <f t="shared" si="13"/>
        <v>1.1746409090909091</v>
      </c>
      <c r="ADJ2">
        <f t="shared" si="13"/>
        <v>-0.22661818181818202</v>
      </c>
      <c r="ADK2">
        <f t="shared" si="13"/>
        <v>0.60322727272727272</v>
      </c>
      <c r="ADL2">
        <f t="shared" si="13"/>
        <v>0.58275454545454553</v>
      </c>
      <c r="ADM2">
        <f t="shared" si="13"/>
        <v>-0.60311818181818222</v>
      </c>
      <c r="ADN2">
        <f t="shared" si="13"/>
        <v>-0.61936363636363667</v>
      </c>
      <c r="ADO2">
        <f t="shared" si="13"/>
        <v>2.0992409090909092</v>
      </c>
      <c r="ADP2">
        <f t="shared" si="13"/>
        <v>2.0788681818181822</v>
      </c>
      <c r="ADQ2">
        <f t="shared" si="13"/>
        <v>-1.564368181818182</v>
      </c>
      <c r="ADR2">
        <f t="shared" si="13"/>
        <v>-1.5876590909090906</v>
      </c>
      <c r="ADS2">
        <f t="shared" si="13"/>
        <v>-0.13947272727272722</v>
      </c>
      <c r="ADT2">
        <f t="shared" si="13"/>
        <v>0.22238181818181812</v>
      </c>
      <c r="ADU2">
        <f t="shared" si="13"/>
        <v>-7.2631818181818256E-2</v>
      </c>
      <c r="ADV2">
        <f t="shared" si="13"/>
        <v>1.331690909090909</v>
      </c>
      <c r="ADW2">
        <f t="shared" si="13"/>
        <v>0.96137727272727258</v>
      </c>
      <c r="ADX2">
        <f t="shared" si="13"/>
        <v>0.82700000000000007</v>
      </c>
      <c r="ADY2">
        <f t="shared" si="13"/>
        <v>-8.3218181818182024E-2</v>
      </c>
      <c r="ADZ2">
        <f t="shared" si="13"/>
        <v>0.82208636363636378</v>
      </c>
      <c r="AEA2">
        <f t="shared" si="13"/>
        <v>0.45654545454545442</v>
      </c>
      <c r="AEB2">
        <f t="shared" si="13"/>
        <v>0.41460454545454534</v>
      </c>
      <c r="AEC2">
        <f t="shared" si="13"/>
        <v>0.82647272727272747</v>
      </c>
      <c r="AED2">
        <f t="shared" si="13"/>
        <v>1.9221454545454548</v>
      </c>
      <c r="AEE2">
        <f t="shared" si="13"/>
        <v>0.65948636363636359</v>
      </c>
      <c r="AEF2">
        <f t="shared" si="13"/>
        <v>-0.15319090909090916</v>
      </c>
      <c r="AEG2">
        <f t="shared" si="13"/>
        <v>1.3970772727272729</v>
      </c>
      <c r="AEH2">
        <f t="shared" si="13"/>
        <v>2.5494909090909093</v>
      </c>
      <c r="AEI2">
        <f t="shared" si="13"/>
        <v>1.1064090909090909</v>
      </c>
      <c r="AEJ2">
        <f t="shared" si="13"/>
        <v>0.41366363636363634</v>
      </c>
      <c r="AEK2">
        <f t="shared" si="13"/>
        <v>1.3869818181818181</v>
      </c>
      <c r="AEL2">
        <f t="shared" si="13"/>
        <v>1.7170772727272727</v>
      </c>
      <c r="AEM2">
        <f t="shared" si="13"/>
        <v>1.064868181818182</v>
      </c>
      <c r="AEN2">
        <f t="shared" si="13"/>
        <v>2.2762363636363641</v>
      </c>
      <c r="AEO2">
        <f t="shared" si="13"/>
        <v>2.2547909090909091</v>
      </c>
      <c r="AEP2">
        <f t="shared" si="13"/>
        <v>1.8481863636363636</v>
      </c>
      <c r="AEQ2">
        <f t="shared" si="13"/>
        <v>-0.92784545454545497</v>
      </c>
      <c r="AER2">
        <f t="shared" si="13"/>
        <v>0.30695454545454537</v>
      </c>
      <c r="AES2">
        <f t="shared" si="13"/>
        <v>0.29632727272727294</v>
      </c>
      <c r="AET2">
        <f t="shared" si="13"/>
        <v>2.7063272727272731</v>
      </c>
      <c r="AEU2">
        <f t="shared" si="13"/>
        <v>1.3680272727272729</v>
      </c>
      <c r="AEV2">
        <f t="shared" si="13"/>
        <v>0.11237727272727271</v>
      </c>
      <c r="AEW2">
        <f t="shared" si="13"/>
        <v>7.8040909090909119E-2</v>
      </c>
      <c r="AEX2">
        <f t="shared" si="13"/>
        <v>1.7466000000000002</v>
      </c>
      <c r="AEY2">
        <f t="shared" si="13"/>
        <v>1.0375954545454547</v>
      </c>
      <c r="AEZ2">
        <f t="shared" si="13"/>
        <v>1.0726454545454542</v>
      </c>
      <c r="AFA2">
        <f t="shared" si="13"/>
        <v>2.1822318181818177</v>
      </c>
      <c r="AFB2">
        <f t="shared" si="13"/>
        <v>0.9615818181818182</v>
      </c>
      <c r="AFC2">
        <f t="shared" si="13"/>
        <v>0.95445454545454533</v>
      </c>
      <c r="AFD2">
        <f t="shared" si="13"/>
        <v>0.68502272727272728</v>
      </c>
      <c r="AFE2">
        <f t="shared" si="13"/>
        <v>0.70469090909090903</v>
      </c>
      <c r="AFF2">
        <f t="shared" si="13"/>
        <v>1.1082409090909091</v>
      </c>
      <c r="AFG2">
        <f t="shared" si="13"/>
        <v>1.1329681818181818</v>
      </c>
      <c r="AFH2">
        <f t="shared" si="13"/>
        <v>1.1963954545454543</v>
      </c>
      <c r="AFI2">
        <f t="shared" si="13"/>
        <v>0.69220454545454535</v>
      </c>
      <c r="AFJ2">
        <f t="shared" ref="AFJ2:AHU2" si="14">AVERAGE(AFJ17:AFJ38)</f>
        <v>0.57992727272727285</v>
      </c>
      <c r="AFK2">
        <f t="shared" si="14"/>
        <v>1.0793363636363635</v>
      </c>
      <c r="AFL2">
        <f t="shared" si="14"/>
        <v>0.91535454545454542</v>
      </c>
      <c r="AFM2">
        <f t="shared" si="14"/>
        <v>2.5669636363636359</v>
      </c>
      <c r="AFN2">
        <f t="shared" si="14"/>
        <v>2.5211818181818186</v>
      </c>
      <c r="AFO2">
        <f t="shared" si="14"/>
        <v>2.0643818181818179</v>
      </c>
      <c r="AFP2">
        <f t="shared" si="14"/>
        <v>1.9942954545454545</v>
      </c>
      <c r="AFQ2">
        <f t="shared" si="14"/>
        <v>1.8023545454545455</v>
      </c>
      <c r="AFR2">
        <f t="shared" si="14"/>
        <v>2.1547954545454546</v>
      </c>
      <c r="AFS2">
        <f t="shared" si="14"/>
        <v>1.5227727272727272</v>
      </c>
      <c r="AFT2">
        <f t="shared" si="14"/>
        <v>1.4887454545454544</v>
      </c>
      <c r="AFU2">
        <f t="shared" si="14"/>
        <v>0.82616818181818175</v>
      </c>
      <c r="AFV2">
        <f t="shared" si="14"/>
        <v>1.6193272727272727</v>
      </c>
      <c r="AFW2">
        <f t="shared" si="14"/>
        <v>2.7181772727272726</v>
      </c>
      <c r="AFX2">
        <f t="shared" si="14"/>
        <v>1.0683545454545453</v>
      </c>
      <c r="AFY2">
        <f t="shared" si="14"/>
        <v>0.84899090909090913</v>
      </c>
      <c r="AFZ2">
        <f t="shared" si="14"/>
        <v>2.2306954545454545</v>
      </c>
      <c r="AGA2">
        <f t="shared" si="14"/>
        <v>2.0320181818181817</v>
      </c>
      <c r="AGB2">
        <f t="shared" si="14"/>
        <v>2.255390909090909</v>
      </c>
      <c r="AGC2">
        <f t="shared" si="14"/>
        <v>1.3092318181818186</v>
      </c>
      <c r="AGD2">
        <f t="shared" si="14"/>
        <v>0.49720454545454551</v>
      </c>
      <c r="AGE2">
        <f t="shared" si="14"/>
        <v>1.4931227272727272</v>
      </c>
      <c r="AGF2">
        <f t="shared" si="14"/>
        <v>1.0371409090909089</v>
      </c>
      <c r="AGG2">
        <f t="shared" si="14"/>
        <v>1.5639136363636366</v>
      </c>
      <c r="AGH2">
        <f t="shared" si="14"/>
        <v>-0.15156363636363646</v>
      </c>
      <c r="AGI2">
        <f t="shared" si="14"/>
        <v>0.65366363636363645</v>
      </c>
      <c r="AGJ2">
        <f t="shared" si="14"/>
        <v>1.9344772727272732</v>
      </c>
      <c r="AGK2">
        <f t="shared" si="14"/>
        <v>1.8230590909090909</v>
      </c>
      <c r="AGL2">
        <f t="shared" si="14"/>
        <v>-0.92896818181818186</v>
      </c>
      <c r="AGM2">
        <f t="shared" si="14"/>
        <v>1.1492545454545458</v>
      </c>
      <c r="AGN2">
        <f t="shared" si="14"/>
        <v>-0.271809090909091</v>
      </c>
      <c r="AGO2">
        <f t="shared" si="14"/>
        <v>0.50258181818181824</v>
      </c>
      <c r="AGP2">
        <f t="shared" si="14"/>
        <v>2.0891772727272726</v>
      </c>
      <c r="AGQ2">
        <f t="shared" si="14"/>
        <v>1.1495954545454545</v>
      </c>
      <c r="AGR2">
        <f t="shared" si="14"/>
        <v>1.1498227272727275</v>
      </c>
      <c r="AGS2">
        <f t="shared" si="14"/>
        <v>0.81735000000000002</v>
      </c>
      <c r="AGT2">
        <f t="shared" si="14"/>
        <v>0.71449090909090907</v>
      </c>
      <c r="AGU2">
        <f t="shared" si="14"/>
        <v>-0.35060000000000008</v>
      </c>
      <c r="AGV2">
        <f t="shared" si="14"/>
        <v>0.35047272727272727</v>
      </c>
      <c r="AGW2">
        <f t="shared" si="14"/>
        <v>0.64673181818181813</v>
      </c>
      <c r="AGX2">
        <f t="shared" si="14"/>
        <v>1.5948500000000001</v>
      </c>
      <c r="AGY2">
        <f t="shared" si="14"/>
        <v>1.0993000000000002</v>
      </c>
      <c r="AGZ2">
        <f t="shared" si="14"/>
        <v>0.71790909090909105</v>
      </c>
      <c r="AHA2">
        <f t="shared" si="14"/>
        <v>-0.50818181818181807</v>
      </c>
      <c r="AHB2">
        <f t="shared" si="14"/>
        <v>0.24695</v>
      </c>
      <c r="AHC2">
        <f t="shared" si="14"/>
        <v>0.78279545454545452</v>
      </c>
      <c r="AHD2">
        <f t="shared" si="14"/>
        <v>0.59185454545454541</v>
      </c>
      <c r="AHE2">
        <f t="shared" si="14"/>
        <v>0.56319090909090908</v>
      </c>
      <c r="AHF2">
        <f t="shared" si="14"/>
        <v>0.39333181818181834</v>
      </c>
      <c r="AHG2">
        <f t="shared" si="14"/>
        <v>0.48603636363636366</v>
      </c>
      <c r="AHH2">
        <f t="shared" si="14"/>
        <v>0.94511818181818186</v>
      </c>
      <c r="AHI2">
        <f t="shared" si="14"/>
        <v>-0.29250454545454557</v>
      </c>
      <c r="AHJ2">
        <f t="shared" si="14"/>
        <v>1.072272727272727</v>
      </c>
      <c r="AHK2">
        <f t="shared" si="14"/>
        <v>1.0364045454545454</v>
      </c>
      <c r="AHL2">
        <f t="shared" si="14"/>
        <v>1.0249681818181817</v>
      </c>
      <c r="AHM2">
        <f t="shared" si="14"/>
        <v>-0.21237727272727264</v>
      </c>
      <c r="AHN2">
        <f t="shared" si="14"/>
        <v>1.0180636363636366</v>
      </c>
      <c r="AHO2">
        <f t="shared" si="14"/>
        <v>-0.47536818181818191</v>
      </c>
      <c r="AHP2">
        <f t="shared" si="14"/>
        <v>1.0621772727272729</v>
      </c>
      <c r="AHQ2">
        <f t="shared" si="14"/>
        <v>1.0435272727272729</v>
      </c>
      <c r="AHR2">
        <f t="shared" si="14"/>
        <v>3.4863636363636361E-2</v>
      </c>
      <c r="AHS2">
        <f t="shared" si="14"/>
        <v>0.63301363636363639</v>
      </c>
      <c r="AHT2">
        <f t="shared" si="14"/>
        <v>1.800386363636364</v>
      </c>
      <c r="AHU2">
        <f t="shared" si="14"/>
        <v>1.0169363636363635</v>
      </c>
      <c r="AHV2">
        <f t="shared" ref="AHV2:AKG2" si="15">AVERAGE(AHV17:AHV38)</f>
        <v>-0.4058636363636362</v>
      </c>
      <c r="AHW2">
        <f t="shared" si="15"/>
        <v>1.30325</v>
      </c>
      <c r="AHX2">
        <f t="shared" si="15"/>
        <v>1.2680681818181816</v>
      </c>
      <c r="AHY2">
        <f t="shared" si="15"/>
        <v>0.98598636363636372</v>
      </c>
      <c r="AHZ2">
        <f t="shared" si="15"/>
        <v>0.58469090909090904</v>
      </c>
      <c r="AIA2">
        <f t="shared" si="15"/>
        <v>0.60042272727272739</v>
      </c>
      <c r="AIB2">
        <f t="shared" si="15"/>
        <v>0.28711363636363635</v>
      </c>
      <c r="AIC2">
        <f t="shared" si="15"/>
        <v>0.27899090909090907</v>
      </c>
      <c r="AID2">
        <f t="shared" si="15"/>
        <v>1.4062181818181818</v>
      </c>
      <c r="AIE2">
        <f t="shared" si="15"/>
        <v>1.3596409090909092</v>
      </c>
      <c r="AIF2">
        <f t="shared" si="15"/>
        <v>2.0248954545454545</v>
      </c>
      <c r="AIG2">
        <f t="shared" si="15"/>
        <v>1.0113318181818183</v>
      </c>
      <c r="AIH2">
        <f t="shared" si="15"/>
        <v>0.96430000000000005</v>
      </c>
      <c r="AII2">
        <f t="shared" si="15"/>
        <v>0.4867227272727272</v>
      </c>
      <c r="AIJ2">
        <f t="shared" si="15"/>
        <v>0.29718636363636369</v>
      </c>
      <c r="AIK2">
        <f t="shared" si="15"/>
        <v>0.56908181818181824</v>
      </c>
      <c r="AIL2">
        <f t="shared" si="15"/>
        <v>0.67736363636363628</v>
      </c>
      <c r="AIM2">
        <f t="shared" si="15"/>
        <v>0.49364999999999992</v>
      </c>
      <c r="AIN2">
        <f t="shared" si="15"/>
        <v>0.59852727272727269</v>
      </c>
      <c r="AIO2">
        <f t="shared" si="15"/>
        <v>0.19928181818181814</v>
      </c>
      <c r="AIP2">
        <f t="shared" si="15"/>
        <v>0.80355909090909095</v>
      </c>
      <c r="AIQ2">
        <f t="shared" si="15"/>
        <v>1.0631772727272728</v>
      </c>
      <c r="AIR2">
        <f t="shared" si="15"/>
        <v>1.2173136363636361</v>
      </c>
      <c r="AIS2">
        <f t="shared" si="15"/>
        <v>1.0626954545454546</v>
      </c>
      <c r="AIT2">
        <f t="shared" si="15"/>
        <v>1.2205318181818183</v>
      </c>
      <c r="AIU2">
        <f t="shared" si="15"/>
        <v>1.140190909090909</v>
      </c>
      <c r="AIV2">
        <f t="shared" si="15"/>
        <v>-0.24639999999999998</v>
      </c>
      <c r="AIW2">
        <f t="shared" si="15"/>
        <v>-0.2604818181818182</v>
      </c>
      <c r="AIX2">
        <f t="shared" si="15"/>
        <v>0.51753636363636357</v>
      </c>
      <c r="AIY2">
        <f t="shared" si="15"/>
        <v>0.62101818181818169</v>
      </c>
      <c r="AIZ2">
        <f t="shared" si="15"/>
        <v>0.61314999999999997</v>
      </c>
      <c r="AJA2">
        <f t="shared" si="15"/>
        <v>0.31977272727272726</v>
      </c>
      <c r="AJB2">
        <f t="shared" si="15"/>
        <v>0.30984090909090906</v>
      </c>
      <c r="AJC2">
        <f t="shared" si="15"/>
        <v>0.19941363636363638</v>
      </c>
      <c r="AJD2">
        <f t="shared" si="15"/>
        <v>0.2099909090909092</v>
      </c>
      <c r="AJE2">
        <f t="shared" si="15"/>
        <v>0.74344090909090899</v>
      </c>
      <c r="AJF2">
        <f t="shared" si="15"/>
        <v>0.39062272727272718</v>
      </c>
      <c r="AJG2">
        <f t="shared" si="15"/>
        <v>1.1072318181818182</v>
      </c>
      <c r="AJH2">
        <f t="shared" si="15"/>
        <v>0.28445909090909083</v>
      </c>
      <c r="AJI2">
        <f t="shared" si="15"/>
        <v>0.28358636363636358</v>
      </c>
      <c r="AJJ2">
        <f t="shared" si="15"/>
        <v>2.1037954545454545</v>
      </c>
      <c r="AJK2">
        <f t="shared" si="15"/>
        <v>0.38494545454545454</v>
      </c>
      <c r="AJL2">
        <f t="shared" si="15"/>
        <v>1.088909090909091</v>
      </c>
      <c r="AJM2">
        <f t="shared" si="15"/>
        <v>-2.3422727272727286E-2</v>
      </c>
      <c r="AJN2">
        <f t="shared" si="15"/>
        <v>0.4590727272727273</v>
      </c>
      <c r="AJO2">
        <f t="shared" si="15"/>
        <v>8.433181818181823E-2</v>
      </c>
      <c r="AJP2">
        <f t="shared" si="15"/>
        <v>0.67821818181818161</v>
      </c>
      <c r="AJQ2">
        <f t="shared" si="15"/>
        <v>0.14860000000000004</v>
      </c>
      <c r="AJR2">
        <f t="shared" si="15"/>
        <v>0.13876363636363642</v>
      </c>
      <c r="AJS2">
        <f t="shared" si="15"/>
        <v>0.80426818181818183</v>
      </c>
      <c r="AJT2">
        <f t="shared" si="15"/>
        <v>0.80926818181818172</v>
      </c>
      <c r="AJU2">
        <f t="shared" si="15"/>
        <v>0.80773181818181816</v>
      </c>
      <c r="AJV2">
        <f t="shared" si="15"/>
        <v>-5.7350000000000061E-2</v>
      </c>
      <c r="AJW2">
        <f t="shared" si="15"/>
        <v>-1.9431818181818172E-2</v>
      </c>
      <c r="AJX2">
        <f t="shared" si="15"/>
        <v>0.73781818181818193</v>
      </c>
      <c r="AJY2">
        <f t="shared" si="15"/>
        <v>0.71755000000000002</v>
      </c>
      <c r="AJZ2">
        <f t="shared" si="15"/>
        <v>-2.6900000000000045E-2</v>
      </c>
      <c r="AKA2">
        <f t="shared" si="15"/>
        <v>1.4134818181818181</v>
      </c>
      <c r="AKB2">
        <f t="shared" si="15"/>
        <v>0.73605000000000009</v>
      </c>
      <c r="AKC2">
        <f t="shared" si="15"/>
        <v>0.71464090909090916</v>
      </c>
      <c r="AKD2">
        <f t="shared" si="15"/>
        <v>0.11318636363636368</v>
      </c>
      <c r="AKE2">
        <f t="shared" si="15"/>
        <v>0.42610909090909088</v>
      </c>
      <c r="AKF2">
        <f t="shared" si="15"/>
        <v>0.27809090909090911</v>
      </c>
      <c r="AKG2">
        <f t="shared" si="15"/>
        <v>-0.26980000000000004</v>
      </c>
      <c r="AKH2">
        <f t="shared" ref="AKH2:AMS2" si="16">AVERAGE(AKH17:AKH38)</f>
        <v>1.3071227272727273</v>
      </c>
      <c r="AKI2">
        <f t="shared" si="16"/>
        <v>0.93053181818181829</v>
      </c>
      <c r="AKJ2">
        <f t="shared" si="16"/>
        <v>0.43432727272727267</v>
      </c>
      <c r="AKK2">
        <f t="shared" si="16"/>
        <v>0.61874090909090917</v>
      </c>
      <c r="AKL2">
        <f t="shared" si="16"/>
        <v>8.564999999999999E-2</v>
      </c>
      <c r="AKM2">
        <f t="shared" si="16"/>
        <v>0.65543181818181817</v>
      </c>
      <c r="AKN2">
        <f t="shared" si="16"/>
        <v>0.42398181818181818</v>
      </c>
      <c r="AKO2">
        <f t="shared" si="16"/>
        <v>0.47484999999999999</v>
      </c>
      <c r="AKP2">
        <f t="shared" si="16"/>
        <v>0.73310909090909082</v>
      </c>
      <c r="AKQ2">
        <f t="shared" si="16"/>
        <v>0.70793181818181816</v>
      </c>
      <c r="AKR2">
        <f t="shared" si="16"/>
        <v>0.9257045454545455</v>
      </c>
      <c r="AKS2">
        <f t="shared" si="16"/>
        <v>0.48215909090909093</v>
      </c>
      <c r="AKT2">
        <f t="shared" si="16"/>
        <v>-0.71049545454545471</v>
      </c>
      <c r="AKU2">
        <f t="shared" si="16"/>
        <v>0.95763181818181831</v>
      </c>
      <c r="AKV2">
        <f t="shared" si="16"/>
        <v>0.75208181818181818</v>
      </c>
      <c r="AKW2">
        <f t="shared" si="16"/>
        <v>0.74220000000000008</v>
      </c>
      <c r="AKX2">
        <f t="shared" si="16"/>
        <v>0.68661818181818179</v>
      </c>
      <c r="AKY2">
        <f t="shared" si="16"/>
        <v>0.51222727272727286</v>
      </c>
      <c r="AKZ2">
        <f t="shared" si="16"/>
        <v>0.46779545454545457</v>
      </c>
      <c r="ALA2">
        <f t="shared" si="16"/>
        <v>0.26435454545454545</v>
      </c>
      <c r="ALB2">
        <f t="shared" si="16"/>
        <v>0.37988636363636363</v>
      </c>
      <c r="ALC2">
        <f t="shared" si="16"/>
        <v>0.34478636363636367</v>
      </c>
      <c r="ALD2">
        <f t="shared" si="16"/>
        <v>0.29221363636363634</v>
      </c>
      <c r="ALE2">
        <f t="shared" si="16"/>
        <v>0.78656818181818167</v>
      </c>
      <c r="ALF2">
        <f t="shared" si="16"/>
        <v>0.66974545454545453</v>
      </c>
      <c r="ALG2">
        <f t="shared" si="16"/>
        <v>0.40462727272727272</v>
      </c>
      <c r="ALH2">
        <f t="shared" si="16"/>
        <v>0.30502727272727276</v>
      </c>
      <c r="ALI2">
        <f t="shared" si="16"/>
        <v>1.0200772727272727</v>
      </c>
      <c r="ALJ2">
        <f t="shared" si="16"/>
        <v>0.55825000000000002</v>
      </c>
      <c r="ALK2">
        <f t="shared" si="16"/>
        <v>0.83846363636363641</v>
      </c>
      <c r="ALL2">
        <f t="shared" si="16"/>
        <v>0.80844999999999989</v>
      </c>
      <c r="ALM2">
        <f t="shared" si="16"/>
        <v>0.48723181818181815</v>
      </c>
      <c r="ALN2">
        <f t="shared" si="16"/>
        <v>0.52499999999999991</v>
      </c>
      <c r="ALO2">
        <f t="shared" si="16"/>
        <v>0.49710909090909089</v>
      </c>
      <c r="ALP2">
        <f t="shared" si="16"/>
        <v>0.47308636363636364</v>
      </c>
      <c r="ALQ2">
        <f t="shared" si="16"/>
        <v>0.10808636363636363</v>
      </c>
      <c r="ALR2">
        <f t="shared" si="16"/>
        <v>0</v>
      </c>
      <c r="ALS2">
        <f t="shared" si="16"/>
        <v>0.33614545454545458</v>
      </c>
      <c r="ALT2">
        <f t="shared" si="16"/>
        <v>0.36354090909090908</v>
      </c>
      <c r="ALU2">
        <f t="shared" si="16"/>
        <v>0.3372090909090909</v>
      </c>
      <c r="ALV2">
        <f t="shared" si="16"/>
        <v>0.33160909090909091</v>
      </c>
      <c r="ALW2">
        <f t="shared" si="16"/>
        <v>0.20604545454545456</v>
      </c>
      <c r="ALX2">
        <f t="shared" si="16"/>
        <v>0.64998181818181822</v>
      </c>
      <c r="ALY2">
        <f t="shared" si="16"/>
        <v>0.76392272727272725</v>
      </c>
      <c r="ALZ2">
        <f t="shared" si="16"/>
        <v>-5.377727272727275E-2</v>
      </c>
      <c r="AMA2">
        <f t="shared" si="16"/>
        <v>9.7731818181818184E-2</v>
      </c>
      <c r="AMB2">
        <f t="shared" si="16"/>
        <v>0.17642727272727271</v>
      </c>
      <c r="AMC2">
        <f t="shared" si="16"/>
        <v>0.14047272727272728</v>
      </c>
      <c r="AMD2">
        <f t="shared" si="16"/>
        <v>0.21748636363636364</v>
      </c>
      <c r="AME2">
        <f t="shared" si="16"/>
        <v>5.6827272727272726E-2</v>
      </c>
      <c r="AMF2">
        <f t="shared" si="16"/>
        <v>-0.1533181818181818</v>
      </c>
      <c r="AMG2">
        <f t="shared" si="16"/>
        <v>0.37410454545454547</v>
      </c>
      <c r="AMH2">
        <f t="shared" si="16"/>
        <v>2.4536363636363637E-2</v>
      </c>
      <c r="AMI2">
        <f t="shared" si="16"/>
        <v>7.2177272727272729E-2</v>
      </c>
      <c r="AMJ2">
        <f t="shared" si="16"/>
        <v>-5.8072727272727276E-2</v>
      </c>
      <c r="AMK2">
        <f t="shared" si="16"/>
        <v>0.22149090909090907</v>
      </c>
      <c r="AML2">
        <f t="shared" si="16"/>
        <v>-0.31779090909090912</v>
      </c>
      <c r="AMM2">
        <f t="shared" si="16"/>
        <v>0.28464090909090911</v>
      </c>
      <c r="AMN2">
        <f t="shared" si="16"/>
        <v>0.72219545454545464</v>
      </c>
      <c r="AMO2">
        <f t="shared" si="16"/>
        <v>0.48369545454545454</v>
      </c>
      <c r="AMP2">
        <f t="shared" si="16"/>
        <v>9.2749999999999985E-2</v>
      </c>
      <c r="AMQ2">
        <f t="shared" si="16"/>
        <v>3.7827272727272702E-2</v>
      </c>
      <c r="AMR2">
        <f t="shared" si="16"/>
        <v>0.20839545454545452</v>
      </c>
      <c r="AMS2">
        <f t="shared" si="16"/>
        <v>0.38890909090909093</v>
      </c>
      <c r="AMT2">
        <f t="shared" ref="AMT2:APE2" si="17">AVERAGE(AMT17:AMT38)</f>
        <v>6.9372727272727266E-2</v>
      </c>
      <c r="AMU2">
        <f t="shared" si="17"/>
        <v>0.2235</v>
      </c>
      <c r="AMV2">
        <f t="shared" si="17"/>
        <v>0.29912727272727274</v>
      </c>
      <c r="AMW2">
        <f t="shared" si="17"/>
        <v>0.5136909090909092</v>
      </c>
      <c r="AMX2">
        <f t="shared" si="17"/>
        <v>-4.3218181818181815E-2</v>
      </c>
      <c r="AMY2">
        <f t="shared" si="17"/>
        <v>-4.2786363636363636E-2</v>
      </c>
      <c r="AMZ2">
        <f t="shared" si="17"/>
        <v>0.38393181818181821</v>
      </c>
      <c r="ANA2">
        <f t="shared" si="17"/>
        <v>0.18231363636363637</v>
      </c>
      <c r="ANB2">
        <f t="shared" si="17"/>
        <v>0.58749090909090906</v>
      </c>
      <c r="ANC2">
        <f t="shared" si="17"/>
        <v>6.5622727272727277E-2</v>
      </c>
      <c r="AND2">
        <f t="shared" si="17"/>
        <v>0.36519999999999997</v>
      </c>
      <c r="ANE2">
        <f t="shared" si="17"/>
        <v>9.4068181818181829E-2</v>
      </c>
      <c r="ANF2">
        <f t="shared" si="17"/>
        <v>0.10462272727272727</v>
      </c>
      <c r="ANG2">
        <f t="shared" si="17"/>
        <v>0.39410909090909096</v>
      </c>
      <c r="ANH2">
        <f t="shared" si="17"/>
        <v>0.39198636363636363</v>
      </c>
      <c r="ANI2">
        <f t="shared" si="17"/>
        <v>-1.5309090909090909E-2</v>
      </c>
      <c r="ANJ2">
        <f t="shared" si="17"/>
        <v>2.0895454545454547E-2</v>
      </c>
      <c r="ANK2">
        <f t="shared" si="17"/>
        <v>0.13626818181818182</v>
      </c>
      <c r="ANL2">
        <f t="shared" si="17"/>
        <v>3.5422727272727272E-2</v>
      </c>
      <c r="ANM2">
        <f t="shared" si="17"/>
        <v>0.14257727272727275</v>
      </c>
      <c r="ANN2">
        <f t="shared" si="17"/>
        <v>2.9554545454545455E-2</v>
      </c>
      <c r="ANO2">
        <f t="shared" si="17"/>
        <v>4.2290909090909094E-2</v>
      </c>
      <c r="ANP2">
        <f t="shared" si="17"/>
        <v>0.20577272727272725</v>
      </c>
      <c r="ANQ2">
        <f t="shared" si="17"/>
        <v>0.12206818181818178</v>
      </c>
      <c r="ANR2">
        <f t="shared" si="17"/>
        <v>0</v>
      </c>
      <c r="ANS2">
        <f t="shared" si="17"/>
        <v>0</v>
      </c>
      <c r="ANT2">
        <f t="shared" si="17"/>
        <v>0</v>
      </c>
      <c r="ANU2">
        <f t="shared" si="17"/>
        <v>0</v>
      </c>
      <c r="ANV2">
        <f t="shared" si="17"/>
        <v>0</v>
      </c>
      <c r="ANW2">
        <f t="shared" si="17"/>
        <v>0</v>
      </c>
      <c r="ANX2">
        <f t="shared" si="17"/>
        <v>0.22872272727272727</v>
      </c>
      <c r="ANY2">
        <f t="shared" si="17"/>
        <v>0.22695454545454546</v>
      </c>
      <c r="ANZ2">
        <f t="shared" si="17"/>
        <v>-1.8181818181818182E-3</v>
      </c>
      <c r="AOA2">
        <f t="shared" si="17"/>
        <v>0.12745909090909091</v>
      </c>
      <c r="AOB2">
        <f t="shared" si="17"/>
        <v>0.12793181818181817</v>
      </c>
      <c r="AOC2">
        <f t="shared" si="17"/>
        <v>0</v>
      </c>
      <c r="AOD2">
        <f t="shared" si="17"/>
        <v>0</v>
      </c>
      <c r="AOE2">
        <f t="shared" si="17"/>
        <v>4.5454545454545461E-3</v>
      </c>
      <c r="AOF2">
        <f t="shared" si="17"/>
        <v>4.362727272727273E-2</v>
      </c>
      <c r="AOG2">
        <f t="shared" si="17"/>
        <v>0.10029545454545455</v>
      </c>
      <c r="AOH2">
        <f t="shared" si="17"/>
        <v>9.0445454545454551E-2</v>
      </c>
      <c r="AOI2">
        <f t="shared" si="17"/>
        <v>0</v>
      </c>
      <c r="AOJ2">
        <f t="shared" si="17"/>
        <v>7.9554545454545447E-2</v>
      </c>
      <c r="AOK2">
        <f t="shared" si="17"/>
        <v>0.92159090909090902</v>
      </c>
      <c r="AOL2">
        <f t="shared" si="17"/>
        <v>3.0454545454545456E-2</v>
      </c>
      <c r="AOM2">
        <f t="shared" si="17"/>
        <v>0</v>
      </c>
      <c r="AON2">
        <f t="shared" si="17"/>
        <v>0.11202272727272727</v>
      </c>
      <c r="AOO2">
        <f t="shared" si="17"/>
        <v>0</v>
      </c>
      <c r="AOP2">
        <f t="shared" si="17"/>
        <v>0</v>
      </c>
      <c r="AOQ2">
        <f t="shared" si="17"/>
        <v>0</v>
      </c>
      <c r="AOR2">
        <f t="shared" si="17"/>
        <v>0</v>
      </c>
      <c r="AOS2">
        <f t="shared" si="17"/>
        <v>0</v>
      </c>
      <c r="AOT2">
        <f t="shared" si="17"/>
        <v>0</v>
      </c>
      <c r="AOU2">
        <f t="shared" si="17"/>
        <v>0</v>
      </c>
      <c r="AOV2">
        <f t="shared" si="17"/>
        <v>0</v>
      </c>
      <c r="AOW2">
        <f t="shared" si="17"/>
        <v>0</v>
      </c>
      <c r="AOX2">
        <f t="shared" si="17"/>
        <v>0</v>
      </c>
      <c r="AOY2">
        <f t="shared" si="17"/>
        <v>0</v>
      </c>
      <c r="AOZ2">
        <f t="shared" si="17"/>
        <v>0</v>
      </c>
      <c r="APA2">
        <f t="shared" si="17"/>
        <v>0</v>
      </c>
      <c r="APB2">
        <f t="shared" si="17"/>
        <v>0</v>
      </c>
      <c r="APC2">
        <f t="shared" si="17"/>
        <v>0</v>
      </c>
      <c r="APD2">
        <f t="shared" si="17"/>
        <v>0</v>
      </c>
      <c r="APE2">
        <f t="shared" si="17"/>
        <v>0</v>
      </c>
      <c r="APF2">
        <f>AVERAGE(APF17:APF38)</f>
        <v>0</v>
      </c>
      <c r="APG2">
        <f>AVERAGE(APG17:APG38)</f>
        <v>0</v>
      </c>
      <c r="APH2">
        <f>AVERAGE(APH17:APH38)</f>
        <v>0</v>
      </c>
    </row>
    <row r="3" spans="1:1100" x14ac:dyDescent="0.15">
      <c r="A3" t="s">
        <v>3</v>
      </c>
      <c r="B3">
        <f>SLOPE(B17:B38,$B$17:$B$38)</f>
        <v>1</v>
      </c>
      <c r="C3">
        <f t="shared" ref="C3:I3" si="18">SLOPE(C17:C38,$B$17:$B$38)</f>
        <v>1.092193023952845</v>
      </c>
      <c r="D3">
        <f t="shared" si="18"/>
        <v>1.1595914801763463</v>
      </c>
      <c r="E3">
        <f t="shared" si="18"/>
        <v>1.2105064527108662</v>
      </c>
      <c r="F3">
        <f t="shared" si="18"/>
        <v>1.0990979929578288</v>
      </c>
      <c r="G3">
        <f t="shared" si="18"/>
        <v>1.2533086565361413</v>
      </c>
      <c r="H3">
        <f t="shared" si="18"/>
        <v>1.1969549004712494</v>
      </c>
      <c r="I3">
        <f t="shared" si="18"/>
        <v>1.1119889037653485</v>
      </c>
      <c r="J3">
        <f t="shared" ref="J3:BU3" si="19">SLOPE(J17:J38,$B$17:$B$38)</f>
        <v>1.1339444439061042</v>
      </c>
      <c r="K3">
        <f t="shared" si="19"/>
        <v>1.3285294293239851</v>
      </c>
      <c r="L3">
        <f t="shared" si="19"/>
        <v>1.0467513464638112</v>
      </c>
      <c r="M3">
        <f t="shared" si="19"/>
        <v>1.0072459622249956</v>
      </c>
      <c r="N3">
        <f t="shared" si="19"/>
        <v>1.1475926839312434</v>
      </c>
      <c r="O3">
        <f t="shared" si="19"/>
        <v>0.95905880437537128</v>
      </c>
      <c r="P3">
        <f t="shared" si="19"/>
        <v>1.1345076567770758</v>
      </c>
      <c r="Q3">
        <f t="shared" si="19"/>
        <v>1.1804944544633271</v>
      </c>
      <c r="R3">
        <f t="shared" si="19"/>
        <v>1.3490723700456284</v>
      </c>
      <c r="S3">
        <f t="shared" si="19"/>
        <v>1.2193554743656574</v>
      </c>
      <c r="T3">
        <f t="shared" si="19"/>
        <v>1.1064111472101548</v>
      </c>
      <c r="U3">
        <f t="shared" si="19"/>
        <v>1.1381550041244737</v>
      </c>
      <c r="V3">
        <f t="shared" si="19"/>
        <v>0.43095204632676715</v>
      </c>
      <c r="W3">
        <f t="shared" si="19"/>
        <v>1.1507773968586485</v>
      </c>
      <c r="X3">
        <f t="shared" si="19"/>
        <v>0.35492949324219586</v>
      </c>
      <c r="Y3">
        <f t="shared" si="19"/>
        <v>1.0768207105712853</v>
      </c>
      <c r="Z3">
        <f t="shared" si="19"/>
        <v>1.1402614559163349</v>
      </c>
      <c r="AA3">
        <f t="shared" si="19"/>
        <v>1.1704111894049583</v>
      </c>
      <c r="AB3">
        <f t="shared" si="19"/>
        <v>1.1057222643200633</v>
      </c>
      <c r="AC3">
        <f t="shared" si="19"/>
        <v>1.1521907910047879</v>
      </c>
      <c r="AD3">
        <f t="shared" si="19"/>
        <v>1.2248262317572702</v>
      </c>
      <c r="AE3">
        <f t="shared" si="19"/>
        <v>1.0663668839890634</v>
      </c>
      <c r="AF3">
        <f t="shared" si="19"/>
        <v>1.1334999391722336</v>
      </c>
      <c r="AG3">
        <f t="shared" si="19"/>
        <v>1.1108665992149886</v>
      </c>
      <c r="AH3">
        <f t="shared" si="19"/>
        <v>1.2114269682612733</v>
      </c>
      <c r="AI3">
        <f t="shared" si="19"/>
        <v>1.083466484393679</v>
      </c>
      <c r="AJ3">
        <f t="shared" si="19"/>
        <v>1.1082472234783065</v>
      </c>
      <c r="AK3">
        <f t="shared" si="19"/>
        <v>1.1685478881983187</v>
      </c>
      <c r="AL3">
        <f t="shared" si="19"/>
        <v>1.3509949704185533</v>
      </c>
      <c r="AM3">
        <f t="shared" si="19"/>
        <v>0.97052193632610828</v>
      </c>
      <c r="AN3">
        <f t="shared" si="19"/>
        <v>1.1579534250772667</v>
      </c>
      <c r="AO3">
        <f t="shared" si="19"/>
        <v>1.2739806232879656</v>
      </c>
      <c r="AP3">
        <f t="shared" si="19"/>
        <v>1.104431905870332</v>
      </c>
      <c r="AQ3">
        <f t="shared" si="19"/>
        <v>1.1234376007869493</v>
      </c>
      <c r="AR3">
        <f t="shared" si="19"/>
        <v>1.0802861722051245</v>
      </c>
      <c r="AS3">
        <f t="shared" si="19"/>
        <v>1.1038698474260322</v>
      </c>
      <c r="AT3">
        <f t="shared" si="19"/>
        <v>1.1669863684780144</v>
      </c>
      <c r="AU3">
        <f t="shared" si="19"/>
        <v>0.85167541924296486</v>
      </c>
      <c r="AV3">
        <f t="shared" si="19"/>
        <v>1.0005759265313101</v>
      </c>
      <c r="AW3">
        <f t="shared" si="19"/>
        <v>1.1084582261279428</v>
      </c>
      <c r="AX3">
        <f t="shared" si="19"/>
        <v>1.3187447647308588</v>
      </c>
      <c r="AY3">
        <f t="shared" si="19"/>
        <v>1.0702337866956091</v>
      </c>
      <c r="AZ3">
        <f t="shared" si="19"/>
        <v>1.060622818820836</v>
      </c>
      <c r="BA3">
        <f t="shared" si="19"/>
        <v>1.0849978493877344</v>
      </c>
      <c r="BB3">
        <f t="shared" si="19"/>
        <v>1.270682131453847</v>
      </c>
      <c r="BC3">
        <f t="shared" si="19"/>
        <v>0.33963342079563652</v>
      </c>
      <c r="BD3">
        <f t="shared" si="19"/>
        <v>1.0764827467660454</v>
      </c>
      <c r="BE3">
        <f t="shared" si="19"/>
        <v>1.0924020147637046</v>
      </c>
      <c r="BF3">
        <f t="shared" si="19"/>
        <v>1.0176631290956779</v>
      </c>
      <c r="BG3">
        <f t="shared" si="19"/>
        <v>0.19653553706620031</v>
      </c>
      <c r="BH3">
        <f t="shared" si="19"/>
        <v>1.2507685750611219</v>
      </c>
      <c r="BI3">
        <f t="shared" si="19"/>
        <v>0.10804843476921747</v>
      </c>
      <c r="BJ3">
        <f t="shared" si="19"/>
        <v>-4.2144440870737804E-4</v>
      </c>
      <c r="BK3">
        <f t="shared" si="19"/>
        <v>1.7040802824235668</v>
      </c>
      <c r="BL3">
        <f t="shared" si="19"/>
        <v>1.1338003414460316</v>
      </c>
      <c r="BM3">
        <f t="shared" si="19"/>
        <v>1.5052377406941226</v>
      </c>
      <c r="BN3">
        <f t="shared" si="19"/>
        <v>0.6709436162968796</v>
      </c>
      <c r="BO3">
        <f t="shared" si="19"/>
        <v>2.559597534603848</v>
      </c>
      <c r="BP3">
        <f t="shared" si="19"/>
        <v>5.2489746345037083E-4</v>
      </c>
      <c r="BQ3">
        <f t="shared" si="19"/>
        <v>1.3266463265357253</v>
      </c>
      <c r="BR3">
        <f t="shared" si="19"/>
        <v>1.1440421242076775</v>
      </c>
      <c r="BS3">
        <f t="shared" si="19"/>
        <v>0.62084962495568319</v>
      </c>
      <c r="BT3">
        <f t="shared" si="19"/>
        <v>1.172946448601599</v>
      </c>
      <c r="BU3">
        <f t="shared" si="19"/>
        <v>1.2193146917369324</v>
      </c>
      <c r="BV3">
        <f t="shared" ref="BV3:EG3" si="20">SLOPE(BV17:BV38,$B$17:$B$38)</f>
        <v>0.48298761527854139</v>
      </c>
      <c r="BW3">
        <f t="shared" si="20"/>
        <v>0.9862040731962276</v>
      </c>
      <c r="BX3">
        <f t="shared" si="20"/>
        <v>1.2826236320603872</v>
      </c>
      <c r="BY3">
        <f t="shared" si="20"/>
        <v>0.66077774185195115</v>
      </c>
      <c r="BZ3">
        <f t="shared" si="20"/>
        <v>1.0452024289793616</v>
      </c>
      <c r="CA3">
        <f t="shared" si="20"/>
        <v>0.83619558422828211</v>
      </c>
      <c r="CB3">
        <f t="shared" si="20"/>
        <v>1.1916989684272021</v>
      </c>
      <c r="CC3">
        <f t="shared" si="20"/>
        <v>1.3037762867453941</v>
      </c>
      <c r="CD3">
        <f t="shared" si="20"/>
        <v>1.1051764541291977</v>
      </c>
      <c r="CE3">
        <f t="shared" si="20"/>
        <v>1.1182731936728714</v>
      </c>
      <c r="CF3">
        <f t="shared" si="20"/>
        <v>1.2290024108313979</v>
      </c>
      <c r="CG3">
        <f t="shared" si="20"/>
        <v>1.1779734611221995</v>
      </c>
      <c r="CH3">
        <f t="shared" si="20"/>
        <v>-5.9525081889987112E-3</v>
      </c>
      <c r="CI3">
        <f t="shared" si="20"/>
        <v>5.8662212707130106</v>
      </c>
      <c r="CJ3">
        <f t="shared" si="20"/>
        <v>1.2255045804555547</v>
      </c>
      <c r="CK3">
        <f t="shared" si="20"/>
        <v>0.41455058014340551</v>
      </c>
      <c r="CL3">
        <f t="shared" si="20"/>
        <v>1.2036215320483601</v>
      </c>
      <c r="CM3">
        <f t="shared" si="20"/>
        <v>1.1333134982609803</v>
      </c>
      <c r="CN3">
        <f t="shared" si="20"/>
        <v>1.1230990324581052</v>
      </c>
      <c r="CO3">
        <f t="shared" si="20"/>
        <v>1.2168185164386729</v>
      </c>
      <c r="CP3">
        <f t="shared" si="20"/>
        <v>1.3257521540715664</v>
      </c>
      <c r="CQ3">
        <f t="shared" si="20"/>
        <v>1.1559071669113787</v>
      </c>
      <c r="CR3">
        <f t="shared" si="20"/>
        <v>1.326157346493908</v>
      </c>
      <c r="CS3">
        <f t="shared" si="20"/>
        <v>1.1523222551322625</v>
      </c>
      <c r="CT3">
        <f t="shared" si="20"/>
        <v>0.47841030640889137</v>
      </c>
      <c r="CU3">
        <f t="shared" si="20"/>
        <v>1.286433398764016</v>
      </c>
      <c r="CV3">
        <f t="shared" si="20"/>
        <v>1.2054124483325825</v>
      </c>
      <c r="CW3">
        <f t="shared" si="20"/>
        <v>1.1767963394589236</v>
      </c>
      <c r="CX3">
        <f t="shared" si="20"/>
        <v>-6.4873781084999159E-3</v>
      </c>
      <c r="CY3">
        <f t="shared" si="20"/>
        <v>1.8751944241021976</v>
      </c>
      <c r="CZ3">
        <f t="shared" si="20"/>
        <v>0.25483389325404049</v>
      </c>
      <c r="DA3">
        <f t="shared" si="20"/>
        <v>1.1828557157010868</v>
      </c>
      <c r="DB3">
        <f t="shared" si="20"/>
        <v>0.20715897358154936</v>
      </c>
      <c r="DC3">
        <f t="shared" si="20"/>
        <v>1.0693690898458981</v>
      </c>
      <c r="DD3">
        <f t="shared" si="20"/>
        <v>1.3536690252201204</v>
      </c>
      <c r="DE3">
        <f t="shared" si="20"/>
        <v>1.1488339187281285</v>
      </c>
      <c r="DF3">
        <f t="shared" si="20"/>
        <v>1.2714598797010848</v>
      </c>
      <c r="DG3">
        <f t="shared" si="20"/>
        <v>-7.2586366895532894E-4</v>
      </c>
      <c r="DH3">
        <f t="shared" si="20"/>
        <v>2.174453950478922</v>
      </c>
      <c r="DI3">
        <f t="shared" si="20"/>
        <v>1.200280227187732</v>
      </c>
      <c r="DJ3">
        <f t="shared" si="20"/>
        <v>0.6115344624256559</v>
      </c>
      <c r="DK3">
        <f t="shared" si="20"/>
        <v>1.0805109147895291</v>
      </c>
      <c r="DL3">
        <f t="shared" si="20"/>
        <v>1.3549580260801439</v>
      </c>
      <c r="DM3">
        <f t="shared" si="20"/>
        <v>1.2358967187249033</v>
      </c>
      <c r="DN3">
        <f t="shared" si="20"/>
        <v>3.5196360838619196E-3</v>
      </c>
      <c r="DO3">
        <f t="shared" si="20"/>
        <v>1.7160291407437283</v>
      </c>
      <c r="DP3">
        <f t="shared" si="20"/>
        <v>1.1627174767325918</v>
      </c>
      <c r="DQ3">
        <f t="shared" si="20"/>
        <v>1.2966283496462367</v>
      </c>
      <c r="DR3">
        <f t="shared" si="20"/>
        <v>1.1336903487179084</v>
      </c>
      <c r="DS3">
        <f t="shared" si="20"/>
        <v>0.16664174065051632</v>
      </c>
      <c r="DT3">
        <f t="shared" si="20"/>
        <v>1.1128315889266991</v>
      </c>
      <c r="DU3">
        <f t="shared" si="20"/>
        <v>1.2867613269350999</v>
      </c>
      <c r="DV3">
        <f t="shared" si="20"/>
        <v>1.0623814547560551</v>
      </c>
      <c r="DW3">
        <f t="shared" si="20"/>
        <v>1.14666559120206</v>
      </c>
      <c r="DX3">
        <f t="shared" si="20"/>
        <v>1.2843442567515686</v>
      </c>
      <c r="DY3">
        <f t="shared" si="20"/>
        <v>1.3300047102974768</v>
      </c>
      <c r="DZ3">
        <f t="shared" si="20"/>
        <v>1.2763863119042398</v>
      </c>
      <c r="EA3">
        <f t="shared" si="20"/>
        <v>1.0234187157104446</v>
      </c>
      <c r="EB3">
        <f t="shared" si="20"/>
        <v>1.2469497856155605</v>
      </c>
      <c r="EC3">
        <f t="shared" si="20"/>
        <v>1.3180508524551229</v>
      </c>
      <c r="ED3">
        <f t="shared" si="20"/>
        <v>0.79084764491021342</v>
      </c>
      <c r="EE3">
        <f t="shared" si="20"/>
        <v>1.1452763141176425</v>
      </c>
      <c r="EF3">
        <f t="shared" si="20"/>
        <v>0.76122093671424718</v>
      </c>
      <c r="EG3">
        <f t="shared" si="20"/>
        <v>1.2685243759419305</v>
      </c>
      <c r="EH3">
        <f t="shared" ref="EH3:GS3" si="21">SLOPE(EH17:EH38,$B$17:$B$38)</f>
        <v>1.1883239516735586</v>
      </c>
      <c r="EI3">
        <f t="shared" si="21"/>
        <v>1.2984634947944953</v>
      </c>
      <c r="EJ3">
        <f t="shared" si="21"/>
        <v>1.2660865537583359</v>
      </c>
      <c r="EK3">
        <f t="shared" si="21"/>
        <v>1.302208431430371</v>
      </c>
      <c r="EL3">
        <f t="shared" si="21"/>
        <v>1.1149724993739556</v>
      </c>
      <c r="EM3">
        <f t="shared" si="21"/>
        <v>1.2984170593453512</v>
      </c>
      <c r="EN3">
        <f t="shared" si="21"/>
        <v>1.2070238610417854</v>
      </c>
      <c r="EO3">
        <f t="shared" si="21"/>
        <v>1.2178630096872285</v>
      </c>
      <c r="EP3">
        <f t="shared" si="21"/>
        <v>-6.7401796950673678E-4</v>
      </c>
      <c r="EQ3">
        <f t="shared" si="21"/>
        <v>2.1727520135823366</v>
      </c>
      <c r="ER3">
        <f t="shared" si="21"/>
        <v>1.9356193588863694E-3</v>
      </c>
      <c r="ES3">
        <f t="shared" si="21"/>
        <v>2.0386565347397823</v>
      </c>
      <c r="ET3">
        <f t="shared" si="21"/>
        <v>2.4845275307282615E-3</v>
      </c>
      <c r="EU3">
        <f t="shared" si="21"/>
        <v>1.7632892794663086</v>
      </c>
      <c r="EV3">
        <f t="shared" si="21"/>
        <v>1.3322256548663756</v>
      </c>
      <c r="EW3">
        <f t="shared" si="21"/>
        <v>1.1290830896232658</v>
      </c>
      <c r="EX3">
        <f t="shared" si="21"/>
        <v>1.3097885113438128</v>
      </c>
      <c r="EY3">
        <f t="shared" si="21"/>
        <v>0.72760885964607069</v>
      </c>
      <c r="EZ3">
        <f t="shared" si="21"/>
        <v>1.2439992099342057</v>
      </c>
      <c r="FA3">
        <f t="shared" si="21"/>
        <v>1.5463271469403645E-3</v>
      </c>
      <c r="FB3">
        <f t="shared" si="21"/>
        <v>1.9976129456142764</v>
      </c>
      <c r="FC3">
        <f t="shared" si="21"/>
        <v>1.2578517749580016</v>
      </c>
      <c r="FD3">
        <f t="shared" si="21"/>
        <v>-5.7773943301157177E-4</v>
      </c>
      <c r="FE3">
        <f t="shared" si="21"/>
        <v>1.8075697154995849</v>
      </c>
      <c r="FF3">
        <f t="shared" si="21"/>
        <v>-1.3690229376793477E-3</v>
      </c>
      <c r="FG3">
        <f t="shared" si="21"/>
        <v>2.7038643579037567</v>
      </c>
      <c r="FH3">
        <f t="shared" si="21"/>
        <v>1.1113178815437976</v>
      </c>
      <c r="FI3">
        <f t="shared" si="21"/>
        <v>1.3616183922134737</v>
      </c>
      <c r="FJ3">
        <f t="shared" si="21"/>
        <v>1.210298113860014</v>
      </c>
      <c r="FK3">
        <f t="shared" si="21"/>
        <v>1.4104301194386364</v>
      </c>
      <c r="FL3">
        <f t="shared" si="21"/>
        <v>0.28774814804725724</v>
      </c>
      <c r="FM3">
        <f t="shared" si="21"/>
        <v>1.2693233584769368</v>
      </c>
      <c r="FN3">
        <f t="shared" si="21"/>
        <v>1.1775642023048891</v>
      </c>
      <c r="FO3">
        <f t="shared" si="21"/>
        <v>1.3547776326939904</v>
      </c>
      <c r="FP3">
        <f t="shared" si="21"/>
        <v>1.2467423570717471</v>
      </c>
      <c r="FQ3">
        <f t="shared" si="21"/>
        <v>-1.5198764043568246E-3</v>
      </c>
      <c r="FR3">
        <f t="shared" si="21"/>
        <v>2.3239349800302738</v>
      </c>
      <c r="FS3">
        <f t="shared" si="21"/>
        <v>1.1437725768665146</v>
      </c>
      <c r="FT3">
        <f t="shared" si="21"/>
        <v>1.3095916765074136</v>
      </c>
      <c r="FU3">
        <f t="shared" si="21"/>
        <v>-6.2331775178146355E-4</v>
      </c>
      <c r="FV3">
        <f t="shared" si="21"/>
        <v>2.5006385193053107</v>
      </c>
      <c r="FW3">
        <f t="shared" si="21"/>
        <v>1.178591266531521</v>
      </c>
      <c r="FX3">
        <f t="shared" si="21"/>
        <v>1.17831850506591</v>
      </c>
      <c r="FY3">
        <f t="shared" si="21"/>
        <v>1.2678371237090078</v>
      </c>
      <c r="FZ3">
        <f t="shared" si="21"/>
        <v>1.0739447398148783E-3</v>
      </c>
      <c r="GA3">
        <f t="shared" si="21"/>
        <v>1.8528764859009519</v>
      </c>
      <c r="GB3">
        <f t="shared" si="21"/>
        <v>1.2473781829261203</v>
      </c>
      <c r="GC3">
        <f t="shared" si="21"/>
        <v>1.176372147084392</v>
      </c>
      <c r="GD3">
        <f t="shared" si="21"/>
        <v>1.224983658035899</v>
      </c>
      <c r="GE3">
        <f t="shared" si="21"/>
        <v>1.2964320995066443</v>
      </c>
      <c r="GF3">
        <f t="shared" si="21"/>
        <v>1.2807545505149789</v>
      </c>
      <c r="GG3">
        <f t="shared" si="21"/>
        <v>0.24738896180102338</v>
      </c>
      <c r="GH3">
        <f t="shared" si="21"/>
        <v>1.1436938119063631</v>
      </c>
      <c r="GI3">
        <f t="shared" si="21"/>
        <v>-2.93397864534139E-3</v>
      </c>
      <c r="GJ3">
        <f t="shared" si="21"/>
        <v>1.9992248864980697</v>
      </c>
      <c r="GK3">
        <f t="shared" si="21"/>
        <v>1.18941827874757</v>
      </c>
      <c r="GL3">
        <f t="shared" si="21"/>
        <v>1.2263690655142283</v>
      </c>
      <c r="GM3">
        <f t="shared" si="21"/>
        <v>1.2350792606089338</v>
      </c>
      <c r="GN3">
        <f t="shared" si="21"/>
        <v>1.1906941815609611</v>
      </c>
      <c r="GO3">
        <f t="shared" si="21"/>
        <v>1.1688094634064663</v>
      </c>
      <c r="GP3">
        <f t="shared" si="21"/>
        <v>5.489920015096706E-2</v>
      </c>
      <c r="GQ3">
        <f t="shared" si="21"/>
        <v>3.1817888799067049E-3</v>
      </c>
      <c r="GR3">
        <f t="shared" si="21"/>
        <v>2.002191162818852</v>
      </c>
      <c r="GS3">
        <f t="shared" si="21"/>
        <v>1.3567618582369003</v>
      </c>
      <c r="GT3">
        <f t="shared" ref="GT3:HH3" si="22">SLOPE(GT17:GT38,$B$17:$B$38)</f>
        <v>0.84676489999851923</v>
      </c>
      <c r="GU3">
        <f t="shared" si="22"/>
        <v>0.52742991424995722</v>
      </c>
      <c r="GV3">
        <f t="shared" si="22"/>
        <v>0.21992847871593527</v>
      </c>
      <c r="GW3">
        <f t="shared" si="22"/>
        <v>1.1939767661414167</v>
      </c>
      <c r="GX3">
        <f t="shared" si="22"/>
        <v>1.2922237761594311</v>
      </c>
      <c r="GY3">
        <f t="shared" si="22"/>
        <v>1.3660091667077183</v>
      </c>
      <c r="GZ3">
        <f t="shared" si="22"/>
        <v>1.2508632133616058</v>
      </c>
      <c r="HA3">
        <f t="shared" si="22"/>
        <v>-8.3716207790850811E-4</v>
      </c>
      <c r="HB3">
        <f t="shared" si="22"/>
        <v>2.4219183167565608</v>
      </c>
      <c r="HC3">
        <f t="shared" si="22"/>
        <v>1.3172613576937509</v>
      </c>
      <c r="HD3">
        <f t="shared" si="22"/>
        <v>-6.0397250342946851E-4</v>
      </c>
      <c r="HE3">
        <f t="shared" si="22"/>
        <v>2.3740490523594899</v>
      </c>
      <c r="HF3">
        <f t="shared" si="22"/>
        <v>1.3380992892767485</v>
      </c>
      <c r="HG3">
        <f t="shared" si="22"/>
        <v>1.1956408851316418</v>
      </c>
      <c r="HH3">
        <f t="shared" si="22"/>
        <v>-1.3357153634045646E-3</v>
      </c>
      <c r="HI3">
        <f t="shared" ref="HI3:JT3" si="23">SLOPE(HI17:HI38,$B$17:$B$38)</f>
        <v>2.1683036750306264</v>
      </c>
      <c r="HJ3">
        <f t="shared" si="23"/>
        <v>1.1375180263437874</v>
      </c>
      <c r="HK3">
        <f t="shared" si="23"/>
        <v>1.3036789678127187</v>
      </c>
      <c r="HL3">
        <f t="shared" si="23"/>
        <v>-2.4254426558410844E-4</v>
      </c>
      <c r="HM3">
        <f t="shared" si="23"/>
        <v>2.1280380159742958</v>
      </c>
      <c r="HN3">
        <f t="shared" si="23"/>
        <v>2.4355198100553732E-3</v>
      </c>
      <c r="HO3">
        <f t="shared" si="23"/>
        <v>3.2259716739326474</v>
      </c>
      <c r="HP3">
        <f t="shared" si="23"/>
        <v>-8.5051583034893624E-4</v>
      </c>
      <c r="HQ3">
        <f t="shared" si="23"/>
        <v>2.3461124783407028</v>
      </c>
      <c r="HR3">
        <f t="shared" si="23"/>
        <v>1.2420309534144107</v>
      </c>
      <c r="HS3">
        <f t="shared" si="23"/>
        <v>1.1793411545728063</v>
      </c>
      <c r="HT3">
        <f t="shared" si="23"/>
        <v>1.3156708587684545</v>
      </c>
      <c r="HU3">
        <f t="shared" si="23"/>
        <v>1.345431230457655</v>
      </c>
      <c r="HV3">
        <f t="shared" si="23"/>
        <v>1.0924619923726795</v>
      </c>
      <c r="HW3">
        <f t="shared" si="23"/>
        <v>1.3118118552971108</v>
      </c>
      <c r="HX3">
        <f t="shared" si="23"/>
        <v>1.0936173214636307</v>
      </c>
      <c r="HY3">
        <f t="shared" si="23"/>
        <v>1.1682880321459885</v>
      </c>
      <c r="HZ3">
        <f t="shared" si="23"/>
        <v>-8.5514170722810119E-4</v>
      </c>
      <c r="IA3">
        <f t="shared" si="23"/>
        <v>3.1169857162714925</v>
      </c>
      <c r="IB3">
        <f t="shared" si="23"/>
        <v>1.0783599770543888</v>
      </c>
      <c r="IC3">
        <f t="shared" si="23"/>
        <v>1.1330598151039017</v>
      </c>
      <c r="ID3">
        <f t="shared" si="23"/>
        <v>1.0818097196306578</v>
      </c>
      <c r="IE3">
        <f t="shared" si="23"/>
        <v>1.0399237769055951</v>
      </c>
      <c r="IF3">
        <f t="shared" si="23"/>
        <v>1.1451262154426698</v>
      </c>
      <c r="IG3">
        <f t="shared" si="23"/>
        <v>1.1846684658663962</v>
      </c>
      <c r="IH3">
        <f t="shared" si="23"/>
        <v>1.0477385533004839</v>
      </c>
      <c r="II3">
        <f t="shared" si="23"/>
        <v>0.33619395635320415</v>
      </c>
      <c r="IJ3">
        <f t="shared" si="23"/>
        <v>1.3216827649407734</v>
      </c>
      <c r="IK3">
        <f t="shared" si="23"/>
        <v>1.2186951300185602</v>
      </c>
      <c r="IL3">
        <f t="shared" si="23"/>
        <v>-6.8787844978916604E-4</v>
      </c>
      <c r="IM3">
        <f t="shared" si="23"/>
        <v>1.7121126481904949</v>
      </c>
      <c r="IN3">
        <f t="shared" si="23"/>
        <v>3.3147659715583385E-3</v>
      </c>
      <c r="IO3">
        <f t="shared" si="23"/>
        <v>2.0011634972028696</v>
      </c>
      <c r="IP3">
        <f t="shared" si="23"/>
        <v>0.18387573817505307</v>
      </c>
      <c r="IQ3">
        <f t="shared" si="23"/>
        <v>1.1251900379781263</v>
      </c>
      <c r="IR3">
        <f t="shared" si="23"/>
        <v>0.16772098178622571</v>
      </c>
      <c r="IS3">
        <f t="shared" si="23"/>
        <v>0.22542724739157852</v>
      </c>
      <c r="IT3">
        <f t="shared" si="23"/>
        <v>0.15319273084165558</v>
      </c>
      <c r="IU3">
        <f t="shared" si="23"/>
        <v>0.21486068638391795</v>
      </c>
      <c r="IV3">
        <f t="shared" si="23"/>
        <v>0.21486068638391795</v>
      </c>
      <c r="IW3">
        <f t="shared" si="23"/>
        <v>0.51679630676407773</v>
      </c>
      <c r="IX3">
        <f t="shared" si="23"/>
        <v>1.1508654737220576</v>
      </c>
      <c r="IY3">
        <f t="shared" si="23"/>
        <v>1.168860915809887</v>
      </c>
      <c r="IZ3">
        <f t="shared" si="23"/>
        <v>3.9455834397884366E-2</v>
      </c>
      <c r="JA3">
        <f t="shared" si="23"/>
        <v>9.6092607065958402E-2</v>
      </c>
      <c r="JB3">
        <f t="shared" si="23"/>
        <v>1.2459065232131241</v>
      </c>
      <c r="JC3">
        <f t="shared" si="23"/>
        <v>1.1135561773417371</v>
      </c>
      <c r="JD3">
        <f t="shared" si="23"/>
        <v>0.85463675932530903</v>
      </c>
      <c r="JE3">
        <f t="shared" si="23"/>
        <v>1.0030955960199786</v>
      </c>
      <c r="JF3">
        <f t="shared" si="23"/>
        <v>1.1417050686007226</v>
      </c>
      <c r="JG3">
        <f t="shared" si="23"/>
        <v>-4.2251291104437325E-3</v>
      </c>
      <c r="JH3">
        <f t="shared" si="23"/>
        <v>3.2419868327349559</v>
      </c>
      <c r="JI3">
        <f t="shared" si="23"/>
        <v>1.1360043218486255</v>
      </c>
      <c r="JJ3">
        <f t="shared" si="23"/>
        <v>1.0779797106129805</v>
      </c>
      <c r="JK3">
        <f t="shared" si="23"/>
        <v>1.0927584283363341</v>
      </c>
      <c r="JL3">
        <f t="shared" si="23"/>
        <v>1.2972984483898393</v>
      </c>
      <c r="JM3">
        <f t="shared" si="23"/>
        <v>1.373485414321707</v>
      </c>
      <c r="JN3">
        <f t="shared" si="23"/>
        <v>-7.3269264452571477E-4</v>
      </c>
      <c r="JO3">
        <f t="shared" si="23"/>
        <v>2.5425395159570265</v>
      </c>
      <c r="JP3">
        <f t="shared" si="23"/>
        <v>1.3016967207587169</v>
      </c>
      <c r="JQ3">
        <f t="shared" si="23"/>
        <v>1.5597790120896486E-4</v>
      </c>
      <c r="JR3">
        <f t="shared" si="23"/>
        <v>2.759958067712895</v>
      </c>
      <c r="JS3">
        <f t="shared" si="23"/>
        <v>0.89289328886800545</v>
      </c>
      <c r="JT3">
        <f t="shared" si="23"/>
        <v>1.0928916291925772</v>
      </c>
      <c r="JU3">
        <f t="shared" ref="JU3:MF3" si="24">SLOPE(JU17:JU38,$B$17:$B$38)</f>
        <v>1.1675500619815242</v>
      </c>
      <c r="JV3">
        <f t="shared" si="24"/>
        <v>1.1671897856699909</v>
      </c>
      <c r="JW3">
        <f t="shared" si="24"/>
        <v>-8.4576669629783002E-4</v>
      </c>
      <c r="JX3">
        <f t="shared" si="24"/>
        <v>2.7158353824767731</v>
      </c>
      <c r="JY3">
        <f t="shared" si="24"/>
        <v>1.6144812493224068E-4</v>
      </c>
      <c r="JZ3">
        <f t="shared" si="24"/>
        <v>2.5357637713558367</v>
      </c>
      <c r="KA3">
        <f t="shared" si="24"/>
        <v>1.2339357377590212</v>
      </c>
      <c r="KB3">
        <f t="shared" si="24"/>
        <v>1.1703423148820151</v>
      </c>
      <c r="KC3">
        <f t="shared" si="24"/>
        <v>1.2775115422981305</v>
      </c>
      <c r="KD3">
        <f t="shared" si="24"/>
        <v>2.4288427929698318E-4</v>
      </c>
      <c r="KE3">
        <f t="shared" si="24"/>
        <v>2.3916632948786876</v>
      </c>
      <c r="KF3">
        <f t="shared" si="24"/>
        <v>0.4108030008033311</v>
      </c>
      <c r="KG3">
        <f t="shared" si="24"/>
        <v>1.1809160136420702</v>
      </c>
      <c r="KH3">
        <f t="shared" si="24"/>
        <v>0.21532929479730389</v>
      </c>
      <c r="KI3">
        <f t="shared" si="24"/>
        <v>0.11303592611020759</v>
      </c>
      <c r="KJ3">
        <f t="shared" si="24"/>
        <v>0.16978042417311826</v>
      </c>
      <c r="KK3">
        <f t="shared" si="24"/>
        <v>1.0897984526404507</v>
      </c>
      <c r="KL3">
        <f t="shared" si="24"/>
        <v>1.2227146644053943</v>
      </c>
      <c r="KM3">
        <f t="shared" si="24"/>
        <v>1.2815492479967943</v>
      </c>
      <c r="KN3">
        <f t="shared" si="24"/>
        <v>1.0639272645750368</v>
      </c>
      <c r="KO3">
        <f t="shared" si="24"/>
        <v>1.4914012155487012E-4</v>
      </c>
      <c r="KP3">
        <f t="shared" si="24"/>
        <v>2.3063338188299518</v>
      </c>
      <c r="KQ3">
        <f t="shared" si="24"/>
        <v>1.326631217143345</v>
      </c>
      <c r="KR3">
        <f t="shared" si="24"/>
        <v>1.2053996430041247</v>
      </c>
      <c r="KS3">
        <f t="shared" si="24"/>
        <v>1.0784594297800083</v>
      </c>
      <c r="KT3">
        <f t="shared" si="24"/>
        <v>1.301050994958727</v>
      </c>
      <c r="KU3">
        <f t="shared" si="24"/>
        <v>1.293086508325038</v>
      </c>
      <c r="KV3">
        <f t="shared" si="24"/>
        <v>1.1605562177236037</v>
      </c>
      <c r="KW3">
        <f t="shared" si="24"/>
        <v>-1.1992736182987575E-4</v>
      </c>
      <c r="KX3">
        <f t="shared" si="24"/>
        <v>2.6667177484181632</v>
      </c>
      <c r="KY3">
        <f t="shared" si="24"/>
        <v>0.4960092872602756</v>
      </c>
      <c r="KZ3">
        <f t="shared" si="24"/>
        <v>1.2093816543861884</v>
      </c>
      <c r="LA3">
        <f t="shared" si="24"/>
        <v>1.084518650788568</v>
      </c>
      <c r="LB3">
        <f t="shared" si="24"/>
        <v>2.5139459538487197E-3</v>
      </c>
      <c r="LC3">
        <f t="shared" si="24"/>
        <v>1.0782213286185256</v>
      </c>
      <c r="LD3">
        <f t="shared" si="24"/>
        <v>1.1883377292545889</v>
      </c>
      <c r="LE3">
        <f t="shared" si="24"/>
        <v>1.431596728596324</v>
      </c>
      <c r="LF3">
        <f t="shared" si="24"/>
        <v>-4.0336939594487206E-3</v>
      </c>
      <c r="LG3">
        <f t="shared" si="24"/>
        <v>2.4873837574817559</v>
      </c>
      <c r="LH3">
        <f t="shared" si="24"/>
        <v>0.85120119924748727</v>
      </c>
      <c r="LI3">
        <f t="shared" si="24"/>
        <v>1.4137258794712286</v>
      </c>
      <c r="LJ3">
        <f t="shared" si="24"/>
        <v>1.2986145450500524</v>
      </c>
      <c r="LK3">
        <f t="shared" si="24"/>
        <v>1.9993118333749412E-3</v>
      </c>
      <c r="LL3">
        <f t="shared" si="24"/>
        <v>2.8508310265824024</v>
      </c>
      <c r="LM3">
        <f t="shared" si="24"/>
        <v>1.0481159029841758</v>
      </c>
      <c r="LN3">
        <f t="shared" si="24"/>
        <v>0.31010623621577194</v>
      </c>
      <c r="LO3">
        <f t="shared" si="24"/>
        <v>1.2501440363237957</v>
      </c>
      <c r="LP3">
        <f t="shared" si="24"/>
        <v>1.3919772408970523</v>
      </c>
      <c r="LQ3">
        <f t="shared" si="24"/>
        <v>1.4851785009800542</v>
      </c>
      <c r="LR3">
        <f t="shared" si="24"/>
        <v>-2.904675133121514E-3</v>
      </c>
      <c r="LS3">
        <f t="shared" si="24"/>
        <v>2.5465284703803697</v>
      </c>
      <c r="LT3">
        <f t="shared" si="24"/>
        <v>1.3973223650001843</v>
      </c>
      <c r="LU3">
        <f t="shared" si="24"/>
        <v>-3.4518907726946903E-3</v>
      </c>
      <c r="LV3">
        <f t="shared" si="24"/>
        <v>2.3707400297847641</v>
      </c>
      <c r="LW3">
        <f t="shared" si="24"/>
        <v>-3.9886880117689824E-4</v>
      </c>
      <c r="LX3">
        <f t="shared" si="24"/>
        <v>2.104369743017346</v>
      </c>
      <c r="LY3">
        <f t="shared" si="24"/>
        <v>1.4494042052225486</v>
      </c>
      <c r="LZ3">
        <f t="shared" si="24"/>
        <v>1.3357617641656181</v>
      </c>
      <c r="MA3">
        <f t="shared" si="24"/>
        <v>-2.7651373791546356E-3</v>
      </c>
      <c r="MB3">
        <f t="shared" si="24"/>
        <v>2.6358075435696589</v>
      </c>
      <c r="MC3">
        <f t="shared" si="24"/>
        <v>1.3866026469197352</v>
      </c>
      <c r="MD3">
        <f t="shared" si="24"/>
        <v>1.2392856920994233</v>
      </c>
      <c r="ME3">
        <f t="shared" si="24"/>
        <v>1.1342589634224813</v>
      </c>
      <c r="MF3">
        <f t="shared" si="24"/>
        <v>0.98492459317797687</v>
      </c>
      <c r="MG3">
        <f t="shared" ref="MG3:OR3" si="25">SLOPE(MG17:MG38,$B$17:$B$38)</f>
        <v>1.1207223068120928</v>
      </c>
      <c r="MH3">
        <f t="shared" si="25"/>
        <v>1.1132304733639282</v>
      </c>
      <c r="MI3">
        <f t="shared" si="25"/>
        <v>1.425115866953639</v>
      </c>
      <c r="MJ3">
        <f t="shared" si="25"/>
        <v>0.77276540910135094</v>
      </c>
      <c r="MK3">
        <f t="shared" si="25"/>
        <v>1.4082482305598341</v>
      </c>
      <c r="ML3">
        <f t="shared" si="25"/>
        <v>1.1196824911027794</v>
      </c>
      <c r="MM3">
        <f t="shared" si="25"/>
        <v>0.94694412008204432</v>
      </c>
      <c r="MN3">
        <f t="shared" si="25"/>
        <v>1.3970057030276435</v>
      </c>
      <c r="MO3">
        <f t="shared" si="25"/>
        <v>1.265078072311191</v>
      </c>
      <c r="MP3">
        <f t="shared" si="25"/>
        <v>-1.1983169665628467E-3</v>
      </c>
      <c r="MQ3">
        <f t="shared" si="25"/>
        <v>2.3976367833400301</v>
      </c>
      <c r="MR3">
        <f t="shared" si="25"/>
        <v>0.23608303979496961</v>
      </c>
      <c r="MS3">
        <f t="shared" si="25"/>
        <v>1.0960387273062255</v>
      </c>
      <c r="MT3">
        <f t="shared" si="25"/>
        <v>1.1540540131155406</v>
      </c>
      <c r="MU3">
        <f t="shared" si="25"/>
        <v>1.3518835847590169</v>
      </c>
      <c r="MV3">
        <f t="shared" si="25"/>
        <v>1.1656663731582364</v>
      </c>
      <c r="MW3">
        <f t="shared" si="25"/>
        <v>1.5083313155429963</v>
      </c>
      <c r="MX3">
        <f t="shared" si="25"/>
        <v>1.3259269786634742</v>
      </c>
      <c r="MY3">
        <f t="shared" si="25"/>
        <v>-1.7728655179072915E-3</v>
      </c>
      <c r="MZ3">
        <f t="shared" si="25"/>
        <v>2.2423419928877948</v>
      </c>
      <c r="NA3">
        <f t="shared" si="25"/>
        <v>1.1541881940071661</v>
      </c>
      <c r="NB3">
        <f t="shared" si="25"/>
        <v>1.4409742205878155</v>
      </c>
      <c r="NC3">
        <f t="shared" si="25"/>
        <v>-1.1612664593559923E-3</v>
      </c>
      <c r="ND3">
        <f t="shared" si="25"/>
        <v>3.6500399628276652</v>
      </c>
      <c r="NE3">
        <f t="shared" si="25"/>
        <v>1.2100739474500641</v>
      </c>
      <c r="NF3">
        <f t="shared" si="25"/>
        <v>1.2416278735143462</v>
      </c>
      <c r="NG3">
        <f t="shared" si="25"/>
        <v>0.92768600271792045</v>
      </c>
      <c r="NH3">
        <f t="shared" si="25"/>
        <v>1.2720420589630781</v>
      </c>
      <c r="NI3">
        <f t="shared" si="25"/>
        <v>-1.5899927256997892E-3</v>
      </c>
      <c r="NJ3">
        <f t="shared" si="25"/>
        <v>2.2553254494411843</v>
      </c>
      <c r="NK3">
        <f t="shared" si="25"/>
        <v>1.2141866221753634</v>
      </c>
      <c r="NL3">
        <f t="shared" si="25"/>
        <v>1.2011750803836436</v>
      </c>
      <c r="NM3">
        <f t="shared" si="25"/>
        <v>1.1833225663263354</v>
      </c>
      <c r="NN3">
        <f t="shared" si="25"/>
        <v>1.0588490646539352</v>
      </c>
      <c r="NO3">
        <f t="shared" si="25"/>
        <v>-8.6783666769268595E-4</v>
      </c>
      <c r="NP3">
        <f t="shared" si="25"/>
        <v>2.956976648825945</v>
      </c>
      <c r="NQ3">
        <f t="shared" si="25"/>
        <v>1.6948964122709493</v>
      </c>
      <c r="NR3">
        <f t="shared" si="25"/>
        <v>1.3318311914878218</v>
      </c>
      <c r="NS3">
        <f t="shared" si="25"/>
        <v>1.3368434463920094</v>
      </c>
      <c r="NT3">
        <f t="shared" si="25"/>
        <v>1.4898070257050047</v>
      </c>
      <c r="NU3">
        <f t="shared" si="25"/>
        <v>1.4919970313150928</v>
      </c>
      <c r="NV3">
        <f t="shared" si="25"/>
        <v>1.134329535584063</v>
      </c>
      <c r="NW3">
        <f t="shared" si="25"/>
        <v>0.17900455747830496</v>
      </c>
      <c r="NX3">
        <f t="shared" si="25"/>
        <v>1.4102845496195402</v>
      </c>
      <c r="NY3">
        <f t="shared" si="25"/>
        <v>-2.2065780651010116E-5</v>
      </c>
      <c r="NZ3">
        <f t="shared" si="25"/>
        <v>3.6060063520632841</v>
      </c>
      <c r="OA3">
        <f t="shared" si="25"/>
        <v>1.2320712389504822</v>
      </c>
      <c r="OB3">
        <f t="shared" si="25"/>
        <v>1.2671243939016972</v>
      </c>
      <c r="OC3">
        <f t="shared" si="25"/>
        <v>1.024829618899572</v>
      </c>
      <c r="OD3">
        <f t="shared" si="25"/>
        <v>1.1846952070028769</v>
      </c>
      <c r="OE3">
        <f t="shared" si="25"/>
        <v>-7.2557686712439813E-4</v>
      </c>
      <c r="OF3">
        <f t="shared" si="25"/>
        <v>3.0242896090503524</v>
      </c>
      <c r="OG3">
        <f t="shared" si="25"/>
        <v>1.3775278247818408</v>
      </c>
      <c r="OH3">
        <f t="shared" si="25"/>
        <v>1.3303084398810234</v>
      </c>
      <c r="OI3">
        <f t="shared" si="25"/>
        <v>1.1750317679161155</v>
      </c>
      <c r="OJ3">
        <f t="shared" si="25"/>
        <v>1.1283339618322177</v>
      </c>
      <c r="OK3">
        <f t="shared" si="25"/>
        <v>-2.2065780651010116E-5</v>
      </c>
      <c r="OL3">
        <f t="shared" si="25"/>
        <v>2.9922082489604529</v>
      </c>
      <c r="OM3">
        <f t="shared" si="25"/>
        <v>1.4632533958171412</v>
      </c>
      <c r="ON3">
        <f t="shared" si="25"/>
        <v>-1.9437782793419687E-4</v>
      </c>
      <c r="OO3">
        <f t="shared" si="25"/>
        <v>3.1962147542542394</v>
      </c>
      <c r="OP3">
        <f t="shared" si="25"/>
        <v>1.4396272904064999</v>
      </c>
      <c r="OQ3">
        <f t="shared" si="25"/>
        <v>1.1503389624348466</v>
      </c>
      <c r="OR3">
        <f t="shared" si="25"/>
        <v>1.4378815100886653</v>
      </c>
      <c r="OS3">
        <f t="shared" ref="OS3:RD3" si="26">SLOPE(OS17:OS38,$B$17:$B$38)</f>
        <v>1.4960793742111951</v>
      </c>
      <c r="OT3">
        <f t="shared" si="26"/>
        <v>3.2647920203064586E-3</v>
      </c>
      <c r="OU3">
        <f t="shared" si="26"/>
        <v>3.0654014278877102</v>
      </c>
      <c r="OV3">
        <f t="shared" si="26"/>
        <v>1.3384485220274065</v>
      </c>
      <c r="OW3">
        <f t="shared" si="26"/>
        <v>-1.3199364732817561E-3</v>
      </c>
      <c r="OX3">
        <f t="shared" si="26"/>
        <v>2.8914118057697022</v>
      </c>
      <c r="OY3">
        <f t="shared" si="26"/>
        <v>1.4637834942402184</v>
      </c>
      <c r="OZ3">
        <f t="shared" si="26"/>
        <v>1.1344069932786482</v>
      </c>
      <c r="PA3">
        <f t="shared" si="26"/>
        <v>0.67777168451839698</v>
      </c>
      <c r="PB3">
        <f t="shared" si="26"/>
        <v>0.51794167755594478</v>
      </c>
      <c r="PC3">
        <f t="shared" si="26"/>
        <v>0.53123321674881141</v>
      </c>
      <c r="PD3">
        <f t="shared" si="26"/>
        <v>1.3781117563734402</v>
      </c>
      <c r="PE3">
        <f t="shared" si="26"/>
        <v>1.0793295394508167</v>
      </c>
      <c r="PF3">
        <f t="shared" si="26"/>
        <v>1.2155659710002298</v>
      </c>
      <c r="PG3">
        <f t="shared" si="26"/>
        <v>1.2165440821267239</v>
      </c>
      <c r="PH3">
        <f t="shared" si="26"/>
        <v>1.4020147725791283</v>
      </c>
      <c r="PI3">
        <f t="shared" si="26"/>
        <v>1.2589614566709506</v>
      </c>
      <c r="PJ3">
        <f t="shared" si="26"/>
        <v>1.3476257342501921</v>
      </c>
      <c r="PK3">
        <f t="shared" si="26"/>
        <v>1.3018894532794878</v>
      </c>
      <c r="PL3">
        <f t="shared" si="26"/>
        <v>1.2052416082576634</v>
      </c>
      <c r="PM3">
        <f t="shared" si="26"/>
        <v>1.2731039838395672</v>
      </c>
      <c r="PN3">
        <f t="shared" si="26"/>
        <v>1.0903291428036024</v>
      </c>
      <c r="PO3">
        <f t="shared" si="26"/>
        <v>1.2018854285454443</v>
      </c>
      <c r="PP3">
        <f t="shared" si="26"/>
        <v>1.22729087248285</v>
      </c>
      <c r="PQ3">
        <f t="shared" si="26"/>
        <v>1.3306908912494935</v>
      </c>
      <c r="PR3">
        <f t="shared" si="26"/>
        <v>1.1593372147171728</v>
      </c>
      <c r="PS3">
        <f t="shared" si="26"/>
        <v>1.1917374476611131</v>
      </c>
      <c r="PT3">
        <f t="shared" si="26"/>
        <v>1.1862299762191553</v>
      </c>
      <c r="PU3">
        <f t="shared" si="26"/>
        <v>0.55433426995542656</v>
      </c>
      <c r="PV3">
        <f t="shared" si="26"/>
        <v>0.22848715109273626</v>
      </c>
      <c r="PW3">
        <f t="shared" si="26"/>
        <v>0.27582445200963629</v>
      </c>
      <c r="PX3">
        <f t="shared" si="26"/>
        <v>1.2259950641996527</v>
      </c>
      <c r="PY3">
        <f t="shared" si="26"/>
        <v>1.5248659800470239</v>
      </c>
      <c r="PZ3">
        <f t="shared" si="26"/>
        <v>1.1926087949747937</v>
      </c>
      <c r="QA3">
        <f t="shared" si="26"/>
        <v>1.3850066634728833</v>
      </c>
      <c r="QB3">
        <f t="shared" si="26"/>
        <v>1.1529603141600766</v>
      </c>
      <c r="QC3">
        <f t="shared" si="26"/>
        <v>1.2319336897925113</v>
      </c>
      <c r="QD3">
        <f t="shared" si="26"/>
        <v>1.2642038685653754</v>
      </c>
      <c r="QE3">
        <f t="shared" si="26"/>
        <v>1.2685515533031504</v>
      </c>
      <c r="QF3">
        <f t="shared" si="26"/>
        <v>1.3463099578121123</v>
      </c>
      <c r="QG3">
        <f t="shared" si="26"/>
        <v>0.94949047992523861</v>
      </c>
      <c r="QH3">
        <f t="shared" si="26"/>
        <v>0.98790319380729918</v>
      </c>
      <c r="QI3">
        <f t="shared" si="26"/>
        <v>1.4794466720090966</v>
      </c>
      <c r="QJ3">
        <f t="shared" si="26"/>
        <v>1.1267949017168366</v>
      </c>
      <c r="QK3">
        <f t="shared" si="26"/>
        <v>1.327226035477479</v>
      </c>
      <c r="QL3">
        <f t="shared" si="26"/>
        <v>4.4641257881051398E-4</v>
      </c>
      <c r="QM3">
        <f t="shared" si="26"/>
        <v>3.7339733077775992</v>
      </c>
      <c r="QN3">
        <f t="shared" si="26"/>
        <v>1.3347756470279941</v>
      </c>
      <c r="QO3">
        <f t="shared" si="26"/>
        <v>1.4230912932459283</v>
      </c>
      <c r="QP3">
        <f t="shared" si="26"/>
        <v>-8.5671563088107923E-4</v>
      </c>
      <c r="QQ3">
        <f t="shared" si="26"/>
        <v>2.46395633851197</v>
      </c>
      <c r="QR3">
        <f t="shared" si="26"/>
        <v>1.10136262508048</v>
      </c>
      <c r="QS3">
        <f t="shared" si="26"/>
        <v>1.7471561496047873E-3</v>
      </c>
      <c r="QT3">
        <f t="shared" si="26"/>
        <v>2.8860662155783796</v>
      </c>
      <c r="QU3">
        <f t="shared" si="26"/>
        <v>1.4053050801722471</v>
      </c>
      <c r="QV3">
        <f t="shared" si="26"/>
        <v>1.2370582041242135</v>
      </c>
      <c r="QW3">
        <f t="shared" si="26"/>
        <v>1.2094770185657657</v>
      </c>
      <c r="QX3">
        <f t="shared" si="26"/>
        <v>1.142684850354925</v>
      </c>
      <c r="QY3">
        <f t="shared" si="26"/>
        <v>0.67349540537198316</v>
      </c>
      <c r="QZ3">
        <f t="shared" si="26"/>
        <v>0.7318437975270411</v>
      </c>
      <c r="RA3">
        <f t="shared" si="26"/>
        <v>1.5028918556124808</v>
      </c>
      <c r="RB3">
        <f t="shared" si="26"/>
        <v>-4.7966829703224361E-3</v>
      </c>
      <c r="RC3">
        <f t="shared" si="26"/>
        <v>3.6003152572985919</v>
      </c>
      <c r="RD3">
        <f t="shared" si="26"/>
        <v>1.3392677180342847</v>
      </c>
      <c r="RE3">
        <f t="shared" ref="RE3:TP3" si="27">SLOPE(RE17:RE38,$B$17:$B$38)</f>
        <v>1.156022616093638</v>
      </c>
      <c r="RF3">
        <f t="shared" si="27"/>
        <v>1.4552691823661121</v>
      </c>
      <c r="RG3">
        <f t="shared" si="27"/>
        <v>1.0920050145412648E-4</v>
      </c>
      <c r="RH3">
        <f t="shared" si="27"/>
        <v>3.2672492027405631</v>
      </c>
      <c r="RI3">
        <f t="shared" si="27"/>
        <v>1.0360406170358827</v>
      </c>
      <c r="RJ3">
        <f t="shared" si="27"/>
        <v>1.4438761890286578</v>
      </c>
      <c r="RK3">
        <f t="shared" si="27"/>
        <v>-5.6689093541528561E-4</v>
      </c>
      <c r="RL3">
        <f t="shared" si="27"/>
        <v>2.6935489067955869</v>
      </c>
      <c r="RM3">
        <f t="shared" si="27"/>
        <v>1.4335792367090159</v>
      </c>
      <c r="RN3">
        <f t="shared" si="27"/>
        <v>-1.4729453909494177E-4</v>
      </c>
      <c r="RO3">
        <f t="shared" si="27"/>
        <v>2.5980530134069042</v>
      </c>
      <c r="RP3">
        <f t="shared" si="27"/>
        <v>1.2659285796896191</v>
      </c>
      <c r="RQ3">
        <f t="shared" si="27"/>
        <v>1.2280303183878267</v>
      </c>
      <c r="RR3">
        <f t="shared" si="27"/>
        <v>-2.1173175806779702E-3</v>
      </c>
      <c r="RS3">
        <f t="shared" si="27"/>
        <v>2.335917204771206</v>
      </c>
      <c r="RT3">
        <f t="shared" si="27"/>
        <v>1.3750112615852037</v>
      </c>
      <c r="RU3">
        <f t="shared" si="27"/>
        <v>1.3619761741520104</v>
      </c>
      <c r="RV3">
        <f t="shared" si="27"/>
        <v>1.0002323961504551</v>
      </c>
      <c r="RW3">
        <f t="shared" si="27"/>
        <v>1.0542819043220106</v>
      </c>
      <c r="RX3">
        <f t="shared" si="27"/>
        <v>1.0542819043220106</v>
      </c>
      <c r="RY3">
        <f t="shared" si="27"/>
        <v>0.9611358410544476</v>
      </c>
      <c r="RZ3">
        <f t="shared" si="27"/>
        <v>1.0542502186712526</v>
      </c>
      <c r="SA3">
        <f t="shared" si="27"/>
        <v>-1.9203186713743464E-3</v>
      </c>
      <c r="SB3">
        <f t="shared" si="27"/>
        <v>1.9073124261193866</v>
      </c>
      <c r="SC3">
        <f t="shared" si="27"/>
        <v>1.3509693682839901</v>
      </c>
      <c r="SD3">
        <f t="shared" si="27"/>
        <v>1.266453059311256</v>
      </c>
      <c r="SE3">
        <f t="shared" si="27"/>
        <v>4.9906828565511371E-3</v>
      </c>
      <c r="SF3">
        <f t="shared" si="27"/>
        <v>2.4218510280956087</v>
      </c>
      <c r="SG3">
        <f t="shared" si="27"/>
        <v>1.4077539076013439</v>
      </c>
      <c r="SH3">
        <f t="shared" si="27"/>
        <v>1.1547161837817623</v>
      </c>
      <c r="SI3">
        <f t="shared" si="27"/>
        <v>1.1759364842213582</v>
      </c>
      <c r="SJ3">
        <f t="shared" si="27"/>
        <v>8.8404590142723372E-4</v>
      </c>
      <c r="SK3">
        <f t="shared" si="27"/>
        <v>2.2283864786141425</v>
      </c>
      <c r="SL3">
        <f t="shared" si="27"/>
        <v>1.3086494552281618</v>
      </c>
      <c r="SM3">
        <f t="shared" si="27"/>
        <v>1.1445477139986049</v>
      </c>
      <c r="SN3">
        <f t="shared" si="27"/>
        <v>0.80792149865242791</v>
      </c>
      <c r="SO3">
        <f t="shared" si="27"/>
        <v>3.2128366219748429E-3</v>
      </c>
      <c r="SP3">
        <f t="shared" si="27"/>
        <v>1.9599322005754121</v>
      </c>
      <c r="SQ3">
        <f t="shared" si="27"/>
        <v>1.3927203026744239</v>
      </c>
      <c r="SR3">
        <f t="shared" si="27"/>
        <v>1.3395422547553348</v>
      </c>
      <c r="SS3">
        <f t="shared" si="27"/>
        <v>1.2413690416586829</v>
      </c>
      <c r="ST3">
        <f t="shared" si="27"/>
        <v>1.0926734630826227</v>
      </c>
      <c r="SU3">
        <f t="shared" si="27"/>
        <v>1.2416981626422445</v>
      </c>
      <c r="SV3">
        <f t="shared" si="27"/>
        <v>1.2698045008769212</v>
      </c>
      <c r="SW3">
        <f t="shared" si="27"/>
        <v>1.1329688699404534</v>
      </c>
      <c r="SX3">
        <f t="shared" si="27"/>
        <v>1.2294015546369339</v>
      </c>
      <c r="SY3">
        <f t="shared" si="27"/>
        <v>1.3354524341635583</v>
      </c>
      <c r="SZ3">
        <f t="shared" si="27"/>
        <v>0.83093999409962926</v>
      </c>
      <c r="TA3">
        <f t="shared" si="27"/>
        <v>-1.3322444766591256E-3</v>
      </c>
      <c r="TB3">
        <f t="shared" si="27"/>
        <v>1.8500463359629971</v>
      </c>
      <c r="TC3">
        <f t="shared" si="27"/>
        <v>1.2732907472620152</v>
      </c>
      <c r="TD3">
        <f t="shared" si="27"/>
        <v>1.1695219691322374</v>
      </c>
      <c r="TE3">
        <f t="shared" si="27"/>
        <v>1.1065941470276823</v>
      </c>
      <c r="TF3">
        <f t="shared" si="27"/>
        <v>-1.5950865572363004E-4</v>
      </c>
      <c r="TG3">
        <f t="shared" si="27"/>
        <v>2.8714233404646268</v>
      </c>
      <c r="TH3">
        <f t="shared" si="27"/>
        <v>1.296247694768655</v>
      </c>
      <c r="TI3">
        <f t="shared" si="27"/>
        <v>-1.3241446844297275E-3</v>
      </c>
      <c r="TJ3">
        <f t="shared" si="27"/>
        <v>2.9250790978249475</v>
      </c>
      <c r="TK3">
        <f t="shared" si="27"/>
        <v>0.93301878529172388</v>
      </c>
      <c r="TL3">
        <f t="shared" si="27"/>
        <v>1.1887818365016882</v>
      </c>
      <c r="TM3">
        <f t="shared" si="27"/>
        <v>1.375029206279919</v>
      </c>
      <c r="TN3">
        <f t="shared" si="27"/>
        <v>1.2635246861907972</v>
      </c>
      <c r="TO3">
        <f t="shared" si="27"/>
        <v>1.2634503641586659</v>
      </c>
      <c r="TP3">
        <f t="shared" si="27"/>
        <v>-1.2426650026751234E-3</v>
      </c>
      <c r="TQ3">
        <f t="shared" ref="TQ3:WB3" si="28">SLOPE(TQ17:TQ38,$B$17:$B$38)</f>
        <v>2.45733560875088</v>
      </c>
      <c r="TR3">
        <f t="shared" si="28"/>
        <v>1.4438530478467899</v>
      </c>
      <c r="TS3">
        <f t="shared" si="28"/>
        <v>1.1876900501453709E-3</v>
      </c>
      <c r="TT3">
        <f t="shared" si="28"/>
        <v>3.3534846979228514</v>
      </c>
      <c r="TU3">
        <f t="shared" si="28"/>
        <v>1.3847983841376366</v>
      </c>
      <c r="TV3">
        <f t="shared" si="28"/>
        <v>0.5780472333921276</v>
      </c>
      <c r="TW3">
        <f t="shared" si="28"/>
        <v>1.2092104814112552</v>
      </c>
      <c r="TX3">
        <f t="shared" si="28"/>
        <v>0.81198375362289255</v>
      </c>
      <c r="TY3">
        <f t="shared" si="28"/>
        <v>-2.2065780651010116E-5</v>
      </c>
      <c r="TZ3">
        <f t="shared" si="28"/>
        <v>1.9322251489837254</v>
      </c>
      <c r="UA3">
        <f t="shared" si="28"/>
        <v>1.0063814421965016</v>
      </c>
      <c r="UB3">
        <f t="shared" si="28"/>
        <v>-2.2065780651010116E-5</v>
      </c>
      <c r="UC3">
        <f t="shared" si="28"/>
        <v>1.9244041375367529</v>
      </c>
      <c r="UD3">
        <f t="shared" si="28"/>
        <v>1.1029680123452239</v>
      </c>
      <c r="UE3">
        <f t="shared" si="28"/>
        <v>1.0526471905839963</v>
      </c>
      <c r="UF3">
        <f t="shared" si="28"/>
        <v>1.4366137872198816</v>
      </c>
      <c r="UG3">
        <f t="shared" si="28"/>
        <v>-1.1743356990272505E-3</v>
      </c>
      <c r="UH3">
        <f t="shared" si="28"/>
        <v>3.3875658729114675</v>
      </c>
      <c r="UI3">
        <f t="shared" si="28"/>
        <v>1.3378106029845229</v>
      </c>
      <c r="UJ3">
        <f t="shared" si="28"/>
        <v>1.4429141858185031</v>
      </c>
      <c r="UK3">
        <f t="shared" si="28"/>
        <v>-3.1088110904926966E-3</v>
      </c>
      <c r="UL3">
        <f t="shared" si="28"/>
        <v>3.1009599691498706</v>
      </c>
      <c r="UM3">
        <f t="shared" si="28"/>
        <v>1.4491858542620524</v>
      </c>
      <c r="UN3">
        <f t="shared" si="28"/>
        <v>-1.6221678130788062E-3</v>
      </c>
      <c r="UO3">
        <f t="shared" si="28"/>
        <v>3.8551500338839584</v>
      </c>
      <c r="UP3">
        <f t="shared" si="28"/>
        <v>1.3251239139917992</v>
      </c>
      <c r="UQ3">
        <f t="shared" si="28"/>
        <v>1.2558356393658499</v>
      </c>
      <c r="UR3">
        <f t="shared" si="28"/>
        <v>1.3900246548362856</v>
      </c>
      <c r="US3">
        <f t="shared" si="28"/>
        <v>-1.0284895725679196E-3</v>
      </c>
      <c r="UT3">
        <f t="shared" si="28"/>
        <v>2.9752370199847857</v>
      </c>
      <c r="UU3">
        <f t="shared" si="28"/>
        <v>1.521140478355506</v>
      </c>
      <c r="UV3">
        <f t="shared" si="28"/>
        <v>-2.5228195193872116E-3</v>
      </c>
      <c r="UW3">
        <f t="shared" si="28"/>
        <v>3.7480616337317776</v>
      </c>
      <c r="UX3">
        <f t="shared" si="28"/>
        <v>1.0821783177381945</v>
      </c>
      <c r="UY3">
        <f t="shared" si="28"/>
        <v>-3.640063411997511E-3</v>
      </c>
      <c r="UZ3">
        <f t="shared" si="28"/>
        <v>1.8884638595159888</v>
      </c>
      <c r="VA3">
        <f t="shared" si="28"/>
        <v>1.4190807063789359</v>
      </c>
      <c r="VB3">
        <f t="shared" si="28"/>
        <v>-1.4238707240239957E-3</v>
      </c>
      <c r="VC3">
        <f t="shared" si="28"/>
        <v>3.7652513873549056</v>
      </c>
      <c r="VD3">
        <f t="shared" si="28"/>
        <v>1.3563988924538759</v>
      </c>
      <c r="VE3">
        <f t="shared" si="28"/>
        <v>1.016516734001496</v>
      </c>
      <c r="VF3">
        <f t="shared" si="28"/>
        <v>5.7824411830615672E-5</v>
      </c>
      <c r="VG3">
        <f t="shared" si="28"/>
        <v>2.588973255312303</v>
      </c>
      <c r="VH3">
        <f t="shared" si="28"/>
        <v>1.3015722439042379</v>
      </c>
      <c r="VI3">
        <f t="shared" si="28"/>
        <v>-1.7307845333502984E-3</v>
      </c>
      <c r="VJ3">
        <f t="shared" si="28"/>
        <v>2.51084090421495</v>
      </c>
      <c r="VK3">
        <f t="shared" si="28"/>
        <v>0.81131941211614222</v>
      </c>
      <c r="VL3">
        <f t="shared" si="28"/>
        <v>-2.0051591183953442E-3</v>
      </c>
      <c r="VM3">
        <f t="shared" si="28"/>
        <v>2.1226405337740437</v>
      </c>
      <c r="VN3">
        <f t="shared" si="28"/>
        <v>1.0796938250716381</v>
      </c>
      <c r="VO3">
        <f t="shared" si="28"/>
        <v>-1.7334251597855611E-3</v>
      </c>
      <c r="VP3">
        <f t="shared" si="28"/>
        <v>1.9391648795750172</v>
      </c>
      <c r="VQ3">
        <f t="shared" si="28"/>
        <v>1.2420287833838581</v>
      </c>
      <c r="VR3">
        <f t="shared" si="28"/>
        <v>1.4806795565551787</v>
      </c>
      <c r="VS3">
        <f t="shared" si="28"/>
        <v>-1.7009404856069723E-3</v>
      </c>
      <c r="VT3">
        <f t="shared" si="28"/>
        <v>3.5905982088783341</v>
      </c>
      <c r="VU3">
        <f t="shared" si="28"/>
        <v>1.5046462911545784</v>
      </c>
      <c r="VV3">
        <f t="shared" si="28"/>
        <v>3.5617779926781713E-4</v>
      </c>
      <c r="VW3">
        <f t="shared" si="28"/>
        <v>3.2749202806419584</v>
      </c>
      <c r="VX3">
        <f t="shared" si="28"/>
        <v>0.20444049661348515</v>
      </c>
      <c r="VY3">
        <f t="shared" si="28"/>
        <v>1.0915665377169852</v>
      </c>
      <c r="VZ3">
        <f t="shared" si="28"/>
        <v>-2.2065780651010116E-5</v>
      </c>
      <c r="WA3">
        <f t="shared" si="28"/>
        <v>2.0086763732210766</v>
      </c>
      <c r="WB3">
        <f t="shared" si="28"/>
        <v>1.4998778140385347</v>
      </c>
      <c r="WC3">
        <f t="shared" ref="WC3:YN3" si="29">SLOPE(WC17:WC38,$B$17:$B$38)</f>
        <v>-3.015648636169464E-3</v>
      </c>
      <c r="WD3">
        <f t="shared" si="29"/>
        <v>3.0638680169654666</v>
      </c>
      <c r="WE3">
        <f t="shared" si="29"/>
        <v>1.1983025562499281</v>
      </c>
      <c r="WF3">
        <f t="shared" si="29"/>
        <v>0.81182027929091904</v>
      </c>
      <c r="WG3">
        <f t="shared" si="29"/>
        <v>-1.2426650026751234E-3</v>
      </c>
      <c r="WH3">
        <f t="shared" si="29"/>
        <v>1.9450806069082844</v>
      </c>
      <c r="WI3">
        <f t="shared" si="29"/>
        <v>1.3925765260358822</v>
      </c>
      <c r="WJ3">
        <f t="shared" si="29"/>
        <v>-1.2169655301627127E-3</v>
      </c>
      <c r="WK3">
        <f t="shared" si="29"/>
        <v>3.1552354312773168</v>
      </c>
      <c r="WL3">
        <f t="shared" si="29"/>
        <v>1.4063045655362245</v>
      </c>
      <c r="WM3">
        <f t="shared" si="29"/>
        <v>1.4801758482321568</v>
      </c>
      <c r="WN3">
        <f t="shared" si="29"/>
        <v>-1.6826404228566757E-3</v>
      </c>
      <c r="WO3">
        <f t="shared" si="29"/>
        <v>2.7030096165358226</v>
      </c>
      <c r="WP3">
        <f t="shared" si="29"/>
        <v>1.3609998146507947</v>
      </c>
      <c r="WQ3">
        <f t="shared" si="29"/>
        <v>-1.4434556899672421E-3</v>
      </c>
      <c r="WR3">
        <f t="shared" si="29"/>
        <v>2.9631208697763061</v>
      </c>
      <c r="WS3">
        <f t="shared" si="29"/>
        <v>1.1058311993607854</v>
      </c>
      <c r="WT3">
        <f t="shared" si="29"/>
        <v>-2.1434935654170927E-3</v>
      </c>
      <c r="WU3">
        <f t="shared" si="29"/>
        <v>3.3142816512362971</v>
      </c>
      <c r="WV3">
        <f t="shared" si="29"/>
        <v>1.3742141094896327</v>
      </c>
      <c r="WW3">
        <f t="shared" si="29"/>
        <v>2.2201161750543086E-3</v>
      </c>
      <c r="WX3">
        <f t="shared" si="29"/>
        <v>3.1535321924328317</v>
      </c>
      <c r="WY3">
        <f t="shared" si="29"/>
        <v>0.86485742197054349</v>
      </c>
      <c r="WZ3">
        <f t="shared" si="29"/>
        <v>-3.2032268589565322E-3</v>
      </c>
      <c r="XA3">
        <f t="shared" si="29"/>
        <v>2.6899020699089622</v>
      </c>
      <c r="XB3">
        <f t="shared" si="29"/>
        <v>1.2577076279492658</v>
      </c>
      <c r="XC3">
        <f t="shared" si="29"/>
        <v>-3.2565615402584697E-3</v>
      </c>
      <c r="XD3">
        <f t="shared" si="29"/>
        <v>3.0101971032341734</v>
      </c>
      <c r="XE3">
        <f t="shared" si="29"/>
        <v>0.81511376452436279</v>
      </c>
      <c r="XF3">
        <f t="shared" si="29"/>
        <v>-1.0061513231342559E-3</v>
      </c>
      <c r="XG3">
        <f t="shared" si="29"/>
        <v>2.241669667344909</v>
      </c>
      <c r="XH3">
        <f t="shared" si="29"/>
        <v>1.4367776467129096</v>
      </c>
      <c r="XI3">
        <f t="shared" si="29"/>
        <v>-1.0075188790650751E-3</v>
      </c>
      <c r="XJ3">
        <f t="shared" si="29"/>
        <v>2.5077978746319287</v>
      </c>
      <c r="XK3">
        <f t="shared" si="29"/>
        <v>1.3158872852266847</v>
      </c>
      <c r="XL3">
        <f t="shared" si="29"/>
        <v>1.4664205531903298</v>
      </c>
      <c r="XM3">
        <f t="shared" si="29"/>
        <v>3.6375571710959942E-3</v>
      </c>
      <c r="XN3">
        <f t="shared" si="29"/>
        <v>2.7500600146917749</v>
      </c>
      <c r="XO3">
        <f t="shared" si="29"/>
        <v>1.3570342011915886</v>
      </c>
      <c r="XP3">
        <f t="shared" si="29"/>
        <v>-1.8405252991620945E-2</v>
      </c>
      <c r="XQ3">
        <f t="shared" si="29"/>
        <v>2.4256873852098035</v>
      </c>
      <c r="XR3">
        <f t="shared" si="29"/>
        <v>1.4551894017668643</v>
      </c>
      <c r="XS3">
        <f t="shared" si="29"/>
        <v>-1.8223494444247763E-2</v>
      </c>
      <c r="XT3">
        <f t="shared" si="29"/>
        <v>2.5417569272949985</v>
      </c>
      <c r="XU3">
        <f t="shared" si="29"/>
        <v>0.80457798681931159</v>
      </c>
      <c r="XV3">
        <f t="shared" si="29"/>
        <v>-3.249723760604375E-3</v>
      </c>
      <c r="XW3">
        <f t="shared" si="29"/>
        <v>2.1022025575218009</v>
      </c>
      <c r="XX3">
        <f t="shared" si="29"/>
        <v>1.1048102080502318</v>
      </c>
      <c r="XY3">
        <f t="shared" si="29"/>
        <v>-1.3053672994770161E-3</v>
      </c>
      <c r="XZ3">
        <f t="shared" si="29"/>
        <v>2.4169638147750443</v>
      </c>
      <c r="YA3">
        <f t="shared" si="29"/>
        <v>1.4029192509980297</v>
      </c>
      <c r="YB3">
        <f t="shared" si="29"/>
        <v>1.2314228878431612</v>
      </c>
      <c r="YC3">
        <f t="shared" si="29"/>
        <v>1.5337349568266541</v>
      </c>
      <c r="YD3">
        <f t="shared" si="29"/>
        <v>3.3416188494694073E-3</v>
      </c>
      <c r="YE3">
        <f t="shared" si="29"/>
        <v>3.5309786764261437</v>
      </c>
      <c r="YF3">
        <f t="shared" si="29"/>
        <v>1.2689091420096565</v>
      </c>
      <c r="YG3">
        <f t="shared" si="29"/>
        <v>1.2468567228586813</v>
      </c>
      <c r="YH3">
        <f t="shared" si="29"/>
        <v>1.3580012061425639</v>
      </c>
      <c r="YI3">
        <f t="shared" si="29"/>
        <v>-1.7335511638316172E-3</v>
      </c>
      <c r="YJ3">
        <f t="shared" si="29"/>
        <v>2.7527033100321896</v>
      </c>
      <c r="YK3">
        <f t="shared" si="29"/>
        <v>1.2187550466328436</v>
      </c>
      <c r="YL3">
        <f t="shared" si="29"/>
        <v>4.1083305790990055E-4</v>
      </c>
      <c r="YM3">
        <f t="shared" si="29"/>
        <v>2.9692925803863455</v>
      </c>
      <c r="YN3">
        <f t="shared" si="29"/>
        <v>0.7998342166386001</v>
      </c>
      <c r="YO3">
        <f t="shared" ref="YO3:AAZ3" si="30">SLOPE(YO17:YO38,$B$17:$B$38)</f>
        <v>-3.9048944055174095E-3</v>
      </c>
      <c r="YP3">
        <f t="shared" si="30"/>
        <v>1.4935671337492262</v>
      </c>
      <c r="YQ3">
        <f t="shared" si="30"/>
        <v>1.4363938863180568</v>
      </c>
      <c r="YR3">
        <f t="shared" si="30"/>
        <v>-6.153913295684787E-4</v>
      </c>
      <c r="YS3">
        <f t="shared" si="30"/>
        <v>2.7888756643686587</v>
      </c>
      <c r="YT3">
        <f t="shared" si="30"/>
        <v>1.3387393753567967</v>
      </c>
      <c r="YU3">
        <f t="shared" si="30"/>
        <v>-6.6325578714714159E-4</v>
      </c>
      <c r="YV3">
        <f t="shared" si="30"/>
        <v>2.4772866542702627</v>
      </c>
      <c r="YW3">
        <f t="shared" si="30"/>
        <v>1.290308320723033</v>
      </c>
      <c r="YX3">
        <f t="shared" si="30"/>
        <v>1.3070363043111051</v>
      </c>
      <c r="YY3">
        <f t="shared" si="30"/>
        <v>1.3996273527534993</v>
      </c>
      <c r="YZ3">
        <f t="shared" si="30"/>
        <v>0.98916295327671799</v>
      </c>
      <c r="ZA3">
        <f t="shared" si="30"/>
        <v>1.2869288719232173</v>
      </c>
      <c r="ZB3">
        <f t="shared" si="30"/>
        <v>1.3956108885619527</v>
      </c>
      <c r="ZC3">
        <f t="shared" si="30"/>
        <v>1.1170830360845767</v>
      </c>
      <c r="ZD3">
        <f t="shared" si="30"/>
        <v>1.1168143016068544</v>
      </c>
      <c r="ZE3">
        <f t="shared" si="30"/>
        <v>1.3504136077177151</v>
      </c>
      <c r="ZF3">
        <f t="shared" si="30"/>
        <v>-1.4474060471115163E-3</v>
      </c>
      <c r="ZG3">
        <f t="shared" si="30"/>
        <v>3.5792672816545932</v>
      </c>
      <c r="ZH3">
        <f t="shared" si="30"/>
        <v>1.3651826085851766</v>
      </c>
      <c r="ZI3">
        <f t="shared" si="30"/>
        <v>-9.3917112205774633E-4</v>
      </c>
      <c r="ZJ3">
        <f t="shared" si="30"/>
        <v>3.042721779894022</v>
      </c>
      <c r="ZK3">
        <f t="shared" si="30"/>
        <v>1.029225837099639</v>
      </c>
      <c r="ZL3">
        <f t="shared" si="30"/>
        <v>1.5535285523668145</v>
      </c>
      <c r="ZM3">
        <f t="shared" si="30"/>
        <v>8.6999285822590157E-4</v>
      </c>
      <c r="ZN3">
        <f t="shared" si="30"/>
        <v>3.342500180156204</v>
      </c>
      <c r="ZO3">
        <f t="shared" si="30"/>
        <v>1.5325475557969686</v>
      </c>
      <c r="ZP3">
        <f t="shared" si="30"/>
        <v>-1.6985480286833214E-3</v>
      </c>
      <c r="ZQ3">
        <f t="shared" si="30"/>
        <v>3.2424844587391375</v>
      </c>
      <c r="ZR3">
        <f t="shared" si="30"/>
        <v>1.1032141004657996</v>
      </c>
      <c r="ZS3">
        <f t="shared" si="30"/>
        <v>1.3434405915975747</v>
      </c>
      <c r="ZT3">
        <f t="shared" si="30"/>
        <v>-1.1556654069487873E-3</v>
      </c>
      <c r="ZU3">
        <f t="shared" si="30"/>
        <v>3.3515568949703476</v>
      </c>
      <c r="ZV3">
        <f t="shared" si="30"/>
        <v>1.2819045929297435</v>
      </c>
      <c r="ZW3">
        <f t="shared" si="30"/>
        <v>-9.6782598460621618E-4</v>
      </c>
      <c r="ZX3">
        <f t="shared" si="30"/>
        <v>3.1499991144148276</v>
      </c>
      <c r="ZY3">
        <f t="shared" si="30"/>
        <v>1.4815595395480552</v>
      </c>
      <c r="ZZ3">
        <f t="shared" si="30"/>
        <v>-9.5583542127108782E-4</v>
      </c>
      <c r="AAA3">
        <f t="shared" si="30"/>
        <v>3.1225941243145545</v>
      </c>
      <c r="AAB3">
        <f t="shared" si="30"/>
        <v>1.1660334120977656</v>
      </c>
      <c r="AAC3">
        <f t="shared" si="30"/>
        <v>1.3650818971573173</v>
      </c>
      <c r="AAD3">
        <f t="shared" si="30"/>
        <v>1.2856431306519303</v>
      </c>
      <c r="AAE3">
        <f t="shared" si="30"/>
        <v>-6.0071094257831549E-4</v>
      </c>
      <c r="AAF3">
        <f t="shared" si="30"/>
        <v>2.8183936777345222</v>
      </c>
      <c r="AAG3">
        <f t="shared" si="30"/>
        <v>1.4338739291119327</v>
      </c>
      <c r="AAH3">
        <f t="shared" si="30"/>
        <v>-1.69513183290589E-3</v>
      </c>
      <c r="AAI3">
        <f t="shared" si="30"/>
        <v>3.2687429734872016</v>
      </c>
      <c r="AAJ3">
        <f t="shared" si="30"/>
        <v>1.2504702596016775</v>
      </c>
      <c r="AAK3">
        <f t="shared" si="30"/>
        <v>-1.5366751243202467E-3</v>
      </c>
      <c r="AAL3">
        <f t="shared" si="30"/>
        <v>2.9122822074121011</v>
      </c>
      <c r="AAM3">
        <f t="shared" si="30"/>
        <v>0.81861712826681798</v>
      </c>
      <c r="AAN3">
        <f t="shared" si="30"/>
        <v>1.3391697913381027</v>
      </c>
      <c r="AAO3">
        <f t="shared" si="30"/>
        <v>-4.0779752958228117E-3</v>
      </c>
      <c r="AAP3">
        <f t="shared" si="30"/>
        <v>1.3127813400767367</v>
      </c>
      <c r="AAQ3">
        <f t="shared" si="30"/>
        <v>2.753630988690754</v>
      </c>
      <c r="AAR3">
        <f t="shared" si="30"/>
        <v>1.1080018564474039</v>
      </c>
      <c r="AAS3">
        <f t="shared" si="30"/>
        <v>-4.0598839250727747E-3</v>
      </c>
      <c r="AAT3">
        <f t="shared" si="30"/>
        <v>2.416751590012939</v>
      </c>
      <c r="AAU3">
        <f t="shared" si="30"/>
        <v>1.2305375504530875</v>
      </c>
      <c r="AAV3">
        <f t="shared" si="30"/>
        <v>1.3375471590919996</v>
      </c>
      <c r="AAW3">
        <f t="shared" si="30"/>
        <v>-1.2599455173154842E-3</v>
      </c>
      <c r="AAX3">
        <f t="shared" si="30"/>
        <v>3.4079774053939591</v>
      </c>
      <c r="AAY3">
        <f t="shared" si="30"/>
        <v>1.1262911718766337</v>
      </c>
      <c r="AAZ3">
        <f t="shared" si="30"/>
        <v>0.88791685591396718</v>
      </c>
      <c r="ABA3">
        <f t="shared" ref="ABA3:ADL3" si="31">SLOPE(ABA17:ABA38,$B$17:$B$38)</f>
        <v>-1.8474851632841781E-3</v>
      </c>
      <c r="ABB3">
        <f t="shared" si="31"/>
        <v>1.7856533962839678</v>
      </c>
      <c r="ABC3">
        <f t="shared" si="31"/>
        <v>-1.5608626187126691E-4</v>
      </c>
      <c r="ABD3">
        <f t="shared" si="31"/>
        <v>2.2726270646881059</v>
      </c>
      <c r="ABE3">
        <f t="shared" si="31"/>
        <v>1.1643798524790268</v>
      </c>
      <c r="ABF3">
        <f t="shared" si="31"/>
        <v>1.2923211542203328</v>
      </c>
      <c r="ABG3">
        <f t="shared" si="31"/>
        <v>1.2917383948044383</v>
      </c>
      <c r="ABH3">
        <f t="shared" si="31"/>
        <v>1.3996717566075025</v>
      </c>
      <c r="ABI3">
        <f t="shared" si="31"/>
        <v>1.3986450176741554</v>
      </c>
      <c r="ABJ3">
        <f t="shared" si="31"/>
        <v>1.1582714960553637</v>
      </c>
      <c r="ABK3">
        <f t="shared" si="31"/>
        <v>1.1578055181613252</v>
      </c>
      <c r="ABL3">
        <f t="shared" si="31"/>
        <v>1.1702429631568434</v>
      </c>
      <c r="ABM3">
        <f t="shared" si="31"/>
        <v>1.16956922783364</v>
      </c>
      <c r="ABN3">
        <f t="shared" si="31"/>
        <v>1.2703731565733074</v>
      </c>
      <c r="ABO3">
        <f t="shared" si="31"/>
        <v>1.2695513759691834</v>
      </c>
      <c r="ABP3">
        <f t="shared" si="31"/>
        <v>1.3604307444229304</v>
      </c>
      <c r="ABQ3">
        <f t="shared" si="31"/>
        <v>1.3602080711151454</v>
      </c>
      <c r="ABR3">
        <f t="shared" si="31"/>
        <v>0.97360995784070836</v>
      </c>
      <c r="ABS3">
        <f t="shared" si="31"/>
        <v>1.0980965233998969</v>
      </c>
      <c r="ABT3">
        <f t="shared" si="31"/>
        <v>-2.5409850557384212E-3</v>
      </c>
      <c r="ABU3">
        <f t="shared" si="31"/>
        <v>2.164621527358952</v>
      </c>
      <c r="ABV3">
        <f t="shared" si="31"/>
        <v>1.4278018019505478</v>
      </c>
      <c r="ABW3">
        <f t="shared" si="31"/>
        <v>-1.1347810286826353E-3</v>
      </c>
      <c r="ABX3">
        <f t="shared" si="31"/>
        <v>3.0398078415618324</v>
      </c>
      <c r="ABY3">
        <f t="shared" si="31"/>
        <v>1.0936742410269544</v>
      </c>
      <c r="ABZ3">
        <f t="shared" si="31"/>
        <v>1.1721672974764465</v>
      </c>
      <c r="ACA3">
        <f t="shared" si="31"/>
        <v>1.2632715272992963</v>
      </c>
      <c r="ACB3">
        <f t="shared" si="31"/>
        <v>1.2624304395156771</v>
      </c>
      <c r="ACC3">
        <f t="shared" si="31"/>
        <v>0.75291568231552242</v>
      </c>
      <c r="ACD3">
        <f t="shared" si="31"/>
        <v>1.2653919657515673</v>
      </c>
      <c r="ACE3">
        <f t="shared" si="31"/>
        <v>1.2266689698642677</v>
      </c>
      <c r="ACF3">
        <f t="shared" si="31"/>
        <v>1.3365345110946305</v>
      </c>
      <c r="ACG3">
        <f t="shared" si="31"/>
        <v>1.3359266568002608</v>
      </c>
      <c r="ACH3">
        <f t="shared" si="31"/>
        <v>0.55951803422097746</v>
      </c>
      <c r="ACI3">
        <f t="shared" si="31"/>
        <v>0.80625682310324631</v>
      </c>
      <c r="ACJ3">
        <f t="shared" si="31"/>
        <v>0.80551537881213331</v>
      </c>
      <c r="ACK3">
        <f t="shared" si="31"/>
        <v>1.3096925407389497</v>
      </c>
      <c r="ACL3">
        <f t="shared" si="31"/>
        <v>1.3081812015841339</v>
      </c>
      <c r="ACM3">
        <f t="shared" si="31"/>
        <v>1.1394622766628821</v>
      </c>
      <c r="ACN3">
        <f t="shared" si="31"/>
        <v>1.1180889398368767</v>
      </c>
      <c r="ACO3">
        <f t="shared" si="31"/>
        <v>1.3452102792990748</v>
      </c>
      <c r="ACP3">
        <f t="shared" si="31"/>
        <v>1.5808148910282855E-3</v>
      </c>
      <c r="ACQ3">
        <f t="shared" si="31"/>
        <v>2.9162200085595695</v>
      </c>
      <c r="ACR3">
        <f t="shared" si="31"/>
        <v>1.3617567845913663</v>
      </c>
      <c r="ACS3">
        <f t="shared" si="31"/>
        <v>1.1549875109212719</v>
      </c>
      <c r="ACT3">
        <f t="shared" si="31"/>
        <v>1.5030398228187871</v>
      </c>
      <c r="ACU3">
        <f t="shared" si="31"/>
        <v>-1.1964316248608848E-3</v>
      </c>
      <c r="ACV3">
        <f t="shared" si="31"/>
        <v>3.5246593540482647</v>
      </c>
      <c r="ACW3">
        <f t="shared" si="31"/>
        <v>1.0362676363211181</v>
      </c>
      <c r="ACX3">
        <f t="shared" si="31"/>
        <v>1.460619942737986</v>
      </c>
      <c r="ACY3">
        <f t="shared" si="31"/>
        <v>-2.5420235150201659E-3</v>
      </c>
      <c r="ACZ3">
        <f t="shared" si="31"/>
        <v>2.7270854462694016</v>
      </c>
      <c r="ADA3">
        <f t="shared" si="31"/>
        <v>1.031576205291139</v>
      </c>
      <c r="ADB3">
        <f t="shared" si="31"/>
        <v>1.0313477127657515</v>
      </c>
      <c r="ADC3">
        <f t="shared" si="31"/>
        <v>0.66986211230035864</v>
      </c>
      <c r="ADD3">
        <f t="shared" si="31"/>
        <v>1.3373306872399142</v>
      </c>
      <c r="ADE3">
        <f t="shared" si="31"/>
        <v>1.3367510552458515</v>
      </c>
      <c r="ADF3">
        <f t="shared" si="31"/>
        <v>1.2061025209713301</v>
      </c>
      <c r="ADG3">
        <f t="shared" si="31"/>
        <v>1.2054773972202499</v>
      </c>
      <c r="ADH3">
        <f t="shared" si="31"/>
        <v>1.0726185582176422</v>
      </c>
      <c r="ADI3">
        <f t="shared" si="31"/>
        <v>1.0723145003122059</v>
      </c>
      <c r="ADJ3">
        <f t="shared" si="31"/>
        <v>1.4068167740964201</v>
      </c>
      <c r="ADK3">
        <f t="shared" si="31"/>
        <v>1.2434225758715123</v>
      </c>
      <c r="ADL3">
        <f t="shared" si="31"/>
        <v>1.2430835153591728</v>
      </c>
      <c r="ADM3">
        <f t="shared" ref="ADM3:AFX3" si="32">SLOPE(ADM17:ADM38,$B$17:$B$38)</f>
        <v>1.6379932686342491</v>
      </c>
      <c r="ADN3">
        <f t="shared" si="32"/>
        <v>1.6372221292252731</v>
      </c>
      <c r="ADO3">
        <f t="shared" si="32"/>
        <v>1.0899889854080822</v>
      </c>
      <c r="ADP3">
        <f t="shared" si="32"/>
        <v>1.0897290243406421</v>
      </c>
      <c r="ADQ3">
        <f t="shared" si="32"/>
        <v>1.4309770104117758</v>
      </c>
      <c r="ADR3">
        <f t="shared" si="32"/>
        <v>1.4306267682200953</v>
      </c>
      <c r="ADS3">
        <f t="shared" si="32"/>
        <v>1.1711233527575224</v>
      </c>
      <c r="ADT3">
        <f t="shared" si="32"/>
        <v>0.61283510323518531</v>
      </c>
      <c r="ADU3">
        <f t="shared" si="32"/>
        <v>1.1600947389980718</v>
      </c>
      <c r="ADV3">
        <f t="shared" si="32"/>
        <v>1.2793515185992839</v>
      </c>
      <c r="ADW3">
        <f t="shared" si="32"/>
        <v>1.0529899593763943</v>
      </c>
      <c r="ADX3">
        <f t="shared" si="32"/>
        <v>1.3007256367348932</v>
      </c>
      <c r="ADY3">
        <f t="shared" si="32"/>
        <v>1.2082417438518218</v>
      </c>
      <c r="ADZ3">
        <f t="shared" si="32"/>
        <v>1.5400595989136399</v>
      </c>
      <c r="AEA3">
        <f t="shared" si="32"/>
        <v>1.1096209007124471</v>
      </c>
      <c r="AEB3">
        <f t="shared" si="32"/>
        <v>1.1085491673471621</v>
      </c>
      <c r="AEC3">
        <f t="shared" si="32"/>
        <v>1.1437013594712464</v>
      </c>
      <c r="AED3">
        <f t="shared" si="32"/>
        <v>0.52751821681485622</v>
      </c>
      <c r="AEE3">
        <f t="shared" si="32"/>
        <v>0.77568181930329816</v>
      </c>
      <c r="AEF3">
        <f t="shared" si="32"/>
        <v>1.2769475250860707</v>
      </c>
      <c r="AEG3">
        <f t="shared" si="32"/>
        <v>0.77306999257536813</v>
      </c>
      <c r="AEH3">
        <f t="shared" si="32"/>
        <v>0.95193753822653882</v>
      </c>
      <c r="AEI3">
        <f t="shared" si="32"/>
        <v>0.52972448634964764</v>
      </c>
      <c r="AEJ3">
        <f t="shared" si="32"/>
        <v>1.0716482590250562</v>
      </c>
      <c r="AEK3">
        <f t="shared" si="32"/>
        <v>0.27168692134869271</v>
      </c>
      <c r="AEL3">
        <f t="shared" si="32"/>
        <v>0.63690103788300134</v>
      </c>
      <c r="AEM3">
        <f t="shared" si="32"/>
        <v>0.534699575518781</v>
      </c>
      <c r="AEN3">
        <f t="shared" si="32"/>
        <v>0.16714355479253681</v>
      </c>
      <c r="AEO3">
        <f t="shared" si="32"/>
        <v>0.35308407841202055</v>
      </c>
      <c r="AEP3">
        <f t="shared" si="32"/>
        <v>0.29851317078033812</v>
      </c>
      <c r="AEQ3">
        <f t="shared" si="32"/>
        <v>1.2507191369264048</v>
      </c>
      <c r="AER3">
        <f t="shared" si="32"/>
        <v>0.24909963467292648</v>
      </c>
      <c r="AES3">
        <f t="shared" si="32"/>
        <v>0.13297924611656689</v>
      </c>
      <c r="AET3">
        <f t="shared" si="32"/>
        <v>0.23726655188479864</v>
      </c>
      <c r="AEU3">
        <f t="shared" si="32"/>
        <v>0.15929385425273843</v>
      </c>
      <c r="AEV3">
        <f t="shared" si="32"/>
        <v>0.18734113810987382</v>
      </c>
      <c r="AEW3">
        <f t="shared" si="32"/>
        <v>0.1863779875515299</v>
      </c>
      <c r="AEX3">
        <f t="shared" si="32"/>
        <v>0.14302062476062841</v>
      </c>
      <c r="AEY3">
        <f t="shared" si="32"/>
        <v>0.45382692389066415</v>
      </c>
      <c r="AEZ3">
        <f t="shared" si="32"/>
        <v>0.32744245094821306</v>
      </c>
      <c r="AFA3">
        <f t="shared" si="32"/>
        <v>0.33134040393240294</v>
      </c>
      <c r="AFB3">
        <f t="shared" si="32"/>
        <v>0.15320480102912382</v>
      </c>
      <c r="AFC3">
        <f t="shared" si="32"/>
        <v>0.23296738983311652</v>
      </c>
      <c r="AFD3">
        <f t="shared" si="32"/>
        <v>1.2498515679380731</v>
      </c>
      <c r="AFE3">
        <f t="shared" si="32"/>
        <v>1.2513969269527521</v>
      </c>
      <c r="AFF3">
        <f t="shared" si="32"/>
        <v>1.072965885447638</v>
      </c>
      <c r="AFG3">
        <f t="shared" si="32"/>
        <v>1.0664390395827081</v>
      </c>
      <c r="AFH3">
        <f t="shared" si="32"/>
        <v>0.2234301588006383</v>
      </c>
      <c r="AFI3">
        <f t="shared" si="32"/>
        <v>0.30321998187544835</v>
      </c>
      <c r="AFJ3">
        <f t="shared" si="32"/>
        <v>0.15236821635824133</v>
      </c>
      <c r="AFK3">
        <f t="shared" si="32"/>
        <v>0.1688495853767488</v>
      </c>
      <c r="AFL3">
        <f t="shared" si="32"/>
        <v>0.15742558842329418</v>
      </c>
      <c r="AFM3">
        <f t="shared" si="32"/>
        <v>0.19009576939985584</v>
      </c>
      <c r="AFN3">
        <f t="shared" si="32"/>
        <v>0.46160881685681526</v>
      </c>
      <c r="AFO3">
        <f t="shared" si="32"/>
        <v>0.19500543883892565</v>
      </c>
      <c r="AFP3">
        <f t="shared" si="32"/>
        <v>0.21765309430671462</v>
      </c>
      <c r="AFQ3">
        <f t="shared" si="32"/>
        <v>0.2257482909100671</v>
      </c>
      <c r="AFR3">
        <f t="shared" si="32"/>
        <v>0.43731478005668351</v>
      </c>
      <c r="AFS3">
        <f t="shared" si="32"/>
        <v>0.150543011619169</v>
      </c>
      <c r="AFT3">
        <f t="shared" si="32"/>
        <v>0.14973483790249983</v>
      </c>
      <c r="AFU3">
        <f t="shared" si="32"/>
        <v>0.16416928925881683</v>
      </c>
      <c r="AFV3">
        <f t="shared" si="32"/>
        <v>0.20798389446146767</v>
      </c>
      <c r="AFW3">
        <f t="shared" si="32"/>
        <v>0.21674179022257872</v>
      </c>
      <c r="AFX3">
        <f t="shared" si="32"/>
        <v>5.6201833641586901E-3</v>
      </c>
      <c r="AFY3">
        <f t="shared" ref="AFY3:AIJ3" si="33">SLOPE(AFY17:AFY38,$B$17:$B$38)</f>
        <v>1.1823532399850003E-2</v>
      </c>
      <c r="AFZ3">
        <f t="shared" si="33"/>
        <v>-1.8240612118555818E-2</v>
      </c>
      <c r="AGA3">
        <f t="shared" si="33"/>
        <v>-2.0244934884215072E-2</v>
      </c>
      <c r="AGB3">
        <f t="shared" si="33"/>
        <v>0.37427624026053685</v>
      </c>
      <c r="AGC3">
        <f t="shared" si="33"/>
        <v>0.17726991122732513</v>
      </c>
      <c r="AGD3">
        <f t="shared" si="33"/>
        <v>0.13228739427815045</v>
      </c>
      <c r="AGE3">
        <f t="shared" si="33"/>
        <v>0.16352827843303239</v>
      </c>
      <c r="AGF3">
        <f t="shared" si="33"/>
        <v>0.14589504187799052</v>
      </c>
      <c r="AGG3">
        <f t="shared" si="33"/>
        <v>0.1710882317885179</v>
      </c>
      <c r="AGH3">
        <f t="shared" si="33"/>
        <v>0.18463880357015705</v>
      </c>
      <c r="AGI3">
        <f t="shared" si="33"/>
        <v>0.13829418439742563</v>
      </c>
      <c r="AGJ3">
        <f t="shared" si="33"/>
        <v>0.18878255118198772</v>
      </c>
      <c r="AGK3">
        <f t="shared" si="33"/>
        <v>0.21967766340108547</v>
      </c>
      <c r="AGL3">
        <f t="shared" si="33"/>
        <v>0.2179247175099514</v>
      </c>
      <c r="AGM3">
        <f t="shared" si="33"/>
        <v>0.22621285367090679</v>
      </c>
      <c r="AGN3">
        <f t="shared" si="33"/>
        <v>6.3887195253174989E-2</v>
      </c>
      <c r="AGO3">
        <f t="shared" si="33"/>
        <v>0.25620002239505324</v>
      </c>
      <c r="AGP3">
        <f t="shared" si="33"/>
        <v>0.16433790651389762</v>
      </c>
      <c r="AGQ3">
        <f t="shared" si="33"/>
        <v>0.12433503967181395</v>
      </c>
      <c r="AGR3">
        <f t="shared" si="33"/>
        <v>0.12839837338904755</v>
      </c>
      <c r="AGS3">
        <f t="shared" si="33"/>
        <v>0.17770064369783206</v>
      </c>
      <c r="AGT3">
        <f t="shared" si="33"/>
        <v>0.14726510697266676</v>
      </c>
      <c r="AGU3">
        <f t="shared" si="33"/>
        <v>5.0741662667605325E-2</v>
      </c>
      <c r="AGV3">
        <f t="shared" si="33"/>
        <v>0.17098863354900276</v>
      </c>
      <c r="AGW3">
        <f t="shared" si="33"/>
        <v>0.15616996937357905</v>
      </c>
      <c r="AGX3">
        <f t="shared" si="33"/>
        <v>0.15795461243121206</v>
      </c>
      <c r="AGY3">
        <f t="shared" si="33"/>
        <v>0.21729946536011358</v>
      </c>
      <c r="AGZ3">
        <f t="shared" si="33"/>
        <v>0.17139520782510789</v>
      </c>
      <c r="AHA3">
        <f t="shared" si="33"/>
        <v>4.5784148280806354E-2</v>
      </c>
      <c r="AHB3">
        <f t="shared" si="33"/>
        <v>0.2291584671946014</v>
      </c>
      <c r="AHC3">
        <f t="shared" si="33"/>
        <v>0.16325064366057321</v>
      </c>
      <c r="AHD3">
        <f t="shared" si="33"/>
        <v>9.3864796016092655E-2</v>
      </c>
      <c r="AHE3">
        <f t="shared" si="33"/>
        <v>9.3337578782233754E-2</v>
      </c>
      <c r="AHF3">
        <f t="shared" si="33"/>
        <v>0.18889592510085099</v>
      </c>
      <c r="AHG3">
        <f t="shared" si="33"/>
        <v>9.5619671339779902E-2</v>
      </c>
      <c r="AHH3">
        <f t="shared" si="33"/>
        <v>0.10077406641464641</v>
      </c>
      <c r="AHI3">
        <f t="shared" si="33"/>
        <v>0.13350765947323864</v>
      </c>
      <c r="AHJ3">
        <f t="shared" si="33"/>
        <v>0.10696924402808328</v>
      </c>
      <c r="AHK3">
        <f t="shared" si="33"/>
        <v>0.23720225474584092</v>
      </c>
      <c r="AHL3">
        <f t="shared" si="33"/>
        <v>0.23447949356977824</v>
      </c>
      <c r="AHM3">
        <f t="shared" si="33"/>
        <v>0.15890788977313672</v>
      </c>
      <c r="AHN3">
        <f t="shared" si="33"/>
        <v>0.1562195272790512</v>
      </c>
      <c r="AHO3">
        <f t="shared" si="33"/>
        <v>0.1441526253188101</v>
      </c>
      <c r="AHP3">
        <f t="shared" si="33"/>
        <v>9.3368577221433102E-2</v>
      </c>
      <c r="AHQ3">
        <f t="shared" si="33"/>
        <v>9.2570255098353649E-2</v>
      </c>
      <c r="AHR3">
        <f t="shared" si="33"/>
        <v>0.10577848829034116</v>
      </c>
      <c r="AHS3">
        <f t="shared" si="33"/>
        <v>8.8518571895525922E-2</v>
      </c>
      <c r="AHT3">
        <f t="shared" si="33"/>
        <v>7.3983502258555239E-2</v>
      </c>
      <c r="AHU3">
        <f t="shared" si="33"/>
        <v>8.2772677379568671E-2</v>
      </c>
      <c r="AHV3">
        <f t="shared" si="33"/>
        <v>0.10666099872435306</v>
      </c>
      <c r="AHW3">
        <f t="shared" si="33"/>
        <v>9.2631864597069138E-2</v>
      </c>
      <c r="AHX3">
        <f t="shared" si="33"/>
        <v>9.0796339922370115E-2</v>
      </c>
      <c r="AHY3">
        <f t="shared" si="33"/>
        <v>0.10690206858764642</v>
      </c>
      <c r="AHZ3">
        <f t="shared" si="33"/>
        <v>0.10852282943771571</v>
      </c>
      <c r="AIA3">
        <f t="shared" si="33"/>
        <v>9.894663751751466E-2</v>
      </c>
      <c r="AIB3">
        <f t="shared" si="33"/>
        <v>0.1441387033155907</v>
      </c>
      <c r="AIC3">
        <f t="shared" si="33"/>
        <v>0.14440112297623148</v>
      </c>
      <c r="AID3">
        <f t="shared" si="33"/>
        <v>0.19178737230949644</v>
      </c>
      <c r="AIE3">
        <f t="shared" si="33"/>
        <v>0.18960508034452539</v>
      </c>
      <c r="AIF3">
        <f t="shared" si="33"/>
        <v>0.14601332389744037</v>
      </c>
      <c r="AIG3">
        <f t="shared" si="33"/>
        <v>5.8675602652454313E-2</v>
      </c>
      <c r="AIH3">
        <f t="shared" si="33"/>
        <v>0.11799471145453082</v>
      </c>
      <c r="AII3">
        <f t="shared" si="33"/>
        <v>4.5449091478358468E-2</v>
      </c>
      <c r="AIJ3">
        <f t="shared" si="33"/>
        <v>0.10096306079190639</v>
      </c>
      <c r="AIK3">
        <f t="shared" ref="AIK3:AKV3" si="34">SLOPE(AIK17:AIK38,$B$17:$B$38)</f>
        <v>-2.0797930616041804E-3</v>
      </c>
      <c r="AIL3">
        <f t="shared" si="34"/>
        <v>2.1629921104746444E-2</v>
      </c>
      <c r="AIM3">
        <f t="shared" si="34"/>
        <v>8.7393150946047538E-3</v>
      </c>
      <c r="AIN3">
        <f t="shared" si="34"/>
        <v>3.2662562345115116E-2</v>
      </c>
      <c r="AIO3">
        <f t="shared" si="34"/>
        <v>6.518775844590223E-2</v>
      </c>
      <c r="AIP3">
        <f t="shared" si="34"/>
        <v>7.5072976486409593E-2</v>
      </c>
      <c r="AIQ3">
        <f t="shared" si="34"/>
        <v>2.3035327305736441E-2</v>
      </c>
      <c r="AIR3">
        <f t="shared" si="34"/>
        <v>3.2917374044858845E-2</v>
      </c>
      <c r="AIS3">
        <f t="shared" si="34"/>
        <v>7.6419264920455657E-2</v>
      </c>
      <c r="AIT3">
        <f t="shared" si="34"/>
        <v>8.6451900862878919E-2</v>
      </c>
      <c r="AIU3">
        <f t="shared" si="34"/>
        <v>5.1045028043816873E-2</v>
      </c>
      <c r="AIV3">
        <f t="shared" si="34"/>
        <v>3.6815514908195124E-2</v>
      </c>
      <c r="AIW3">
        <f t="shared" si="34"/>
        <v>3.6248468492661515E-2</v>
      </c>
      <c r="AIX3">
        <f t="shared" si="34"/>
        <v>5.9137863884946955E-2</v>
      </c>
      <c r="AIY3">
        <f t="shared" si="34"/>
        <v>5.487740638128636E-2</v>
      </c>
      <c r="AIZ3">
        <f t="shared" si="34"/>
        <v>5.4550112033796443E-2</v>
      </c>
      <c r="AJA3">
        <f t="shared" si="34"/>
        <v>3.7782850258824351E-2</v>
      </c>
      <c r="AJB3">
        <f t="shared" si="34"/>
        <v>3.7297093920298577E-2</v>
      </c>
      <c r="AJC3">
        <f t="shared" si="34"/>
        <v>-6.2366153293783984E-2</v>
      </c>
      <c r="AJD3">
        <f t="shared" si="34"/>
        <v>-6.1868846736973925E-2</v>
      </c>
      <c r="AJE3">
        <f t="shared" si="34"/>
        <v>0.15405575118253031</v>
      </c>
      <c r="AJF3">
        <f t="shared" si="34"/>
        <v>0.12540995684028278</v>
      </c>
      <c r="AJG3">
        <f t="shared" si="34"/>
        <v>9.5281400659398247E-2</v>
      </c>
      <c r="AJH3">
        <f t="shared" si="34"/>
        <v>8.1589384934020043E-2</v>
      </c>
      <c r="AJI3">
        <f t="shared" si="34"/>
        <v>8.1785107497700071E-2</v>
      </c>
      <c r="AJJ3">
        <f t="shared" si="34"/>
        <v>8.8125913424565286E-2</v>
      </c>
      <c r="AJK3">
        <f t="shared" si="34"/>
        <v>2.0297280796483731E-2</v>
      </c>
      <c r="AJL3">
        <f t="shared" si="34"/>
        <v>0.13615169439190247</v>
      </c>
      <c r="AJM3">
        <f t="shared" si="34"/>
        <v>9.2846718399434442E-3</v>
      </c>
      <c r="AJN3">
        <f t="shared" si="34"/>
        <v>5.7812958668550053E-2</v>
      </c>
      <c r="AJO3">
        <f t="shared" si="34"/>
        <v>7.6632188867671688E-2</v>
      </c>
      <c r="AJP3">
        <f t="shared" si="34"/>
        <v>0.10812387808944995</v>
      </c>
      <c r="AJQ3">
        <f t="shared" si="34"/>
        <v>4.3296619120994376E-2</v>
      </c>
      <c r="AJR3">
        <f t="shared" si="34"/>
        <v>4.2602950014051233E-2</v>
      </c>
      <c r="AJS3">
        <f t="shared" si="34"/>
        <v>7.9232482281158201E-2</v>
      </c>
      <c r="AJT3">
        <f t="shared" si="34"/>
        <v>9.5735515332368806E-2</v>
      </c>
      <c r="AJU3">
        <f t="shared" si="34"/>
        <v>9.5472531858207241E-2</v>
      </c>
      <c r="AJV3">
        <f t="shared" si="34"/>
        <v>8.9659603330613874E-2</v>
      </c>
      <c r="AJW3">
        <f t="shared" si="34"/>
        <v>9.4516949395869326E-2</v>
      </c>
      <c r="AJX3">
        <f t="shared" si="34"/>
        <v>0.10924049189139733</v>
      </c>
      <c r="AJY3">
        <f t="shared" si="34"/>
        <v>0.10809253329759747</v>
      </c>
      <c r="AJZ3">
        <f t="shared" si="34"/>
        <v>5.7792446280428796E-2</v>
      </c>
      <c r="AKA3">
        <f t="shared" si="34"/>
        <v>0.11924031110482078</v>
      </c>
      <c r="AKB3">
        <f t="shared" si="34"/>
        <v>0.1093928952289711</v>
      </c>
      <c r="AKC3">
        <f t="shared" si="34"/>
        <v>0.10832272381378526</v>
      </c>
      <c r="AKD3">
        <f t="shared" si="34"/>
        <v>3.3979424890177752E-2</v>
      </c>
      <c r="AKE3">
        <f t="shared" si="34"/>
        <v>4.4820756525785113E-2</v>
      </c>
      <c r="AKF3">
        <f t="shared" si="34"/>
        <v>6.8174491231265719E-2</v>
      </c>
      <c r="AKG3">
        <f t="shared" si="34"/>
        <v>2.7756441127862054E-2</v>
      </c>
      <c r="AKH3">
        <f t="shared" si="34"/>
        <v>9.5543587575282057E-2</v>
      </c>
      <c r="AKI3">
        <f t="shared" si="34"/>
        <v>9.1314445598699709E-2</v>
      </c>
      <c r="AKJ3">
        <f t="shared" si="34"/>
        <v>4.9186458503925654E-2</v>
      </c>
      <c r="AKK3">
        <f t="shared" si="34"/>
        <v>5.7398878805433297E-2</v>
      </c>
      <c r="AKL3">
        <f t="shared" si="34"/>
        <v>7.4803852022995082E-2</v>
      </c>
      <c r="AKM3">
        <f t="shared" si="34"/>
        <v>6.4235831368687962E-2</v>
      </c>
      <c r="AKN3">
        <f t="shared" si="34"/>
        <v>2.8745829405180078E-2</v>
      </c>
      <c r="AKO3">
        <f t="shared" si="34"/>
        <v>2.9906375514406929E-2</v>
      </c>
      <c r="AKP3">
        <f t="shared" si="34"/>
        <v>7.962077987815934E-2</v>
      </c>
      <c r="AKQ3">
        <f t="shared" si="34"/>
        <v>7.6267699062540731E-2</v>
      </c>
      <c r="AKR3">
        <f t="shared" si="34"/>
        <v>6.9238281622660366E-2</v>
      </c>
      <c r="AKS3">
        <f t="shared" si="34"/>
        <v>5.6711250779001153E-2</v>
      </c>
      <c r="AKT3">
        <f t="shared" si="34"/>
        <v>2.8033396964601824E-2</v>
      </c>
      <c r="AKU3">
        <f t="shared" si="34"/>
        <v>6.4824136371261692E-2</v>
      </c>
      <c r="AKV3">
        <f t="shared" si="34"/>
        <v>5.9076465085562802E-2</v>
      </c>
      <c r="AKW3">
        <f t="shared" ref="AKW3:ANH3" si="35">SLOPE(AKW17:AKW38,$B$17:$B$38)</f>
        <v>5.8247165723517555E-2</v>
      </c>
      <c r="AKX3">
        <f t="shared" si="35"/>
        <v>4.1898267139252404E-2</v>
      </c>
      <c r="AKY3">
        <f t="shared" si="35"/>
        <v>4.833603265131222E-2</v>
      </c>
      <c r="AKZ3">
        <f t="shared" si="35"/>
        <v>4.2098848218919564E-2</v>
      </c>
      <c r="ALA3">
        <f t="shared" si="35"/>
        <v>2.0781848407627007E-2</v>
      </c>
      <c r="ALB3">
        <f t="shared" si="35"/>
        <v>3.233166008412091E-2</v>
      </c>
      <c r="ALC3">
        <f t="shared" si="35"/>
        <v>2.9509764115509578E-2</v>
      </c>
      <c r="ALD3">
        <f t="shared" si="35"/>
        <v>1.8316888903784925E-2</v>
      </c>
      <c r="ALE3">
        <f t="shared" si="35"/>
        <v>7.6336568126952678E-2</v>
      </c>
      <c r="ALF3">
        <f t="shared" si="35"/>
        <v>6.8334705939286561E-2</v>
      </c>
      <c r="ALG3">
        <f t="shared" si="35"/>
        <v>2.8749225281132312E-2</v>
      </c>
      <c r="ALH3">
        <f t="shared" si="35"/>
        <v>2.4175954774247443E-2</v>
      </c>
      <c r="ALI3">
        <f t="shared" si="35"/>
        <v>7.8021532017933048E-2</v>
      </c>
      <c r="ALJ3">
        <f t="shared" si="35"/>
        <v>3.867130221676867E-2</v>
      </c>
      <c r="ALK3">
        <f t="shared" si="35"/>
        <v>6.2850415614520538E-2</v>
      </c>
      <c r="ALL3">
        <f t="shared" si="35"/>
        <v>6.0313729804155648E-2</v>
      </c>
      <c r="ALM3">
        <f t="shared" si="35"/>
        <v>3.7909723866619623E-2</v>
      </c>
      <c r="ALN3">
        <f t="shared" si="35"/>
        <v>1.6408580199946204E-2</v>
      </c>
      <c r="ALO3">
        <f t="shared" si="35"/>
        <v>4.6388555705971085E-2</v>
      </c>
      <c r="ALP3">
        <f t="shared" si="35"/>
        <v>4.3980222554248397E-2</v>
      </c>
      <c r="ALQ3">
        <f t="shared" si="35"/>
        <v>8.2124492141185355E-3</v>
      </c>
      <c r="ALR3">
        <f t="shared" si="35"/>
        <v>0</v>
      </c>
      <c r="ALS3">
        <f t="shared" si="35"/>
        <v>1.8840205576397026E-2</v>
      </c>
      <c r="ALT3">
        <f t="shared" si="35"/>
        <v>2.4190146111995693E-2</v>
      </c>
      <c r="ALU3">
        <f t="shared" si="35"/>
        <v>2.0132744832880099E-2</v>
      </c>
      <c r="ALV3">
        <f t="shared" si="35"/>
        <v>1.9583888252968747E-2</v>
      </c>
      <c r="ALW3">
        <f t="shared" si="35"/>
        <v>1.4895683285774867E-2</v>
      </c>
      <c r="ALX3">
        <f t="shared" si="35"/>
        <v>4.2284958519221517E-2</v>
      </c>
      <c r="ALY3">
        <f t="shared" si="35"/>
        <v>4.4389338041075511E-2</v>
      </c>
      <c r="ALZ3">
        <f t="shared" si="35"/>
        <v>-2.1865273701727653E-2</v>
      </c>
      <c r="AMA3">
        <f t="shared" si="35"/>
        <v>3.3160770404880762E-3</v>
      </c>
      <c r="AMB3">
        <f t="shared" si="35"/>
        <v>4.9666237256992133E-3</v>
      </c>
      <c r="AMC3">
        <f t="shared" si="35"/>
        <v>1.3906816984971829E-2</v>
      </c>
      <c r="AMD3">
        <f t="shared" si="35"/>
        <v>2.0535222392753687E-4</v>
      </c>
      <c r="AME3">
        <f t="shared" si="35"/>
        <v>7.6507372633374052E-3</v>
      </c>
      <c r="AMF3">
        <f t="shared" si="35"/>
        <v>-1.7678946970283713E-3</v>
      </c>
      <c r="AMG3">
        <f t="shared" si="35"/>
        <v>2.4632999023680643E-2</v>
      </c>
      <c r="AMH3">
        <f t="shared" si="35"/>
        <v>1.5400948769474982E-3</v>
      </c>
      <c r="AMI3">
        <f t="shared" si="35"/>
        <v>3.1116580494337858E-3</v>
      </c>
      <c r="AMJ3">
        <f t="shared" si="35"/>
        <v>-5.5474925878736209E-4</v>
      </c>
      <c r="AMK3">
        <f t="shared" si="35"/>
        <v>1.4365629059197626E-2</v>
      </c>
      <c r="AML3">
        <f t="shared" si="35"/>
        <v>-2.1169589833052019E-2</v>
      </c>
      <c r="AMM3">
        <f t="shared" si="35"/>
        <v>1.8030068866007627E-2</v>
      </c>
      <c r="AMN3">
        <f t="shared" si="35"/>
        <v>5.7090444284335934E-2</v>
      </c>
      <c r="AMO3">
        <f t="shared" si="35"/>
        <v>2.2225317902397495E-2</v>
      </c>
      <c r="AMP3">
        <f t="shared" si="35"/>
        <v>-1.0469852092337464E-2</v>
      </c>
      <c r="AMQ3">
        <f t="shared" si="35"/>
        <v>-1.7038629871079233E-2</v>
      </c>
      <c r="AMR3">
        <f t="shared" si="35"/>
        <v>1.5910575056701921E-2</v>
      </c>
      <c r="AMS3">
        <f t="shared" si="35"/>
        <v>1.8667280905752967E-2</v>
      </c>
      <c r="AMT3">
        <f t="shared" si="35"/>
        <v>2.6042732819193722E-3</v>
      </c>
      <c r="AMU3">
        <f t="shared" si="35"/>
        <v>1.3031555199592596E-2</v>
      </c>
      <c r="AMV3">
        <f t="shared" si="35"/>
        <v>1.9365690413096187E-2</v>
      </c>
      <c r="AMW3">
        <f t="shared" si="35"/>
        <v>3.0351801930192938E-2</v>
      </c>
      <c r="AMX3">
        <f t="shared" si="35"/>
        <v>-5.7418392493514816E-3</v>
      </c>
      <c r="AMY3">
        <f t="shared" si="35"/>
        <v>-5.6432127341635675E-3</v>
      </c>
      <c r="AMZ3">
        <f t="shared" si="35"/>
        <v>1.8027726204981446E-2</v>
      </c>
      <c r="ANA3">
        <f t="shared" si="35"/>
        <v>4.5694033659398128E-3</v>
      </c>
      <c r="ANB3">
        <f t="shared" si="35"/>
        <v>4.5665235360717864E-2</v>
      </c>
      <c r="ANC3">
        <f t="shared" si="35"/>
        <v>-7.4256355779665885E-3</v>
      </c>
      <c r="AND3">
        <f t="shared" si="35"/>
        <v>2.4275408556357073E-2</v>
      </c>
      <c r="ANE3">
        <f t="shared" si="35"/>
        <v>4.4398383145380993E-3</v>
      </c>
      <c r="ANF3">
        <f t="shared" si="35"/>
        <v>4.7271662422964482E-3</v>
      </c>
      <c r="ANG3">
        <f t="shared" si="35"/>
        <v>-1.5330789378554459E-3</v>
      </c>
      <c r="ANH3">
        <f t="shared" si="35"/>
        <v>-1.5838460666169132E-3</v>
      </c>
      <c r="ANI3">
        <f t="shared" ref="ANI3:APH3" si="36">SLOPE(ANI17:ANI38,$B$17:$B$38)</f>
        <v>-4.6312118369471449E-3</v>
      </c>
      <c r="ANJ3">
        <f t="shared" si="36"/>
        <v>1.235567361686249E-3</v>
      </c>
      <c r="ANK3">
        <f t="shared" si="36"/>
        <v>1.2184818328486273E-2</v>
      </c>
      <c r="ANL3">
        <f t="shared" si="36"/>
        <v>2.5237475050265642E-3</v>
      </c>
      <c r="ANM3">
        <f t="shared" si="36"/>
        <v>1.2637216381215094E-2</v>
      </c>
      <c r="ANN3">
        <f t="shared" si="36"/>
        <v>2.6817740460821425E-3</v>
      </c>
      <c r="ANO3">
        <f t="shared" si="36"/>
        <v>3.8374693516992084E-3</v>
      </c>
      <c r="ANP3">
        <f t="shared" si="36"/>
        <v>1.7230727194818232E-2</v>
      </c>
      <c r="ANQ3">
        <f t="shared" si="36"/>
        <v>5.2234857521520073E-2</v>
      </c>
      <c r="ANR3">
        <f t="shared" si="36"/>
        <v>0</v>
      </c>
      <c r="ANS3">
        <f t="shared" si="36"/>
        <v>0</v>
      </c>
      <c r="ANT3">
        <f t="shared" si="36"/>
        <v>0</v>
      </c>
      <c r="ANU3">
        <f t="shared" si="36"/>
        <v>0</v>
      </c>
      <c r="ANV3">
        <f t="shared" si="36"/>
        <v>0</v>
      </c>
      <c r="ANW3">
        <f t="shared" si="36"/>
        <v>0</v>
      </c>
      <c r="ANX3">
        <f t="shared" si="36"/>
        <v>2.0754258416611399E-2</v>
      </c>
      <c r="ANY3">
        <f t="shared" si="36"/>
        <v>2.0593813922005749E-2</v>
      </c>
      <c r="ANZ3">
        <f t="shared" si="36"/>
        <v>-1.6498148545568395E-4</v>
      </c>
      <c r="AOA3">
        <f t="shared" si="36"/>
        <v>1.0064818530881594E-2</v>
      </c>
      <c r="AOB3">
        <f t="shared" si="36"/>
        <v>1.0167757568001269E-2</v>
      </c>
      <c r="AOC3">
        <f t="shared" si="36"/>
        <v>0</v>
      </c>
      <c r="AOD3">
        <f t="shared" si="36"/>
        <v>0</v>
      </c>
      <c r="AOE3">
        <f t="shared" si="36"/>
        <v>4.1245371363920986E-4</v>
      </c>
      <c r="AOF3">
        <f t="shared" si="36"/>
        <v>3.9587307435091368E-3</v>
      </c>
      <c r="AOG3">
        <f t="shared" si="36"/>
        <v>3.6280944010593039E-3</v>
      </c>
      <c r="AOH3">
        <f t="shared" si="36"/>
        <v>8.2070039939929982E-3</v>
      </c>
      <c r="AOI3">
        <f t="shared" si="36"/>
        <v>0</v>
      </c>
      <c r="AOJ3">
        <f t="shared" si="36"/>
        <v>7.2187648961134507E-3</v>
      </c>
      <c r="AOK3">
        <f t="shared" si="36"/>
        <v>1.1981532521259015</v>
      </c>
      <c r="AOL3">
        <f t="shared" si="36"/>
        <v>2.7634398813827063E-3</v>
      </c>
      <c r="AOM3">
        <f t="shared" si="36"/>
        <v>0</v>
      </c>
      <c r="AON3">
        <f t="shared" si="36"/>
        <v>1.0164921772638327E-2</v>
      </c>
      <c r="AOO3">
        <f t="shared" si="36"/>
        <v>0</v>
      </c>
      <c r="AOP3">
        <f t="shared" si="36"/>
        <v>0</v>
      </c>
      <c r="AOQ3">
        <f t="shared" si="36"/>
        <v>0</v>
      </c>
      <c r="AOR3">
        <f t="shared" si="36"/>
        <v>0</v>
      </c>
      <c r="AOS3">
        <f t="shared" si="36"/>
        <v>0</v>
      </c>
      <c r="AOT3">
        <f t="shared" si="36"/>
        <v>0</v>
      </c>
      <c r="AOU3">
        <f t="shared" si="36"/>
        <v>0</v>
      </c>
      <c r="AOV3">
        <f t="shared" si="36"/>
        <v>0</v>
      </c>
      <c r="AOW3">
        <f t="shared" si="36"/>
        <v>0</v>
      </c>
      <c r="AOX3">
        <f t="shared" si="36"/>
        <v>0</v>
      </c>
      <c r="AOY3">
        <f t="shared" si="36"/>
        <v>0</v>
      </c>
      <c r="AOZ3">
        <f t="shared" si="36"/>
        <v>0</v>
      </c>
      <c r="APA3">
        <f t="shared" si="36"/>
        <v>0</v>
      </c>
      <c r="APB3">
        <f t="shared" si="36"/>
        <v>0</v>
      </c>
      <c r="APC3">
        <f t="shared" si="36"/>
        <v>0</v>
      </c>
      <c r="APD3">
        <f t="shared" si="36"/>
        <v>0</v>
      </c>
      <c r="APE3">
        <f t="shared" si="36"/>
        <v>0</v>
      </c>
      <c r="APF3">
        <f t="shared" si="36"/>
        <v>0</v>
      </c>
      <c r="APG3">
        <f t="shared" si="36"/>
        <v>0</v>
      </c>
      <c r="APH3">
        <f t="shared" si="36"/>
        <v>0</v>
      </c>
    </row>
    <row r="4" spans="1:1100" x14ac:dyDescent="0.15">
      <c r="A4" t="s">
        <v>4</v>
      </c>
      <c r="B4">
        <f>INTERCEPT(B17:B38,$B$17:$B$38)</f>
        <v>0</v>
      </c>
      <c r="C4">
        <f>INTERCEPT(C17:C38,$B$17:$B$38)</f>
        <v>0.37830653899778988</v>
      </c>
      <c r="D4">
        <f>INTERCEPT(D17:D38,$B$17:$B$38)</f>
        <v>0.17941387400229902</v>
      </c>
      <c r="E4">
        <f>INTERCEPT(E17:E38,$B$17:$B$38)</f>
        <v>-6.7654790288845357E-2</v>
      </c>
      <c r="F4">
        <f>INTERCEPT(F17:F38,$B$17:$B$38)</f>
        <v>0.13271321924449508</v>
      </c>
      <c r="G4">
        <f t="shared" ref="G4:BR4" si="37">INTERCEPT(G17:G38,$B$17:$B$38)</f>
        <v>-0.61844037934548457</v>
      </c>
      <c r="H4">
        <f t="shared" si="37"/>
        <v>4.1564569418699349E-2</v>
      </c>
      <c r="I4">
        <f t="shared" si="37"/>
        <v>-7.2698134831901129E-3</v>
      </c>
      <c r="J4">
        <f t="shared" si="37"/>
        <v>0.36358971758653325</v>
      </c>
      <c r="K4">
        <f t="shared" si="37"/>
        <v>-0.20434685845000877</v>
      </c>
      <c r="L4">
        <f t="shared" si="37"/>
        <v>0.85663505339752199</v>
      </c>
      <c r="M4">
        <f t="shared" si="37"/>
        <v>-7.101970689264181E-2</v>
      </c>
      <c r="N4">
        <f t="shared" si="37"/>
        <v>0.17357312827261651</v>
      </c>
      <c r="O4">
        <f t="shared" si="37"/>
        <v>0.4950606885558505</v>
      </c>
      <c r="P4">
        <f t="shared" si="37"/>
        <v>-0.11249426353113545</v>
      </c>
      <c r="Q4">
        <f t="shared" si="37"/>
        <v>2.8761727633531131E-2</v>
      </c>
      <c r="R4">
        <f t="shared" si="37"/>
        <v>-0.50698067350061327</v>
      </c>
      <c r="S4">
        <f t="shared" si="37"/>
        <v>-1.0742006364293917</v>
      </c>
      <c r="T4">
        <f t="shared" si="37"/>
        <v>0.47146446511333917</v>
      </c>
      <c r="U4">
        <f t="shared" si="37"/>
        <v>-1.2249501649962757</v>
      </c>
      <c r="V4">
        <f t="shared" si="37"/>
        <v>1.36975913230312</v>
      </c>
      <c r="W4">
        <f t="shared" si="37"/>
        <v>9.4791889475099644E-2</v>
      </c>
      <c r="X4">
        <f t="shared" si="37"/>
        <v>1.4150516013890135</v>
      </c>
      <c r="Y4">
        <f t="shared" si="37"/>
        <v>0.45034251429070826</v>
      </c>
      <c r="Z4">
        <f t="shared" si="37"/>
        <v>7.5767181502861547E-3</v>
      </c>
      <c r="AA4">
        <f t="shared" si="37"/>
        <v>0.21916770532759777</v>
      </c>
      <c r="AB4">
        <f t="shared" si="37"/>
        <v>0.80393618978392267</v>
      </c>
      <c r="AC4">
        <f t="shared" si="37"/>
        <v>-0.33282446768696172</v>
      </c>
      <c r="AD4">
        <f t="shared" si="37"/>
        <v>-5.0125194579510701E-2</v>
      </c>
      <c r="AE4">
        <f t="shared" si="37"/>
        <v>0.72499766284624589</v>
      </c>
      <c r="AF4">
        <f t="shared" si="37"/>
        <v>-8.1513225856713389E-2</v>
      </c>
      <c r="AG4">
        <f t="shared" si="37"/>
        <v>0.57021770045943265</v>
      </c>
      <c r="AH4">
        <f t="shared" si="37"/>
        <v>9.6922274274313547E-2</v>
      </c>
      <c r="AI4">
        <f t="shared" si="37"/>
        <v>0.32345800711628903</v>
      </c>
      <c r="AJ4">
        <f t="shared" si="37"/>
        <v>0.58484968489071609</v>
      </c>
      <c r="AK4">
        <f t="shared" si="37"/>
        <v>0.31704891814827763</v>
      </c>
      <c r="AL4">
        <f t="shared" si="37"/>
        <v>3.7065148248395019E-2</v>
      </c>
      <c r="AM4">
        <f t="shared" si="37"/>
        <v>0.63677782433635532</v>
      </c>
      <c r="AN4">
        <f t="shared" si="37"/>
        <v>3.1807888095008341E-2</v>
      </c>
      <c r="AO4">
        <f t="shared" si="37"/>
        <v>-0.78878725118079918</v>
      </c>
      <c r="AP4">
        <f t="shared" si="37"/>
        <v>0.35248956053118785</v>
      </c>
      <c r="AQ4">
        <f t="shared" si="37"/>
        <v>-0.3772915549336528</v>
      </c>
      <c r="AR4">
        <f t="shared" si="37"/>
        <v>0.63343130948994286</v>
      </c>
      <c r="AS4">
        <f t="shared" si="37"/>
        <v>0.47650447029245058</v>
      </c>
      <c r="AT4">
        <f t="shared" si="37"/>
        <v>0.53383395825275926</v>
      </c>
      <c r="AU4">
        <f t="shared" si="37"/>
        <v>0.54061810422696632</v>
      </c>
      <c r="AV4">
        <f t="shared" si="37"/>
        <v>0.77042894970187414</v>
      </c>
      <c r="AW4">
        <f t="shared" si="37"/>
        <v>0.36021891593996014</v>
      </c>
      <c r="AX4">
        <f t="shared" si="37"/>
        <v>-0.72020732962352318</v>
      </c>
      <c r="AY4">
        <f t="shared" si="37"/>
        <v>0.56793167490618379</v>
      </c>
      <c r="AZ4">
        <f t="shared" si="37"/>
        <v>0.6876237261522361</v>
      </c>
      <c r="BA4">
        <f t="shared" si="37"/>
        <v>0.2511098389626879</v>
      </c>
      <c r="BB4">
        <f t="shared" si="37"/>
        <v>-0.33573197692752765</v>
      </c>
      <c r="BC4">
        <f t="shared" si="37"/>
        <v>1.1891470113941991</v>
      </c>
      <c r="BD4">
        <f t="shared" si="37"/>
        <v>0.40941202167372714</v>
      </c>
      <c r="BE4">
        <f t="shared" si="37"/>
        <v>0.32871822935116746</v>
      </c>
      <c r="BF4">
        <f t="shared" si="37"/>
        <v>0.47262157434409413</v>
      </c>
      <c r="BG4">
        <f t="shared" si="37"/>
        <v>1.677092253438808</v>
      </c>
      <c r="BH4">
        <f t="shared" si="37"/>
        <v>-0.19120131292891485</v>
      </c>
      <c r="BI4">
        <f t="shared" si="37"/>
        <v>1.1761937697178286</v>
      </c>
      <c r="BJ4">
        <f t="shared" si="37"/>
        <v>0.42057928752801849</v>
      </c>
      <c r="BK4">
        <f t="shared" si="37"/>
        <v>0.45879686601616854</v>
      </c>
      <c r="BL4">
        <f t="shared" si="37"/>
        <v>0.33936439144576724</v>
      </c>
      <c r="BM4">
        <f t="shared" si="37"/>
        <v>-1.1380586445566709</v>
      </c>
      <c r="BN4">
        <f t="shared" si="37"/>
        <v>0.83048017347887737</v>
      </c>
      <c r="BO4">
        <f t="shared" si="37"/>
        <v>-0.19107715484565513</v>
      </c>
      <c r="BP4">
        <f t="shared" si="37"/>
        <v>0.3723819062817994</v>
      </c>
      <c r="BQ4">
        <f t="shared" si="37"/>
        <v>0.18669506693483573</v>
      </c>
      <c r="BR4">
        <f t="shared" si="37"/>
        <v>-6.6863731344024568E-2</v>
      </c>
      <c r="BS4">
        <f t="shared" ref="BS4:ED4" si="38">INTERCEPT(BS17:BS38,$B$17:$B$38)</f>
        <v>0.99992987080687556</v>
      </c>
      <c r="BT4">
        <f t="shared" si="38"/>
        <v>-0.15247673621337732</v>
      </c>
      <c r="BU4">
        <f t="shared" si="38"/>
        <v>-0.33398284792383959</v>
      </c>
      <c r="BV4">
        <f t="shared" si="38"/>
        <v>1.3309451793544624</v>
      </c>
      <c r="BW4">
        <f t="shared" si="38"/>
        <v>2.1892394795989798</v>
      </c>
      <c r="BX4">
        <f t="shared" si="38"/>
        <v>0.34818019042328718</v>
      </c>
      <c r="BY4">
        <f t="shared" si="38"/>
        <v>0.94634526000571506</v>
      </c>
      <c r="BZ4">
        <f t="shared" si="38"/>
        <v>6.6103829064484421E-3</v>
      </c>
      <c r="CA4">
        <f t="shared" si="38"/>
        <v>0.59015965709828055</v>
      </c>
      <c r="CB4">
        <f t="shared" si="38"/>
        <v>-0.82506276876263307</v>
      </c>
      <c r="CC4">
        <f t="shared" si="38"/>
        <v>-0.74454161876854164</v>
      </c>
      <c r="CD4">
        <f t="shared" si="38"/>
        <v>0.72283857952735664</v>
      </c>
      <c r="CE4">
        <f t="shared" si="38"/>
        <v>0.86751512822079491</v>
      </c>
      <c r="CF4">
        <f t="shared" si="38"/>
        <v>0.50542959689027944</v>
      </c>
      <c r="CG4">
        <f t="shared" si="38"/>
        <v>-0.23031391422470548</v>
      </c>
      <c r="CH4">
        <f t="shared" si="38"/>
        <v>0.36664576903726853</v>
      </c>
      <c r="CI4">
        <f t="shared" si="38"/>
        <v>1.3095416826760484</v>
      </c>
      <c r="CJ4">
        <f t="shared" si="38"/>
        <v>0.16955210691442923</v>
      </c>
      <c r="CK4">
        <f t="shared" si="38"/>
        <v>1.6262562984276816</v>
      </c>
      <c r="CL4">
        <f t="shared" si="38"/>
        <v>0.86707762675982736</v>
      </c>
      <c r="CM4">
        <f t="shared" si="38"/>
        <v>0.45343498079453992</v>
      </c>
      <c r="CN4">
        <f t="shared" si="38"/>
        <v>0.29608750917137316</v>
      </c>
      <c r="CO4">
        <f t="shared" si="38"/>
        <v>4.3781477696891891E-2</v>
      </c>
      <c r="CP4">
        <f t="shared" si="38"/>
        <v>0.28194315837176442</v>
      </c>
      <c r="CQ4">
        <f t="shared" si="38"/>
        <v>-0.6960426497037131</v>
      </c>
      <c r="CR4">
        <f t="shared" si="38"/>
        <v>-0.72909633353476022</v>
      </c>
      <c r="CS4">
        <f t="shared" si="38"/>
        <v>-0.42065303950009569</v>
      </c>
      <c r="CT4">
        <f t="shared" si="38"/>
        <v>1.5990858402616579</v>
      </c>
      <c r="CU4">
        <f t="shared" si="38"/>
        <v>-0.55918268072034505</v>
      </c>
      <c r="CV4">
        <f t="shared" si="38"/>
        <v>-0.52858417382426959</v>
      </c>
      <c r="CW4">
        <f t="shared" si="38"/>
        <v>-7.6443252113985061E-2</v>
      </c>
      <c r="CX4">
        <f t="shared" si="38"/>
        <v>0.40334427425887681</v>
      </c>
      <c r="CY4">
        <f t="shared" si="38"/>
        <v>-0.76539072169911149</v>
      </c>
      <c r="CZ4">
        <f t="shared" si="38"/>
        <v>1.0360298109798869</v>
      </c>
      <c r="DA4">
        <f t="shared" si="38"/>
        <v>-0.28265773148021911</v>
      </c>
      <c r="DB4">
        <f t="shared" si="38"/>
        <v>0.8245564127202536</v>
      </c>
      <c r="DC4">
        <f t="shared" si="38"/>
        <v>0.15026159949692475</v>
      </c>
      <c r="DD4">
        <f t="shared" si="38"/>
        <v>-0.691877150705976</v>
      </c>
      <c r="DE4">
        <f t="shared" si="38"/>
        <v>2.2525791350944124E-2</v>
      </c>
      <c r="DF4">
        <f t="shared" si="38"/>
        <v>-0.20900854003149016</v>
      </c>
      <c r="DG4">
        <f t="shared" si="38"/>
        <v>0.43918203822346041</v>
      </c>
      <c r="DH4">
        <f t="shared" si="38"/>
        <v>-0.52968378947812145</v>
      </c>
      <c r="DI4">
        <f t="shared" si="38"/>
        <v>0.16032498130516259</v>
      </c>
      <c r="DJ4">
        <f t="shared" si="38"/>
        <v>0.83884853604364928</v>
      </c>
      <c r="DK4">
        <f t="shared" si="38"/>
        <v>0.36495813511308695</v>
      </c>
      <c r="DL4">
        <f t="shared" si="38"/>
        <v>-0.9053703844595723</v>
      </c>
      <c r="DM4">
        <f t="shared" si="38"/>
        <v>-0.77428732617384333</v>
      </c>
      <c r="DN4">
        <f t="shared" si="38"/>
        <v>0.42755614223210775</v>
      </c>
      <c r="DO4">
        <f t="shared" si="38"/>
        <v>0.14949427300510587</v>
      </c>
      <c r="DP4">
        <f t="shared" si="38"/>
        <v>-1.783575752594968E-2</v>
      </c>
      <c r="DQ4">
        <f t="shared" si="38"/>
        <v>-0.80727471741831813</v>
      </c>
      <c r="DR4">
        <f t="shared" si="38"/>
        <v>-8.1528126884817143E-2</v>
      </c>
      <c r="DS4">
        <f t="shared" si="38"/>
        <v>0.89047223693147481</v>
      </c>
      <c r="DT4">
        <f t="shared" si="38"/>
        <v>0.75221722293248183</v>
      </c>
      <c r="DU4">
        <f t="shared" si="38"/>
        <v>-1.2324535461001733</v>
      </c>
      <c r="DV4">
        <f t="shared" si="38"/>
        <v>0.63578679904433444</v>
      </c>
      <c r="DW4">
        <f t="shared" si="38"/>
        <v>0.27972840445194003</v>
      </c>
      <c r="DX4">
        <f t="shared" si="38"/>
        <v>-0.83427744729329945</v>
      </c>
      <c r="DY4">
        <f t="shared" si="38"/>
        <v>-0.83616999313467355</v>
      </c>
      <c r="DZ4">
        <f t="shared" si="38"/>
        <v>-1.8659227617909397</v>
      </c>
      <c r="EA4">
        <f t="shared" si="38"/>
        <v>0.95383663323984325</v>
      </c>
      <c r="EB4">
        <f t="shared" si="38"/>
        <v>-0.69713603480704422</v>
      </c>
      <c r="EC4">
        <f t="shared" si="38"/>
        <v>-0.90146354776451065</v>
      </c>
      <c r="ED4">
        <f t="shared" si="38"/>
        <v>2.9747760158275849E-2</v>
      </c>
      <c r="EE4">
        <f t="shared" ref="EE4:GP4" si="39">INTERCEPT(EE17:EE38,$B$17:$B$38)</f>
        <v>0.35369436013989686</v>
      </c>
      <c r="EF4">
        <f t="shared" si="39"/>
        <v>0.45717194003727657</v>
      </c>
      <c r="EG4">
        <f t="shared" si="39"/>
        <v>-0.12485569186216328</v>
      </c>
      <c r="EH4">
        <f t="shared" si="39"/>
        <v>-1.4119985285804617</v>
      </c>
      <c r="EI4">
        <f t="shared" si="39"/>
        <v>-0.72341150744346705</v>
      </c>
      <c r="EJ4">
        <f t="shared" si="39"/>
        <v>-0.12692723905960479</v>
      </c>
      <c r="EK4">
        <f t="shared" si="39"/>
        <v>-1.0852516968003474</v>
      </c>
      <c r="EL4">
        <f t="shared" si="39"/>
        <v>0.33703119048239583</v>
      </c>
      <c r="EM4">
        <f t="shared" si="39"/>
        <v>-0.89719845409192667</v>
      </c>
      <c r="EN4">
        <f t="shared" si="39"/>
        <v>-0.27837584056274267</v>
      </c>
      <c r="EO4">
        <f t="shared" si="39"/>
        <v>-1.2646506245553584</v>
      </c>
      <c r="EP4">
        <f t="shared" si="39"/>
        <v>0.42441027057359454</v>
      </c>
      <c r="EQ4">
        <f t="shared" si="39"/>
        <v>-0.11884964246580743</v>
      </c>
      <c r="ER4">
        <f t="shared" si="39"/>
        <v>0.4300221536649162</v>
      </c>
      <c r="ES4">
        <f t="shared" si="39"/>
        <v>-1.3835957080413082</v>
      </c>
      <c r="ET4">
        <f t="shared" si="39"/>
        <v>0.432312831331777</v>
      </c>
      <c r="EU4">
        <f t="shared" si="39"/>
        <v>0.54706909702214301</v>
      </c>
      <c r="EV4">
        <f t="shared" si="39"/>
        <v>-1.0378813318770361</v>
      </c>
      <c r="EW4">
        <f t="shared" si="39"/>
        <v>0.20866743021392764</v>
      </c>
      <c r="EX4">
        <f t="shared" si="39"/>
        <v>-1.1877788565591048</v>
      </c>
      <c r="EY4">
        <f t="shared" si="39"/>
        <v>1.0612715732399911</v>
      </c>
      <c r="EZ4">
        <f t="shared" si="39"/>
        <v>1.2422011542361524</v>
      </c>
      <c r="FA4">
        <f t="shared" si="39"/>
        <v>0.48369030282750297</v>
      </c>
      <c r="FB4">
        <f t="shared" si="39"/>
        <v>-1.5601833933660547</v>
      </c>
      <c r="FC4">
        <f t="shared" si="39"/>
        <v>-0.4333410585949109</v>
      </c>
      <c r="FD4">
        <f t="shared" si="39"/>
        <v>0.42420426540310968</v>
      </c>
      <c r="FE4">
        <f t="shared" si="39"/>
        <v>-1.6230828098704069</v>
      </c>
      <c r="FF4">
        <f t="shared" si="39"/>
        <v>0.39035034894725185</v>
      </c>
      <c r="FG4">
        <f t="shared" si="39"/>
        <v>-1.297909481599294</v>
      </c>
      <c r="FH4">
        <f t="shared" si="39"/>
        <v>0.54896542145770644</v>
      </c>
      <c r="FI4">
        <f t="shared" si="39"/>
        <v>0.15482931887259999</v>
      </c>
      <c r="FJ4">
        <f t="shared" si="39"/>
        <v>-0.86331698300704318</v>
      </c>
      <c r="FK4">
        <f t="shared" si="39"/>
        <v>-1.7065914265783526</v>
      </c>
      <c r="FL4">
        <f t="shared" si="39"/>
        <v>0.71201788155922252</v>
      </c>
      <c r="FM4">
        <f t="shared" si="39"/>
        <v>-1.0981849805864103</v>
      </c>
      <c r="FN4">
        <f t="shared" si="39"/>
        <v>0.37036507466034196</v>
      </c>
      <c r="FO4">
        <f t="shared" si="39"/>
        <v>-2.1226495649740236</v>
      </c>
      <c r="FP4">
        <f t="shared" si="39"/>
        <v>-0.5443307471400114</v>
      </c>
      <c r="FQ4">
        <f t="shared" si="39"/>
        <v>0.38880295203666621</v>
      </c>
      <c r="FR4">
        <f t="shared" si="39"/>
        <v>2.1451251917512191</v>
      </c>
      <c r="FS4">
        <f t="shared" si="39"/>
        <v>6.0121489526751004E-3</v>
      </c>
      <c r="FT4">
        <f t="shared" si="39"/>
        <v>-2.1049913643348628E-2</v>
      </c>
      <c r="FU4">
        <f t="shared" si="39"/>
        <v>0.42333938556946366</v>
      </c>
      <c r="FV4">
        <f t="shared" si="39"/>
        <v>4.3348900942563162E-2</v>
      </c>
      <c r="FW4">
        <f t="shared" si="39"/>
        <v>2.5864584079893671E-2</v>
      </c>
      <c r="FX4">
        <f t="shared" si="39"/>
        <v>7.3111228237592307E-3</v>
      </c>
      <c r="FY4">
        <f t="shared" si="39"/>
        <v>-0.77742613277795869</v>
      </c>
      <c r="FZ4">
        <f t="shared" si="39"/>
        <v>0.43530429494412076</v>
      </c>
      <c r="GA4">
        <f t="shared" si="39"/>
        <v>-1.5900164631360421</v>
      </c>
      <c r="GB4">
        <f t="shared" si="39"/>
        <v>-0.73137977077107208</v>
      </c>
      <c r="GC4">
        <f t="shared" si="39"/>
        <v>-0.69436639260793642</v>
      </c>
      <c r="GD4">
        <f t="shared" si="39"/>
        <v>-0.49830558959202503</v>
      </c>
      <c r="GE4">
        <f t="shared" si="39"/>
        <v>-1.3799689523107559</v>
      </c>
      <c r="GF4">
        <f t="shared" si="39"/>
        <v>-0.66430687001499611</v>
      </c>
      <c r="GG4">
        <f t="shared" si="39"/>
        <v>0.98864374179768444</v>
      </c>
      <c r="GH4">
        <f t="shared" si="39"/>
        <v>0.99883193184378827</v>
      </c>
      <c r="GI4">
        <f t="shared" si="39"/>
        <v>0.3815016729998103</v>
      </c>
      <c r="GJ4">
        <f t="shared" si="39"/>
        <v>-2.7916376177966828E-2</v>
      </c>
      <c r="GK4">
        <f t="shared" si="39"/>
        <v>0.14510824266687272</v>
      </c>
      <c r="GL4">
        <f t="shared" si="39"/>
        <v>-0.3553321999362361</v>
      </c>
      <c r="GM4">
        <f t="shared" si="39"/>
        <v>0.3282516533707891</v>
      </c>
      <c r="GN4">
        <f t="shared" si="39"/>
        <v>-0.11149308026460936</v>
      </c>
      <c r="GO4">
        <f t="shared" si="39"/>
        <v>0.63890645346970898</v>
      </c>
      <c r="GP4">
        <f t="shared" si="39"/>
        <v>0.42517494359276409</v>
      </c>
      <c r="GQ4">
        <f t="shared" ref="GQ4:JB4" si="40">INTERCEPT(GQ17:GQ38,$B$17:$B$38)</f>
        <v>0.42322555976853721</v>
      </c>
      <c r="GR4">
        <f t="shared" si="40"/>
        <v>-0.23188839055023469</v>
      </c>
      <c r="GS4">
        <f t="shared" si="40"/>
        <v>-1.2763194100378148</v>
      </c>
      <c r="GT4">
        <f t="shared" si="40"/>
        <v>0.78672915523750486</v>
      </c>
      <c r="GU4">
        <f t="shared" si="40"/>
        <v>1.3559594588015782</v>
      </c>
      <c r="GV4">
        <f t="shared" si="40"/>
        <v>1.5157214740367031</v>
      </c>
      <c r="GW4">
        <f t="shared" si="40"/>
        <v>-0.19639064271042228</v>
      </c>
      <c r="GX4">
        <f t="shared" si="40"/>
        <v>-0.92075352061157578</v>
      </c>
      <c r="GY4">
        <f t="shared" si="40"/>
        <v>-1.0197585179104196</v>
      </c>
      <c r="GZ4">
        <f t="shared" si="40"/>
        <v>-0.92281969058663327</v>
      </c>
      <c r="HA4">
        <f t="shared" si="40"/>
        <v>0.42379961688839579</v>
      </c>
      <c r="HB4">
        <f t="shared" si="40"/>
        <v>-2.0864754229844187</v>
      </c>
      <c r="HC4">
        <f t="shared" si="40"/>
        <v>-0.6494779334374754</v>
      </c>
      <c r="HD4">
        <f t="shared" si="40"/>
        <v>0.58802902463082452</v>
      </c>
      <c r="HE4">
        <f t="shared" si="40"/>
        <v>-1.0953399788908214</v>
      </c>
      <c r="HF4">
        <f t="shared" si="40"/>
        <v>-0.63492541599179231</v>
      </c>
      <c r="HG4">
        <f t="shared" si="40"/>
        <v>0.51618616887492808</v>
      </c>
      <c r="HH4">
        <f t="shared" si="40"/>
        <v>0.3780792294018378</v>
      </c>
      <c r="HI4">
        <f t="shared" si="40"/>
        <v>1.0973416409491286</v>
      </c>
      <c r="HJ4">
        <f t="shared" si="40"/>
        <v>-7.1722981026358101E-2</v>
      </c>
      <c r="HK4">
        <f t="shared" si="40"/>
        <v>-0.31503935738005484</v>
      </c>
      <c r="HL4">
        <f t="shared" si="40"/>
        <v>0.41775507319955374</v>
      </c>
      <c r="HM4">
        <f t="shared" si="40"/>
        <v>-0.48359547485437515</v>
      </c>
      <c r="HN4">
        <f t="shared" si="40"/>
        <v>0.43236423037181554</v>
      </c>
      <c r="HO4">
        <f t="shared" si="40"/>
        <v>-1.4896896280230101</v>
      </c>
      <c r="HP4">
        <f t="shared" si="40"/>
        <v>0.37520990656163972</v>
      </c>
      <c r="HQ4">
        <f t="shared" si="40"/>
        <v>-1.490472669674163</v>
      </c>
      <c r="HR4">
        <f t="shared" si="40"/>
        <v>-0.45232766919459477</v>
      </c>
      <c r="HS4">
        <f t="shared" si="40"/>
        <v>7.7836761258263332E-2</v>
      </c>
      <c r="HT4">
        <f t="shared" si="40"/>
        <v>-0.85546601808376499</v>
      </c>
      <c r="HU4">
        <f t="shared" si="40"/>
        <v>-0.98627955539627998</v>
      </c>
      <c r="HV4">
        <f t="shared" si="40"/>
        <v>1.0565220138771978</v>
      </c>
      <c r="HW4">
        <f t="shared" si="40"/>
        <v>-1.4021470259543918</v>
      </c>
      <c r="HX4">
        <f t="shared" si="40"/>
        <v>0.3950408712067518</v>
      </c>
      <c r="HY4">
        <f t="shared" si="40"/>
        <v>5.8708239957327657E-2</v>
      </c>
      <c r="HZ4">
        <f t="shared" si="40"/>
        <v>0.46735438010095126</v>
      </c>
      <c r="IA4">
        <f t="shared" si="40"/>
        <v>-2.8894882664651966</v>
      </c>
      <c r="IB4">
        <f t="shared" si="40"/>
        <v>3.3983712226091312E-2</v>
      </c>
      <c r="IC4">
        <f t="shared" si="40"/>
        <v>8.3389546107211943E-2</v>
      </c>
      <c r="ID4">
        <f t="shared" si="40"/>
        <v>1.5107664378555046</v>
      </c>
      <c r="IE4">
        <f t="shared" si="40"/>
        <v>0.15885964244983419</v>
      </c>
      <c r="IF4">
        <f t="shared" si="40"/>
        <v>-0.15599452746291531</v>
      </c>
      <c r="IG4">
        <f t="shared" si="40"/>
        <v>0.11811364393785695</v>
      </c>
      <c r="IH4">
        <f t="shared" si="40"/>
        <v>1.186860729293191</v>
      </c>
      <c r="II4">
        <f t="shared" si="40"/>
        <v>1.7954654569045678</v>
      </c>
      <c r="IJ4">
        <f t="shared" si="40"/>
        <v>-0.99175301051254461</v>
      </c>
      <c r="IK4">
        <f t="shared" si="40"/>
        <v>-0.69379635654884675</v>
      </c>
      <c r="IL4">
        <f t="shared" si="40"/>
        <v>0.50673913252185587</v>
      </c>
      <c r="IM4">
        <f t="shared" si="40"/>
        <v>1.6023075630852146</v>
      </c>
      <c r="IN4">
        <f t="shared" si="40"/>
        <v>0.42706854942046091</v>
      </c>
      <c r="IO4">
        <f t="shared" si="40"/>
        <v>-0.33064652748104684</v>
      </c>
      <c r="IP4">
        <f t="shared" si="40"/>
        <v>1.6615790221116586</v>
      </c>
      <c r="IQ4">
        <f t="shared" si="40"/>
        <v>0.18887174891794578</v>
      </c>
      <c r="IR4">
        <f t="shared" si="40"/>
        <v>1.2245497234890863</v>
      </c>
      <c r="IS4">
        <f t="shared" si="40"/>
        <v>0.99719805919172555</v>
      </c>
      <c r="IT4">
        <f t="shared" si="40"/>
        <v>1.4808489466714663</v>
      </c>
      <c r="IU4">
        <f t="shared" si="40"/>
        <v>1.2457218929281739</v>
      </c>
      <c r="IV4">
        <f t="shared" si="40"/>
        <v>1.2457218929281739</v>
      </c>
      <c r="IW4">
        <f t="shared" si="40"/>
        <v>0.69151677307888004</v>
      </c>
      <c r="IX4">
        <f t="shared" si="40"/>
        <v>0.33212856770289478</v>
      </c>
      <c r="IY4">
        <f t="shared" si="40"/>
        <v>-0.19351046567314534</v>
      </c>
      <c r="IZ4">
        <f t="shared" si="40"/>
        <v>0.50514748614941207</v>
      </c>
      <c r="JA4">
        <f t="shared" si="40"/>
        <v>-0.24678008522646033</v>
      </c>
      <c r="JB4">
        <f t="shared" si="40"/>
        <v>-1.147377608250403</v>
      </c>
      <c r="JC4">
        <f t="shared" ref="JC4:LN4" si="41">INTERCEPT(JC17:JC38,$B$17:$B$38)</f>
        <v>-0.34631383264986915</v>
      </c>
      <c r="JD4">
        <f t="shared" si="41"/>
        <v>-0.60742283382193807</v>
      </c>
      <c r="JE4">
        <f t="shared" si="41"/>
        <v>1.8254965207395151</v>
      </c>
      <c r="JF4">
        <f t="shared" si="41"/>
        <v>-0.40732201467815643</v>
      </c>
      <c r="JG4">
        <f t="shared" si="41"/>
        <v>0.42136474494001092</v>
      </c>
      <c r="JH4">
        <f t="shared" si="41"/>
        <v>-2.319707308569225</v>
      </c>
      <c r="JI4">
        <f t="shared" si="41"/>
        <v>-0.91631569381717703</v>
      </c>
      <c r="JJ4">
        <f t="shared" si="41"/>
        <v>5.188581571312556E-2</v>
      </c>
      <c r="JK4">
        <f t="shared" si="41"/>
        <v>-0.46873367623443302</v>
      </c>
      <c r="JL4">
        <f t="shared" si="41"/>
        <v>0.69197257740433848</v>
      </c>
      <c r="JM4">
        <f t="shared" si="41"/>
        <v>-2.1475465792537074</v>
      </c>
      <c r="JN4">
        <f t="shared" si="41"/>
        <v>0.4391645729868181</v>
      </c>
      <c r="JO4">
        <f t="shared" si="41"/>
        <v>-3.9540377215683411</v>
      </c>
      <c r="JP4">
        <f t="shared" si="41"/>
        <v>-1.1259937641046251</v>
      </c>
      <c r="JQ4">
        <f t="shared" si="41"/>
        <v>0.40135253920994113</v>
      </c>
      <c r="JR4">
        <f t="shared" si="41"/>
        <v>0.63229503800595532</v>
      </c>
      <c r="JS4">
        <f t="shared" si="41"/>
        <v>0.71540786214134444</v>
      </c>
      <c r="JT4">
        <f t="shared" si="41"/>
        <v>7.8031868269428761E-2</v>
      </c>
      <c r="JU4">
        <f t="shared" si="41"/>
        <v>0.61905415224041838</v>
      </c>
      <c r="JV4">
        <f t="shared" si="41"/>
        <v>0.5772999433328333</v>
      </c>
      <c r="JW4">
        <f t="shared" si="41"/>
        <v>0.46732897441071081</v>
      </c>
      <c r="JX4">
        <f t="shared" si="41"/>
        <v>-0.68272915471573836</v>
      </c>
      <c r="JY4">
        <f t="shared" si="41"/>
        <v>0.401330142335734</v>
      </c>
      <c r="JZ4">
        <f t="shared" si="41"/>
        <v>1.8028742067261758</v>
      </c>
      <c r="KA4">
        <f t="shared" si="41"/>
        <v>0.10308733515950397</v>
      </c>
      <c r="KB4">
        <f t="shared" si="41"/>
        <v>0.75630259446000403</v>
      </c>
      <c r="KC4">
        <f t="shared" si="41"/>
        <v>-0.96924434841081364</v>
      </c>
      <c r="KD4">
        <f t="shared" si="41"/>
        <v>0.42649921025897075</v>
      </c>
      <c r="KE4">
        <f t="shared" si="41"/>
        <v>-1.6228125533992501</v>
      </c>
      <c r="KF4">
        <f t="shared" si="41"/>
        <v>1.2154485241082698</v>
      </c>
      <c r="KG4">
        <f t="shared" si="41"/>
        <v>0.16777780621543747</v>
      </c>
      <c r="KH4">
        <f t="shared" si="41"/>
        <v>1.3185335361180048</v>
      </c>
      <c r="KI4">
        <f t="shared" si="41"/>
        <v>0.46505068093544372</v>
      </c>
      <c r="KJ4">
        <f t="shared" si="41"/>
        <v>-0.14353262502648623</v>
      </c>
      <c r="KK4">
        <f t="shared" si="41"/>
        <v>-4.886197132549619E-2</v>
      </c>
      <c r="KL4">
        <f t="shared" si="41"/>
        <v>3.7110954954534647E-2</v>
      </c>
      <c r="KM4">
        <f t="shared" si="41"/>
        <v>-0.78695558418371125</v>
      </c>
      <c r="KN4">
        <f t="shared" si="41"/>
        <v>-0.12938159041254638</v>
      </c>
      <c r="KO4">
        <f t="shared" si="41"/>
        <v>0.40138053530270001</v>
      </c>
      <c r="KP4">
        <f t="shared" si="41"/>
        <v>-0.30140776803660585</v>
      </c>
      <c r="KQ4">
        <f t="shared" si="41"/>
        <v>-1.0034251087733626</v>
      </c>
      <c r="KR4">
        <f t="shared" si="41"/>
        <v>-1.1775697612820872</v>
      </c>
      <c r="KS4">
        <f t="shared" si="41"/>
        <v>1.2453252611986043</v>
      </c>
      <c r="KT4">
        <f t="shared" si="41"/>
        <v>-3.8650748479105879E-2</v>
      </c>
      <c r="KU4">
        <f t="shared" si="41"/>
        <v>-1.0746864767784563</v>
      </c>
      <c r="KV4">
        <f t="shared" si="41"/>
        <v>-0.11268859103865991</v>
      </c>
      <c r="KW4">
        <f t="shared" si="41"/>
        <v>0.42676059130171534</v>
      </c>
      <c r="KX4">
        <f t="shared" si="41"/>
        <v>-0.1122863305083952</v>
      </c>
      <c r="KY4">
        <f t="shared" si="41"/>
        <v>1.1388113891983551</v>
      </c>
      <c r="KZ4">
        <f t="shared" si="41"/>
        <v>-0.45480626387066647</v>
      </c>
      <c r="LA4">
        <f t="shared" si="41"/>
        <v>0.18230635599237266</v>
      </c>
      <c r="LB4">
        <f t="shared" si="41"/>
        <v>0.37322198128137984</v>
      </c>
      <c r="LC4">
        <f t="shared" si="41"/>
        <v>1.8103996380572163</v>
      </c>
      <c r="LD4">
        <f t="shared" si="41"/>
        <v>-0.96667732665108119</v>
      </c>
      <c r="LE4">
        <f t="shared" si="41"/>
        <v>-1.4547194428711312</v>
      </c>
      <c r="LF4">
        <f t="shared" si="41"/>
        <v>0.39173996272729883</v>
      </c>
      <c r="LG4">
        <f t="shared" si="41"/>
        <v>-2.3771377025832141</v>
      </c>
      <c r="LH4">
        <f t="shared" si="41"/>
        <v>0.58641078501620902</v>
      </c>
      <c r="LI4">
        <f t="shared" si="41"/>
        <v>-0.65044459585437553</v>
      </c>
      <c r="LJ4">
        <f t="shared" si="41"/>
        <v>-2.1723142621676579</v>
      </c>
      <c r="LK4">
        <f t="shared" si="41"/>
        <v>0.37297762117275579</v>
      </c>
      <c r="LL4">
        <f t="shared" si="41"/>
        <v>-5.0599539801193112</v>
      </c>
      <c r="LM4">
        <f t="shared" si="41"/>
        <v>1.3497017823914665</v>
      </c>
      <c r="LN4">
        <f t="shared" si="41"/>
        <v>0.77021268562137446</v>
      </c>
      <c r="LO4">
        <f t="shared" ref="LO4:NZ4" si="42">INTERCEPT(LO17:LO38,$B$17:$B$38)</f>
        <v>-1.8820291683527719</v>
      </c>
      <c r="LP4">
        <f t="shared" si="42"/>
        <v>-1.274136281258492</v>
      </c>
      <c r="LQ4">
        <f t="shared" si="42"/>
        <v>-0.56432027039153942</v>
      </c>
      <c r="LR4">
        <f t="shared" si="42"/>
        <v>0.38138818422075793</v>
      </c>
      <c r="LS4">
        <f t="shared" si="42"/>
        <v>-0.63504775590400064</v>
      </c>
      <c r="LT4">
        <f t="shared" si="42"/>
        <v>-0.53763676052195986</v>
      </c>
      <c r="LU4">
        <f t="shared" si="42"/>
        <v>0.38260983874448723</v>
      </c>
      <c r="LV4">
        <f t="shared" si="42"/>
        <v>-0.78026749931415007</v>
      </c>
      <c r="LW4">
        <f t="shared" si="42"/>
        <v>0.42921643745079768</v>
      </c>
      <c r="LX4">
        <f t="shared" si="42"/>
        <v>0.96050564165318031</v>
      </c>
      <c r="LY4">
        <f t="shared" si="42"/>
        <v>-0.1411000039514837</v>
      </c>
      <c r="LZ4">
        <f t="shared" si="42"/>
        <v>-0.93483333755161624</v>
      </c>
      <c r="MA4">
        <f t="shared" si="42"/>
        <v>0.40072611858415597</v>
      </c>
      <c r="MB4">
        <f t="shared" si="42"/>
        <v>-1.4045867944814932</v>
      </c>
      <c r="MC4">
        <f t="shared" si="42"/>
        <v>-0.88073127593560663</v>
      </c>
      <c r="MD4">
        <f t="shared" si="42"/>
        <v>-0.60181686602133699</v>
      </c>
      <c r="ME4">
        <f t="shared" si="42"/>
        <v>9.0746387300956188E-3</v>
      </c>
      <c r="MF4">
        <f t="shared" si="42"/>
        <v>1.6455162862021337</v>
      </c>
      <c r="MG4">
        <f t="shared" si="42"/>
        <v>-0.42782202477629955</v>
      </c>
      <c r="MH4">
        <f t="shared" si="42"/>
        <v>-0.25272195383933194</v>
      </c>
      <c r="MI4">
        <f t="shared" si="42"/>
        <v>-0.65916200802718539</v>
      </c>
      <c r="MJ4">
        <f t="shared" si="42"/>
        <v>0.33232639931426822</v>
      </c>
      <c r="MK4">
        <f t="shared" si="42"/>
        <v>-0.10649654565683198</v>
      </c>
      <c r="ML4">
        <f t="shared" si="42"/>
        <v>-0.47925716314428668</v>
      </c>
      <c r="MM4">
        <f t="shared" si="42"/>
        <v>1.8272728761985995</v>
      </c>
      <c r="MN4">
        <f t="shared" si="42"/>
        <v>-1.2173427580783913</v>
      </c>
      <c r="MO4">
        <f t="shared" si="42"/>
        <v>-1.9923819764463317</v>
      </c>
      <c r="MP4">
        <f t="shared" si="42"/>
        <v>0.39644608496441697</v>
      </c>
      <c r="MQ4">
        <f t="shared" si="42"/>
        <v>-3.5780653977809171</v>
      </c>
      <c r="MR4">
        <f t="shared" si="42"/>
        <v>1.0603872867907125</v>
      </c>
      <c r="MS4">
        <f t="shared" si="42"/>
        <v>-0.18104311387705152</v>
      </c>
      <c r="MT4">
        <f t="shared" si="42"/>
        <v>0.20358074407569848</v>
      </c>
      <c r="MU4">
        <f t="shared" si="42"/>
        <v>-0.27802866040158392</v>
      </c>
      <c r="MV4">
        <f t="shared" si="42"/>
        <v>-1.0757898344444734</v>
      </c>
      <c r="MW4">
        <f t="shared" si="42"/>
        <v>-1.8444014755038576</v>
      </c>
      <c r="MX4">
        <f t="shared" si="42"/>
        <v>-1.0335142791956005</v>
      </c>
      <c r="MY4">
        <f t="shared" si="42"/>
        <v>0.4519797098299802</v>
      </c>
      <c r="MZ4">
        <f t="shared" si="42"/>
        <v>-1.5773809756106307</v>
      </c>
      <c r="NA4">
        <f t="shared" si="42"/>
        <v>-0.24123628476406678</v>
      </c>
      <c r="NB4">
        <f t="shared" si="42"/>
        <v>-1.5690724994274838</v>
      </c>
      <c r="NC4">
        <f t="shared" si="42"/>
        <v>0.38593571768268192</v>
      </c>
      <c r="ND4">
        <f t="shared" si="42"/>
        <v>-4.1291126113570256</v>
      </c>
      <c r="NE4">
        <f t="shared" si="42"/>
        <v>-9.0216979871521774E-2</v>
      </c>
      <c r="NF4">
        <f t="shared" si="42"/>
        <v>-0.56731253235523593</v>
      </c>
      <c r="NG4">
        <f t="shared" si="42"/>
        <v>1.1136666764511733</v>
      </c>
      <c r="NH4">
        <f t="shared" si="42"/>
        <v>-1.0789025901610043</v>
      </c>
      <c r="NI4">
        <f t="shared" si="42"/>
        <v>0.37866607075845737</v>
      </c>
      <c r="NJ4">
        <f t="shared" si="42"/>
        <v>-1.7111171372239522</v>
      </c>
      <c r="NK4">
        <f t="shared" si="42"/>
        <v>-1.4132950735962162</v>
      </c>
      <c r="NL4">
        <f t="shared" si="42"/>
        <v>-0.42222818012106911</v>
      </c>
      <c r="NM4">
        <f t="shared" si="42"/>
        <v>1.3588325388925442</v>
      </c>
      <c r="NN4">
        <f t="shared" si="42"/>
        <v>1.9885541207266593</v>
      </c>
      <c r="NO4">
        <f t="shared" si="42"/>
        <v>0.46738688941776019</v>
      </c>
      <c r="NP4">
        <f t="shared" si="42"/>
        <v>4.4936241749592076</v>
      </c>
      <c r="NQ4">
        <f t="shared" si="42"/>
        <v>-1.6620901809462327</v>
      </c>
      <c r="NR4">
        <f t="shared" si="42"/>
        <v>-0.79979101627734317</v>
      </c>
      <c r="NS4">
        <f t="shared" si="42"/>
        <v>-1.0031168228744241</v>
      </c>
      <c r="NT4">
        <f t="shared" si="42"/>
        <v>-1.2919003954432378</v>
      </c>
      <c r="NU4">
        <f t="shared" si="42"/>
        <v>-1.294733348856975</v>
      </c>
      <c r="NV4">
        <f t="shared" si="42"/>
        <v>-4.3634285782774174E-2</v>
      </c>
      <c r="NW4">
        <f t="shared" si="42"/>
        <v>1.3732370337103532</v>
      </c>
      <c r="NX4">
        <f t="shared" si="42"/>
        <v>-1.5202338038704746</v>
      </c>
      <c r="NY4">
        <f t="shared" si="42"/>
        <v>0.37454427541425434</v>
      </c>
      <c r="NZ4">
        <f t="shared" si="42"/>
        <v>-3.0316054400080348</v>
      </c>
      <c r="OA4">
        <f t="shared" ref="OA4:QL4" si="43">INTERCEPT(OA17:OA38,$B$17:$B$38)</f>
        <v>-0.55367143830402599</v>
      </c>
      <c r="OB4">
        <f t="shared" si="43"/>
        <v>-0.81427694206461676</v>
      </c>
      <c r="OC4">
        <f t="shared" si="43"/>
        <v>0.60042674092793014</v>
      </c>
      <c r="OD4">
        <f t="shared" si="43"/>
        <v>-2.0655705976869441</v>
      </c>
      <c r="OE4">
        <f t="shared" si="43"/>
        <v>0.38915908995688597</v>
      </c>
      <c r="OF4">
        <f t="shared" si="43"/>
        <v>-4.5733298842100716</v>
      </c>
      <c r="OG4">
        <f t="shared" si="43"/>
        <v>-0.94697962207735253</v>
      </c>
      <c r="OH4">
        <f t="shared" si="43"/>
        <v>0.11400051486985885</v>
      </c>
      <c r="OI4">
        <f t="shared" si="43"/>
        <v>-0.62421084225972645</v>
      </c>
      <c r="OJ4">
        <f t="shared" si="43"/>
        <v>-0.95346442368089757</v>
      </c>
      <c r="OK4">
        <f t="shared" si="43"/>
        <v>0.37454427541425434</v>
      </c>
      <c r="OL4">
        <f t="shared" si="43"/>
        <v>-1.8977142834717085</v>
      </c>
      <c r="OM4">
        <f t="shared" si="43"/>
        <v>-1.5625577984496442</v>
      </c>
      <c r="ON4">
        <f t="shared" si="43"/>
        <v>0.37524977695177908</v>
      </c>
      <c r="OO4">
        <f t="shared" si="43"/>
        <v>-2.5943151142780843</v>
      </c>
      <c r="OP4">
        <f t="shared" si="43"/>
        <v>-0.77559371940777178</v>
      </c>
      <c r="OQ4">
        <f t="shared" si="43"/>
        <v>1.404790494565844E-2</v>
      </c>
      <c r="OR4">
        <f t="shared" si="43"/>
        <v>-2.8566348799555934</v>
      </c>
      <c r="OS4">
        <f t="shared" si="43"/>
        <v>-2.7343880705285537</v>
      </c>
      <c r="OT4">
        <f t="shared" si="43"/>
        <v>0.38987523843962568</v>
      </c>
      <c r="OU4">
        <f t="shared" si="43"/>
        <v>-6.5779175002523829</v>
      </c>
      <c r="OV4">
        <f t="shared" si="43"/>
        <v>-0.45688997024584488</v>
      </c>
      <c r="OW4">
        <f t="shared" si="43"/>
        <v>0.38444434377704872</v>
      </c>
      <c r="OX4">
        <f t="shared" si="43"/>
        <v>-0.38522331506399943</v>
      </c>
      <c r="OY4">
        <f t="shared" si="43"/>
        <v>-0.5747298997436443</v>
      </c>
      <c r="OZ4">
        <f t="shared" si="43"/>
        <v>0.28567421136092574</v>
      </c>
      <c r="PA4">
        <f t="shared" si="43"/>
        <v>0.75350065472927907</v>
      </c>
      <c r="PB4">
        <f t="shared" si="43"/>
        <v>1.175856940094165</v>
      </c>
      <c r="PC4">
        <f t="shared" si="43"/>
        <v>1.244551568621552</v>
      </c>
      <c r="PD4">
        <f t="shared" si="43"/>
        <v>-1.2894341133655702</v>
      </c>
      <c r="PE4">
        <f t="shared" si="43"/>
        <v>6.3709347601352939E-2</v>
      </c>
      <c r="PF4">
        <f t="shared" si="43"/>
        <v>-0.38904883365435849</v>
      </c>
      <c r="PG4">
        <f t="shared" si="43"/>
        <v>-0.80684796728237351</v>
      </c>
      <c r="PH4">
        <f t="shared" si="43"/>
        <v>-1.5862024738527898</v>
      </c>
      <c r="PI4">
        <f t="shared" si="43"/>
        <v>-0.79428248243117949</v>
      </c>
      <c r="PJ4">
        <f t="shared" si="43"/>
        <v>-1.6530796112276929</v>
      </c>
      <c r="PK4">
        <f t="shared" si="43"/>
        <v>-0.14918772781790324</v>
      </c>
      <c r="PL4">
        <f t="shared" si="43"/>
        <v>-0.68919344287199558</v>
      </c>
      <c r="PM4">
        <f t="shared" si="43"/>
        <v>0.21963823936143934</v>
      </c>
      <c r="PN4">
        <f t="shared" si="43"/>
        <v>0.87930638050878862</v>
      </c>
      <c r="PO4">
        <f t="shared" si="43"/>
        <v>-0.21525735385010747</v>
      </c>
      <c r="PP4">
        <f t="shared" si="43"/>
        <v>-1.1238515850149664</v>
      </c>
      <c r="PQ4">
        <f t="shared" si="43"/>
        <v>-0.97390781765733681</v>
      </c>
      <c r="PR4">
        <f t="shared" si="43"/>
        <v>-4.1094748358432409E-2</v>
      </c>
      <c r="PS4">
        <f t="shared" si="43"/>
        <v>0.24243939942040083</v>
      </c>
      <c r="PT4">
        <f t="shared" si="43"/>
        <v>0.17786497468785845</v>
      </c>
      <c r="PU4">
        <f t="shared" si="43"/>
        <v>0.75064661162343693</v>
      </c>
      <c r="PV4">
        <f t="shared" si="43"/>
        <v>0.68158571884890629</v>
      </c>
      <c r="PW4">
        <f t="shared" si="43"/>
        <v>0.58928290406966544</v>
      </c>
      <c r="PX4">
        <f t="shared" si="43"/>
        <v>-9.1303105832386655E-2</v>
      </c>
      <c r="PY4">
        <f t="shared" si="43"/>
        <v>-2.0194740042616881</v>
      </c>
      <c r="PZ4">
        <f t="shared" si="43"/>
        <v>-0.60875928601875895</v>
      </c>
      <c r="QA4">
        <f t="shared" si="43"/>
        <v>-0.8432151345087413</v>
      </c>
      <c r="QB4">
        <f t="shared" si="43"/>
        <v>-1.014067420256437</v>
      </c>
      <c r="QC4">
        <f t="shared" si="43"/>
        <v>-0.57115181406193838</v>
      </c>
      <c r="QD4">
        <f t="shared" si="43"/>
        <v>0.23396436454908021</v>
      </c>
      <c r="QE4">
        <f t="shared" si="43"/>
        <v>-0.48650845143613625</v>
      </c>
      <c r="QF4">
        <f t="shared" si="43"/>
        <v>-1.1100202911286783</v>
      </c>
      <c r="QG4">
        <f t="shared" si="43"/>
        <v>1.4568744265594253</v>
      </c>
      <c r="QH4">
        <f t="shared" si="43"/>
        <v>1.1956256844808486</v>
      </c>
      <c r="QI4">
        <f t="shared" si="43"/>
        <v>-0.49932181744991821</v>
      </c>
      <c r="QJ4">
        <f t="shared" si="43"/>
        <v>-2.8301235177445871E-2</v>
      </c>
      <c r="QK4">
        <f t="shared" si="43"/>
        <v>-1.133797079700646</v>
      </c>
      <c r="QL4">
        <f t="shared" si="43"/>
        <v>0.43580147336200004</v>
      </c>
      <c r="QM4">
        <f t="shared" ref="QM4:SX4" si="44">INTERCEPT(QM17:QM38,$B$17:$B$38)</f>
        <v>-1.9589916142475379</v>
      </c>
      <c r="QN4">
        <f t="shared" si="44"/>
        <v>-0.86250985310993378</v>
      </c>
      <c r="QO4">
        <f t="shared" si="44"/>
        <v>-0.73133380014113514</v>
      </c>
      <c r="QP4">
        <f t="shared" si="44"/>
        <v>0.38270559288066802</v>
      </c>
      <c r="QQ4">
        <f t="shared" si="44"/>
        <v>-1.0023676295661321</v>
      </c>
      <c r="QR4">
        <f t="shared" si="44"/>
        <v>0.50935003543798707</v>
      </c>
      <c r="QS4">
        <f t="shared" si="44"/>
        <v>0.43046282767963162</v>
      </c>
      <c r="QT4">
        <f t="shared" si="44"/>
        <v>1.207863886977969</v>
      </c>
      <c r="QU4">
        <f t="shared" si="44"/>
        <v>0.23278492186000355</v>
      </c>
      <c r="QV4">
        <f t="shared" si="44"/>
        <v>-8.1059576196075622E-2</v>
      </c>
      <c r="QW4">
        <f t="shared" si="44"/>
        <v>-8.793883721485718E-2</v>
      </c>
      <c r="QX4">
        <f t="shared" si="44"/>
        <v>-0.73149970832803102</v>
      </c>
      <c r="QY4">
        <f t="shared" si="44"/>
        <v>-0.60167700508481159</v>
      </c>
      <c r="QZ4">
        <f t="shared" si="44"/>
        <v>-0.81346436616720008</v>
      </c>
      <c r="RA4">
        <f t="shared" si="44"/>
        <v>-1.0404964880155805</v>
      </c>
      <c r="RB4">
        <f t="shared" si="44"/>
        <v>0.41266878953240477</v>
      </c>
      <c r="RC4">
        <f t="shared" si="44"/>
        <v>-1.0662247382602594</v>
      </c>
      <c r="RD4">
        <f t="shared" si="44"/>
        <v>-0.57213483436896295</v>
      </c>
      <c r="RE4">
        <f t="shared" si="44"/>
        <v>-4.1634267281521753E-3</v>
      </c>
      <c r="RF4">
        <f t="shared" si="44"/>
        <v>-0.78868287179410557</v>
      </c>
      <c r="RG4">
        <f t="shared" si="44"/>
        <v>0.43151131059542497</v>
      </c>
      <c r="RH4">
        <f t="shared" si="44"/>
        <v>-0.69469584022081876</v>
      </c>
      <c r="RI4">
        <f t="shared" si="44"/>
        <v>0.21338815727307825</v>
      </c>
      <c r="RJ4">
        <f t="shared" si="44"/>
        <v>0.16327776561755458</v>
      </c>
      <c r="RK4">
        <f t="shared" si="44"/>
        <v>0.46673226977896171</v>
      </c>
      <c r="RL4">
        <f t="shared" si="44"/>
        <v>0.89385722418187319</v>
      </c>
      <c r="RM4">
        <f t="shared" si="44"/>
        <v>-1.405747055485965</v>
      </c>
      <c r="RN4">
        <f t="shared" si="44"/>
        <v>0.49621349713757901</v>
      </c>
      <c r="RO4">
        <f t="shared" si="44"/>
        <v>-2.4343315765124465</v>
      </c>
      <c r="RP4">
        <f t="shared" si="44"/>
        <v>-0.66382824013174613</v>
      </c>
      <c r="RQ4">
        <f t="shared" si="44"/>
        <v>-2.0384577253322922</v>
      </c>
      <c r="RR4">
        <f t="shared" si="44"/>
        <v>0.54997239852852975</v>
      </c>
      <c r="RS4">
        <f t="shared" si="44"/>
        <v>-3.9417303843309757</v>
      </c>
      <c r="RT4">
        <f t="shared" si="44"/>
        <v>-1.0608950411996527</v>
      </c>
      <c r="RU4">
        <f t="shared" si="44"/>
        <v>-0.60484636837385763</v>
      </c>
      <c r="RV4">
        <f t="shared" si="44"/>
        <v>1.5372163827480678</v>
      </c>
      <c r="RW4">
        <f t="shared" si="44"/>
        <v>1.323655143542422</v>
      </c>
      <c r="RX4">
        <f t="shared" si="44"/>
        <v>1.323655143542422</v>
      </c>
      <c r="RY4">
        <f t="shared" si="44"/>
        <v>0.7087193282929547</v>
      </c>
      <c r="RZ4">
        <f t="shared" si="44"/>
        <v>0.42014319514022413</v>
      </c>
      <c r="SA4">
        <f t="shared" si="44"/>
        <v>0.39898423827805168</v>
      </c>
      <c r="SB4">
        <f t="shared" si="44"/>
        <v>0.58137907965564373</v>
      </c>
      <c r="SC4">
        <f t="shared" si="44"/>
        <v>0.14719396676590013</v>
      </c>
      <c r="SD4">
        <f t="shared" si="44"/>
        <v>-0.63391873915656383</v>
      </c>
      <c r="SE4">
        <f t="shared" si="44"/>
        <v>0.42335899746435207</v>
      </c>
      <c r="SF4">
        <f t="shared" si="44"/>
        <v>-0.88565539219439737</v>
      </c>
      <c r="SG4">
        <f t="shared" si="44"/>
        <v>-0.35619292007536252</v>
      </c>
      <c r="SH4">
        <f t="shared" si="44"/>
        <v>-0.63263403397583762</v>
      </c>
      <c r="SI4">
        <f t="shared" si="44"/>
        <v>-0.59783978547820271</v>
      </c>
      <c r="SJ4">
        <f t="shared" si="44"/>
        <v>0.50864607517631844</v>
      </c>
      <c r="SK4">
        <f t="shared" si="44"/>
        <v>-1.0072594357030424</v>
      </c>
      <c r="SL4">
        <f t="shared" si="44"/>
        <v>-0.96797388931944517</v>
      </c>
      <c r="SM4">
        <f t="shared" si="44"/>
        <v>0.95712850692252982</v>
      </c>
      <c r="SN4">
        <f t="shared" si="44"/>
        <v>9.6505216129274762E-2</v>
      </c>
      <c r="SO4">
        <f t="shared" si="44"/>
        <v>0.379083454253831</v>
      </c>
      <c r="SP4">
        <f t="shared" si="44"/>
        <v>4.4842242538437382E-2</v>
      </c>
      <c r="SQ4">
        <f t="shared" si="44"/>
        <v>-0.90583157140621928</v>
      </c>
      <c r="SR4">
        <f t="shared" si="44"/>
        <v>-0.88842819557329233</v>
      </c>
      <c r="SS4">
        <f t="shared" si="44"/>
        <v>-0.77178581791809031</v>
      </c>
      <c r="ST4">
        <f t="shared" si="44"/>
        <v>0.25363633881015391</v>
      </c>
      <c r="SU4">
        <f t="shared" si="44"/>
        <v>-0.51049396605051456</v>
      </c>
      <c r="SV4">
        <f t="shared" si="44"/>
        <v>-1.1910466317666164</v>
      </c>
      <c r="SW4">
        <f t="shared" si="44"/>
        <v>-2.2022194692298269E-2</v>
      </c>
      <c r="SX4">
        <f t="shared" si="44"/>
        <v>-1.0595188706456955</v>
      </c>
      <c r="SY4">
        <f t="shared" ref="SY4:VJ4" si="45">INTERCEPT(SY17:SY38,$B$17:$B$38)</f>
        <v>-0.83856316654275598</v>
      </c>
      <c r="SZ4">
        <f t="shared" si="45"/>
        <v>0.16040478272832226</v>
      </c>
      <c r="TA4">
        <f t="shared" si="45"/>
        <v>0.38449473674401474</v>
      </c>
      <c r="TB4">
        <f t="shared" si="45"/>
        <v>0.15935065967069528</v>
      </c>
      <c r="TC4">
        <f t="shared" si="45"/>
        <v>-0.18506930670843991</v>
      </c>
      <c r="TD4">
        <f t="shared" si="45"/>
        <v>-0.14165165548771286</v>
      </c>
      <c r="TE4">
        <f t="shared" si="45"/>
        <v>1.8954189099812155</v>
      </c>
      <c r="TF4">
        <f t="shared" si="45"/>
        <v>0.38764109048781031</v>
      </c>
      <c r="TG4">
        <f t="shared" si="45"/>
        <v>4.3033877969292575</v>
      </c>
      <c r="TH4">
        <f t="shared" si="45"/>
        <v>-8.7876860078101582E-2</v>
      </c>
      <c r="TI4">
        <f t="shared" si="45"/>
        <v>0.40290213184956597</v>
      </c>
      <c r="TJ4">
        <f t="shared" si="45"/>
        <v>-0.97752458483311355</v>
      </c>
      <c r="TK4">
        <f t="shared" si="45"/>
        <v>1.0656257068970318</v>
      </c>
      <c r="TL4">
        <f t="shared" si="45"/>
        <v>0.66194410489197231</v>
      </c>
      <c r="TM4">
        <f t="shared" si="45"/>
        <v>-0.45626341385714442</v>
      </c>
      <c r="TN4">
        <f t="shared" si="45"/>
        <v>0.3050558872588004</v>
      </c>
      <c r="TO4">
        <f t="shared" si="45"/>
        <v>0.30658588303555945</v>
      </c>
      <c r="TP4">
        <f t="shared" si="45"/>
        <v>0.42409843896024313</v>
      </c>
      <c r="TQ4">
        <f t="shared" si="45"/>
        <v>-0.68008423816113228</v>
      </c>
      <c r="TR4">
        <f t="shared" si="45"/>
        <v>-1.3198589485044898</v>
      </c>
      <c r="TS4">
        <f t="shared" si="45"/>
        <v>0.37627573992136071</v>
      </c>
      <c r="TT4">
        <f t="shared" si="45"/>
        <v>-3.3498669363267348</v>
      </c>
      <c r="TU4">
        <f t="shared" si="45"/>
        <v>-1.2078546458136914</v>
      </c>
      <c r="TV4">
        <f t="shared" si="45"/>
        <v>1.6546428772516664</v>
      </c>
      <c r="TW4">
        <f t="shared" si="45"/>
        <v>-0.54369254913107246</v>
      </c>
      <c r="TX4">
        <f t="shared" si="45"/>
        <v>0.31499779129930594</v>
      </c>
      <c r="TY4">
        <f t="shared" si="45"/>
        <v>0.37454427541425434</v>
      </c>
      <c r="TZ4">
        <f t="shared" si="45"/>
        <v>0.50735087611035889</v>
      </c>
      <c r="UA4">
        <f t="shared" si="45"/>
        <v>0.47346917235840469</v>
      </c>
      <c r="UB4">
        <f t="shared" si="45"/>
        <v>0.37454427541425434</v>
      </c>
      <c r="UC4">
        <f t="shared" si="45"/>
        <v>1.1246455027489541</v>
      </c>
      <c r="UD4">
        <f t="shared" si="45"/>
        <v>0.45223573885108037</v>
      </c>
      <c r="UE4">
        <f t="shared" si="45"/>
        <v>-0.34171250794454078</v>
      </c>
      <c r="UF4">
        <f t="shared" si="45"/>
        <v>-3.0794080418614289</v>
      </c>
      <c r="UG4">
        <f t="shared" si="45"/>
        <v>0.46965487903499592</v>
      </c>
      <c r="UH4">
        <f t="shared" si="45"/>
        <v>-7.3339325762543268</v>
      </c>
      <c r="UI4">
        <f t="shared" si="45"/>
        <v>-0.47464842462698298</v>
      </c>
      <c r="UJ4">
        <f t="shared" si="45"/>
        <v>-0.70783096718160277</v>
      </c>
      <c r="UK4">
        <f t="shared" si="45"/>
        <v>0.46571366207300141</v>
      </c>
      <c r="UL4">
        <f t="shared" si="45"/>
        <v>-2.4635260635012997</v>
      </c>
      <c r="UM4">
        <f t="shared" si="45"/>
        <v>-0.59230902733865021</v>
      </c>
      <c r="UN4">
        <f t="shared" si="45"/>
        <v>0.39659540858033232</v>
      </c>
      <c r="UO4">
        <f t="shared" si="45"/>
        <v>-0.36790015338185711</v>
      </c>
      <c r="UP4">
        <f t="shared" si="45"/>
        <v>-0.94741820863586246</v>
      </c>
      <c r="UQ4">
        <f t="shared" si="45"/>
        <v>-0.82562844356954013</v>
      </c>
      <c r="UR4">
        <f t="shared" si="45"/>
        <v>-2.1832680885811229</v>
      </c>
      <c r="US4">
        <f t="shared" si="45"/>
        <v>0.46664249796518981</v>
      </c>
      <c r="UT4">
        <f t="shared" si="45"/>
        <v>-5.0605735437628221</v>
      </c>
      <c r="UU4">
        <f t="shared" si="45"/>
        <v>-0.57420333586738759</v>
      </c>
      <c r="UV4">
        <f t="shared" si="45"/>
        <v>0.43891212893148412</v>
      </c>
      <c r="UW4">
        <f t="shared" si="45"/>
        <v>-0.31967003704641295</v>
      </c>
      <c r="UX4">
        <f t="shared" si="45"/>
        <v>0.47925968898646076</v>
      </c>
      <c r="UY4">
        <f t="shared" si="45"/>
        <v>0.42098210704364453</v>
      </c>
      <c r="UZ4">
        <f t="shared" si="45"/>
        <v>0.65711639334022576</v>
      </c>
      <c r="VA4">
        <f t="shared" si="45"/>
        <v>-0.78380709702435047</v>
      </c>
      <c r="VB4">
        <f t="shared" si="45"/>
        <v>0.38486988438698427</v>
      </c>
      <c r="VC4">
        <f t="shared" si="45"/>
        <v>-0.82472461447456036</v>
      </c>
      <c r="VD4">
        <f t="shared" si="45"/>
        <v>-1.2896260920399134</v>
      </c>
      <c r="VE4">
        <f t="shared" si="45"/>
        <v>3.1504185602366652</v>
      </c>
      <c r="VF4">
        <f t="shared" si="45"/>
        <v>0.37602817093502944</v>
      </c>
      <c r="VG4">
        <f t="shared" si="45"/>
        <v>6.3532556989066302</v>
      </c>
      <c r="VH4">
        <f t="shared" si="45"/>
        <v>-1.7677251217574836</v>
      </c>
      <c r="VI4">
        <f t="shared" si="45"/>
        <v>0.39608364815497066</v>
      </c>
      <c r="VJ4">
        <f t="shared" si="45"/>
        <v>-3.3047579549205368</v>
      </c>
      <c r="VK4">
        <f t="shared" ref="VK4:XV4" si="46">INTERCEPT(VK17:VK38,$B$17:$B$38)</f>
        <v>0.29109606026396195</v>
      </c>
      <c r="VL4">
        <f t="shared" si="46"/>
        <v>0.39626779351704711</v>
      </c>
      <c r="VM4">
        <f t="shared" si="46"/>
        <v>0.44697262143011018</v>
      </c>
      <c r="VN4">
        <f t="shared" si="46"/>
        <v>-0.80640316920974564</v>
      </c>
      <c r="VO4">
        <f t="shared" si="46"/>
        <v>0.39611295560494025</v>
      </c>
      <c r="VP4">
        <f t="shared" si="46"/>
        <v>-1.3301055926616221</v>
      </c>
      <c r="VQ4">
        <f t="shared" si="46"/>
        <v>-1.0768123607237798</v>
      </c>
      <c r="VR4">
        <f t="shared" si="46"/>
        <v>-1.3937672655783353</v>
      </c>
      <c r="VS4">
        <f t="shared" si="46"/>
        <v>0.39594701559600048</v>
      </c>
      <c r="VT4">
        <f t="shared" si="46"/>
        <v>-2.357146401677523</v>
      </c>
      <c r="VU4">
        <f t="shared" si="46"/>
        <v>-0.92726199671147302</v>
      </c>
      <c r="VV4">
        <f t="shared" si="46"/>
        <v>0.39567554881576422</v>
      </c>
      <c r="VW4">
        <f t="shared" si="46"/>
        <v>-1.0960340271564755</v>
      </c>
      <c r="VX4">
        <f t="shared" si="46"/>
        <v>1.5999238500640094</v>
      </c>
      <c r="VY4">
        <f t="shared" si="46"/>
        <v>-0.68934708851719673</v>
      </c>
      <c r="VZ4">
        <f t="shared" si="46"/>
        <v>0.37454427541425434</v>
      </c>
      <c r="WA4">
        <f t="shared" si="46"/>
        <v>-1.0966173581292582</v>
      </c>
      <c r="WB4">
        <f t="shared" si="46"/>
        <v>-2.993196759253693</v>
      </c>
      <c r="WC4">
        <f t="shared" si="46"/>
        <v>0.4013600579854702</v>
      </c>
      <c r="WD4">
        <f t="shared" si="46"/>
        <v>-7.0063268465272071</v>
      </c>
      <c r="WE4">
        <f t="shared" si="46"/>
        <v>-0.84413295152494427</v>
      </c>
      <c r="WF4">
        <f t="shared" si="46"/>
        <v>0.27442830115728845</v>
      </c>
      <c r="WG4">
        <f t="shared" si="46"/>
        <v>0.42409843896024313</v>
      </c>
      <c r="WH4">
        <f t="shared" si="46"/>
        <v>0.36644061598594435</v>
      </c>
      <c r="WI4">
        <f t="shared" si="46"/>
        <v>-1.6785753304254669</v>
      </c>
      <c r="WJ4">
        <f t="shared" si="46"/>
        <v>0.4656649999848782</v>
      </c>
      <c r="WK4">
        <f t="shared" si="46"/>
        <v>-3.149779592318775</v>
      </c>
      <c r="WL4">
        <f t="shared" si="46"/>
        <v>-0.65942159068045747</v>
      </c>
      <c r="WM4">
        <f t="shared" si="46"/>
        <v>-1.1647427717832506</v>
      </c>
      <c r="WN4">
        <f t="shared" si="46"/>
        <v>0.49200564183855761</v>
      </c>
      <c r="WO4">
        <f t="shared" si="46"/>
        <v>-1.8408963190688752</v>
      </c>
      <c r="WP4">
        <f t="shared" si="46"/>
        <v>-0.19829403899819398</v>
      </c>
      <c r="WQ4">
        <f t="shared" si="46"/>
        <v>0.4492440664025602</v>
      </c>
      <c r="WR4">
        <f t="shared" si="46"/>
        <v>0.11992613707054911</v>
      </c>
      <c r="WS4">
        <f t="shared" si="46"/>
        <v>-0.23589774961654686</v>
      </c>
      <c r="WT4">
        <f t="shared" si="46"/>
        <v>0.44772438649640672</v>
      </c>
      <c r="WU4">
        <f t="shared" si="46"/>
        <v>-0.30945920689807682</v>
      </c>
      <c r="WV4">
        <f t="shared" si="46"/>
        <v>-2.0417035265485568</v>
      </c>
      <c r="WW4">
        <f t="shared" si="46"/>
        <v>0.39128020866365815</v>
      </c>
      <c r="WX4">
        <f t="shared" si="46"/>
        <v>-4.9776126239146077</v>
      </c>
      <c r="WY4">
        <f t="shared" si="46"/>
        <v>0.33765622648887983</v>
      </c>
      <c r="WZ4">
        <f t="shared" si="46"/>
        <v>0.47314095916877419</v>
      </c>
      <c r="XA4">
        <f t="shared" si="46"/>
        <v>1.8629672777683308</v>
      </c>
      <c r="XB4">
        <f t="shared" si="46"/>
        <v>5.1336495910934143E-3</v>
      </c>
      <c r="XC4">
        <f t="shared" si="46"/>
        <v>0.47335932869229375</v>
      </c>
      <c r="XD4">
        <f t="shared" si="46"/>
        <v>0.72566994118064976</v>
      </c>
      <c r="XE4">
        <f t="shared" si="46"/>
        <v>8.478143017195483E-2</v>
      </c>
      <c r="XF4">
        <f t="shared" si="46"/>
        <v>0.4658252853286261</v>
      </c>
      <c r="XG4">
        <f t="shared" si="46"/>
        <v>-5.1003827310494909E-2</v>
      </c>
      <c r="XH4">
        <f t="shared" si="46"/>
        <v>-1.4493433939580564</v>
      </c>
      <c r="XI4">
        <f t="shared" si="46"/>
        <v>0.46583088454717791</v>
      </c>
      <c r="XJ4">
        <f t="shared" si="46"/>
        <v>-2.42033588958002</v>
      </c>
      <c r="XK4">
        <f t="shared" si="46"/>
        <v>-0.89750551178012494</v>
      </c>
      <c r="XL4">
        <f t="shared" si="46"/>
        <v>-1.4155300553492027</v>
      </c>
      <c r="XM4">
        <f t="shared" si="46"/>
        <v>0.37576527867434456</v>
      </c>
      <c r="XN4">
        <f t="shared" si="46"/>
        <v>-2.075541698593407</v>
      </c>
      <c r="XO4">
        <f t="shared" si="46"/>
        <v>-0.62374289902726376</v>
      </c>
      <c r="XP4">
        <f t="shared" si="46"/>
        <v>0.21350481130517998</v>
      </c>
      <c r="XQ4">
        <f t="shared" si="46"/>
        <v>-0.78573420700348096</v>
      </c>
      <c r="XR4">
        <f t="shared" si="46"/>
        <v>-1.292498669943267</v>
      </c>
      <c r="XS4">
        <f t="shared" si="46"/>
        <v>0.20736475808267671</v>
      </c>
      <c r="XT4">
        <f t="shared" si="46"/>
        <v>-1.752902883250218</v>
      </c>
      <c r="XU4">
        <f t="shared" si="46"/>
        <v>8.3340634883592446E-2</v>
      </c>
      <c r="XV4">
        <f t="shared" si="46"/>
        <v>0.47333133259953475</v>
      </c>
      <c r="XW4">
        <f t="shared" ref="XW4:AAH4" si="47">INTERCEPT(XW17:XW38,$B$17:$B$38)</f>
        <v>-5.5410807050434663E-2</v>
      </c>
      <c r="XX4">
        <f t="shared" si="47"/>
        <v>-0.48773375667579655</v>
      </c>
      <c r="XY4">
        <f t="shared" si="47"/>
        <v>0.39727402665730605</v>
      </c>
      <c r="XZ4">
        <f t="shared" si="47"/>
        <v>-0.7861622994575701</v>
      </c>
      <c r="YA4">
        <f t="shared" si="47"/>
        <v>-2.6618630519508457</v>
      </c>
      <c r="YB4">
        <f t="shared" si="47"/>
        <v>-1.3189082179416936</v>
      </c>
      <c r="YC4">
        <f t="shared" si="47"/>
        <v>-2.6964034085511561</v>
      </c>
      <c r="YD4">
        <f t="shared" si="47"/>
        <v>0.37384331260289977</v>
      </c>
      <c r="YE4">
        <f t="shared" si="47"/>
        <v>-6.2641977510352707</v>
      </c>
      <c r="YF4">
        <f t="shared" si="47"/>
        <v>-1.0944703534248952</v>
      </c>
      <c r="YG4">
        <f t="shared" si="47"/>
        <v>-0.57325523481365259</v>
      </c>
      <c r="YH4">
        <f t="shared" si="47"/>
        <v>-0.22208347484221536</v>
      </c>
      <c r="YI4">
        <f t="shared" si="47"/>
        <v>0.39861759815133063</v>
      </c>
      <c r="YJ4">
        <f t="shared" si="47"/>
        <v>-4.4278477802984106E-2</v>
      </c>
      <c r="YK4">
        <f t="shared" si="47"/>
        <v>-1.0124516159327255</v>
      </c>
      <c r="YL4">
        <f t="shared" si="47"/>
        <v>0.38305616172737789</v>
      </c>
      <c r="YM4">
        <f t="shared" si="47"/>
        <v>-1.9350612646686052</v>
      </c>
      <c r="YN4">
        <f t="shared" si="47"/>
        <v>0.56610956179738459</v>
      </c>
      <c r="YO4">
        <f t="shared" si="47"/>
        <v>0.55515435318010586</v>
      </c>
      <c r="YP4">
        <f t="shared" si="47"/>
        <v>0.96981136130377887</v>
      </c>
      <c r="YQ4">
        <f t="shared" si="47"/>
        <v>-1.8287476891301679</v>
      </c>
      <c r="YR4">
        <f t="shared" si="47"/>
        <v>0.38475600517358377</v>
      </c>
      <c r="YS4">
        <f t="shared" si="47"/>
        <v>-3.0160554664717041</v>
      </c>
      <c r="YT4">
        <f t="shared" si="47"/>
        <v>-1.5919368132294731</v>
      </c>
      <c r="YU4">
        <f t="shared" si="47"/>
        <v>0.38495197782289625</v>
      </c>
      <c r="YV4">
        <f t="shared" si="47"/>
        <v>-2.6722801528722493</v>
      </c>
      <c r="YW4">
        <f t="shared" si="47"/>
        <v>-0.53880939331349298</v>
      </c>
      <c r="YX4">
        <f t="shared" si="47"/>
        <v>-1.0638627013946296</v>
      </c>
      <c r="YY4">
        <f t="shared" si="47"/>
        <v>-1.6823628583580597</v>
      </c>
      <c r="YZ4">
        <f t="shared" si="47"/>
        <v>5.7873164366049279E-2</v>
      </c>
      <c r="ZA4">
        <f t="shared" si="47"/>
        <v>-0.9087235562201077</v>
      </c>
      <c r="ZB4">
        <f t="shared" si="47"/>
        <v>3.421837350444501E-2</v>
      </c>
      <c r="ZC4">
        <f t="shared" si="47"/>
        <v>0.2965049260133753</v>
      </c>
      <c r="ZD4">
        <f t="shared" si="47"/>
        <v>0.26755745268911868</v>
      </c>
      <c r="ZE4">
        <f t="shared" si="47"/>
        <v>-0.71112324900139523</v>
      </c>
      <c r="ZF4">
        <f t="shared" si="47"/>
        <v>0.47967438305957422</v>
      </c>
      <c r="ZG4">
        <f t="shared" si="47"/>
        <v>-0.90315631630039306</v>
      </c>
      <c r="ZH4">
        <f t="shared" si="47"/>
        <v>-1.4842761627607228</v>
      </c>
      <c r="ZI4">
        <f t="shared" si="47"/>
        <v>0.44096003767550562</v>
      </c>
      <c r="ZJ4">
        <f t="shared" si="47"/>
        <v>-3.903955436943793</v>
      </c>
      <c r="ZK4">
        <f t="shared" si="47"/>
        <v>2.2557436794860219E-2</v>
      </c>
      <c r="ZL4">
        <f t="shared" si="47"/>
        <v>-1.8512325463510106</v>
      </c>
      <c r="ZM4">
        <f t="shared" si="47"/>
        <v>0.4765432673212433</v>
      </c>
      <c r="ZN4">
        <f t="shared" si="47"/>
        <v>-4.4635028660912717</v>
      </c>
      <c r="ZO4">
        <f t="shared" si="47"/>
        <v>-1.7333975529941004</v>
      </c>
      <c r="ZP4">
        <f t="shared" si="47"/>
        <v>0.46724517209919281</v>
      </c>
      <c r="ZQ4">
        <f t="shared" si="47"/>
        <v>-4.1098407520248106</v>
      </c>
      <c r="ZR4">
        <f t="shared" si="47"/>
        <v>0.92672338949562616</v>
      </c>
      <c r="ZS4">
        <f t="shared" si="47"/>
        <v>-1.1591274958528217</v>
      </c>
      <c r="ZT4">
        <f t="shared" si="47"/>
        <v>0.46736776545357245</v>
      </c>
      <c r="ZU4">
        <f t="shared" si="47"/>
        <v>-1.7822223856153325</v>
      </c>
      <c r="ZV4">
        <f t="shared" si="47"/>
        <v>-1.1826293936065913</v>
      </c>
      <c r="ZW4">
        <f t="shared" si="47"/>
        <v>0.46758211754959278</v>
      </c>
      <c r="ZX4">
        <f t="shared" si="47"/>
        <v>-3.8297811357981875</v>
      </c>
      <c r="ZY4">
        <f t="shared" si="47"/>
        <v>-1.0369316961099375</v>
      </c>
      <c r="ZZ4">
        <f t="shared" si="47"/>
        <v>0.46762287827551757</v>
      </c>
      <c r="AAA4">
        <f t="shared" si="47"/>
        <v>-2.9034325270627419</v>
      </c>
      <c r="AAB4">
        <f t="shared" si="47"/>
        <v>-0.15796356372187803</v>
      </c>
      <c r="AAC4">
        <f t="shared" si="47"/>
        <v>-1.8273621963914017</v>
      </c>
      <c r="AAD4">
        <f t="shared" si="47"/>
        <v>-2.0082737432187052</v>
      </c>
      <c r="AAE4">
        <f t="shared" si="47"/>
        <v>0.4588174205408449</v>
      </c>
      <c r="AAF4">
        <f t="shared" si="47"/>
        <v>-3.9918640738616187</v>
      </c>
      <c r="AAG4">
        <f t="shared" si="47"/>
        <v>-1.1673695839229763</v>
      </c>
      <c r="AAH4">
        <f t="shared" si="47"/>
        <v>0.39704708521960991</v>
      </c>
      <c r="AAI4">
        <f t="shared" ref="AAI4:ACT4" si="48">INTERCEPT(AAI17:AAI38,$B$17:$B$38)</f>
        <v>-3.6272559493888643</v>
      </c>
      <c r="AAJ4">
        <f t="shared" si="48"/>
        <v>-1.8343305382167105</v>
      </c>
      <c r="AAK4">
        <f t="shared" si="48"/>
        <v>0.3964658962139761</v>
      </c>
      <c r="AAL4">
        <f t="shared" si="48"/>
        <v>-4.6952412718204499</v>
      </c>
      <c r="AAM4">
        <f t="shared" si="48"/>
        <v>0.22188647461913213</v>
      </c>
      <c r="AAN4">
        <f t="shared" si="48"/>
        <v>-1.5769502864892502</v>
      </c>
      <c r="AAO4">
        <f t="shared" si="48"/>
        <v>0.39625590169158131</v>
      </c>
      <c r="AAP4">
        <f t="shared" si="48"/>
        <v>0.9821513965008708</v>
      </c>
      <c r="AAQ4">
        <f t="shared" si="48"/>
        <v>-2.6562432963766205</v>
      </c>
      <c r="AAR4">
        <f t="shared" si="48"/>
        <v>0.3882705695228913</v>
      </c>
      <c r="AAS4">
        <f t="shared" si="48"/>
        <v>0.39646014328626517</v>
      </c>
      <c r="AAT4">
        <f t="shared" si="48"/>
        <v>1.0543330475500308</v>
      </c>
      <c r="AAU4">
        <f t="shared" si="48"/>
        <v>-0.39507147978548784</v>
      </c>
      <c r="AAV4">
        <f t="shared" si="48"/>
        <v>-2.9565227018603437</v>
      </c>
      <c r="AAW4">
        <f t="shared" si="48"/>
        <v>0.49165720892770609</v>
      </c>
      <c r="AAX4">
        <f t="shared" si="48"/>
        <v>-8.2489424080108371</v>
      </c>
      <c r="AAY4">
        <f t="shared" si="48"/>
        <v>0.60773236610669601</v>
      </c>
      <c r="AAZ4">
        <f t="shared" si="48"/>
        <v>5.0365157206656241E-2</v>
      </c>
      <c r="ABA4">
        <f t="shared" si="48"/>
        <v>0.37591448038581782</v>
      </c>
      <c r="ABB4">
        <f t="shared" si="48"/>
        <v>-3.8868016991173038E-2</v>
      </c>
      <c r="ABC4">
        <f t="shared" si="48"/>
        <v>0.37509299883232911</v>
      </c>
      <c r="ABD4">
        <f t="shared" si="48"/>
        <v>1.0249284545185109</v>
      </c>
      <c r="ABE4">
        <f t="shared" si="48"/>
        <v>0.58856057912616111</v>
      </c>
      <c r="ABF4">
        <f t="shared" si="48"/>
        <v>-0.96658310028832162</v>
      </c>
      <c r="ABG4">
        <f t="shared" si="48"/>
        <v>-0.98666133039658355</v>
      </c>
      <c r="ABH4">
        <f t="shared" si="48"/>
        <v>-1.3491334371822901</v>
      </c>
      <c r="ABI4">
        <f t="shared" si="48"/>
        <v>-1.3708786518005578</v>
      </c>
      <c r="ABJ4">
        <f t="shared" si="48"/>
        <v>5.5808254494067455E-2</v>
      </c>
      <c r="ABK4">
        <f t="shared" si="48"/>
        <v>3.358549346041928E-2</v>
      </c>
      <c r="ABL4">
        <f t="shared" si="48"/>
        <v>-0.88393448688340015</v>
      </c>
      <c r="ABM4">
        <f t="shared" si="48"/>
        <v>-0.90190170682890258</v>
      </c>
      <c r="ABN4">
        <f t="shared" si="48"/>
        <v>-1.4720575341013955</v>
      </c>
      <c r="ABO4">
        <f t="shared" si="48"/>
        <v>-1.4942606784286179</v>
      </c>
      <c r="ABP4">
        <f t="shared" si="48"/>
        <v>-0.51566463542988672</v>
      </c>
      <c r="ABQ4">
        <f t="shared" si="48"/>
        <v>-0.53458851007017893</v>
      </c>
      <c r="ABR4">
        <f t="shared" si="48"/>
        <v>0.95686654521292347</v>
      </c>
      <c r="ABS4">
        <f t="shared" si="48"/>
        <v>-6.8160557485229312E-2</v>
      </c>
      <c r="ABT4">
        <f t="shared" si="48"/>
        <v>0.44029885357567622</v>
      </c>
      <c r="ABU4">
        <f t="shared" si="48"/>
        <v>-0.14053927871767913</v>
      </c>
      <c r="ABV4">
        <f t="shared" si="48"/>
        <v>-1.8570816430302581</v>
      </c>
      <c r="ABW4">
        <f t="shared" si="48"/>
        <v>0.46681985490901051</v>
      </c>
      <c r="ABX4">
        <f t="shared" si="48"/>
        <v>-4.4113192059161896</v>
      </c>
      <c r="ABY4">
        <f t="shared" si="48"/>
        <v>0.23198337573232131</v>
      </c>
      <c r="ABZ4">
        <f t="shared" si="48"/>
        <v>1.5603418169626946</v>
      </c>
      <c r="ACA4">
        <f t="shared" si="48"/>
        <v>0.34548732132828797</v>
      </c>
      <c r="ACB4">
        <f t="shared" si="48"/>
        <v>-0.5677600368486253</v>
      </c>
      <c r="ACC4">
        <f t="shared" si="48"/>
        <v>1.5047124251539667</v>
      </c>
      <c r="ACD4">
        <f t="shared" si="48"/>
        <v>0.20783979075361092</v>
      </c>
      <c r="ACE4">
        <f t="shared" si="48"/>
        <v>-1.0195814716881391</v>
      </c>
      <c r="ACF4">
        <f t="shared" si="48"/>
        <v>-1.0207787741852805</v>
      </c>
      <c r="ACG4">
        <f t="shared" si="48"/>
        <v>-1.0442194857308187</v>
      </c>
      <c r="ACH4">
        <f t="shared" si="48"/>
        <v>1.0261341038129999</v>
      </c>
      <c r="ACI4">
        <f t="shared" si="48"/>
        <v>0.1320242879433533</v>
      </c>
      <c r="ACJ4">
        <f t="shared" si="48"/>
        <v>0.10787742265348732</v>
      </c>
      <c r="ACK4">
        <f t="shared" si="48"/>
        <v>-1.9572549068457576</v>
      </c>
      <c r="ACL4">
        <f t="shared" si="48"/>
        <v>-1.9794994422388286</v>
      </c>
      <c r="ACM4">
        <f t="shared" si="48"/>
        <v>0.55361979481867407</v>
      </c>
      <c r="ACN4">
        <f t="shared" si="48"/>
        <v>-0.7080519867324877</v>
      </c>
      <c r="ACO4">
        <f t="shared" si="48"/>
        <v>-1.486482029758087</v>
      </c>
      <c r="ACP4">
        <f t="shared" si="48"/>
        <v>0.46815918299851311</v>
      </c>
      <c r="ACQ4">
        <f t="shared" si="48"/>
        <v>-3.9506709811409921</v>
      </c>
      <c r="ACR4">
        <f t="shared" si="48"/>
        <v>-0.7470864096542198</v>
      </c>
      <c r="ACS4">
        <f t="shared" si="48"/>
        <v>0.14379780522102747</v>
      </c>
      <c r="ACT4">
        <f t="shared" si="48"/>
        <v>-1.7258514125647308</v>
      </c>
      <c r="ACU4">
        <f t="shared" ref="ACU4:AFF4" si="49">INTERCEPT(ACU17:ACU38,$B$17:$B$38)</f>
        <v>0.50581281404111988</v>
      </c>
      <c r="ACV4">
        <f t="shared" si="49"/>
        <v>-3.2164647895375529</v>
      </c>
      <c r="ACW4">
        <f t="shared" si="49"/>
        <v>-0.40057313504161751</v>
      </c>
      <c r="ACX4">
        <f t="shared" si="49"/>
        <v>-1.4710331486042878</v>
      </c>
      <c r="ACY4">
        <f t="shared" si="49"/>
        <v>0.44029510830120999</v>
      </c>
      <c r="ACZ4">
        <f t="shared" si="49"/>
        <v>-2.4965796584163131</v>
      </c>
      <c r="ADA4">
        <f t="shared" si="49"/>
        <v>0.3828100076320281</v>
      </c>
      <c r="ADB4">
        <f t="shared" si="49"/>
        <v>0.35874061696340831</v>
      </c>
      <c r="ADC4">
        <f t="shared" si="49"/>
        <v>1.1343453396492873</v>
      </c>
      <c r="ADD4">
        <f t="shared" si="49"/>
        <v>-1.0379968095495917</v>
      </c>
      <c r="ADE4">
        <f t="shared" si="49"/>
        <v>-1.0621319949330756</v>
      </c>
      <c r="ADF4">
        <f t="shared" si="49"/>
        <v>-0.28411136070481735</v>
      </c>
      <c r="ADG4">
        <f t="shared" si="49"/>
        <v>-0.30505240171262149</v>
      </c>
      <c r="ADH4">
        <f t="shared" si="49"/>
        <v>0.37108500914066056</v>
      </c>
      <c r="ADI4">
        <f t="shared" si="49"/>
        <v>0.34837384503215874</v>
      </c>
      <c r="ADJ4">
        <f t="shared" si="49"/>
        <v>-1.3106344524764779</v>
      </c>
      <c r="ADK4">
        <f t="shared" si="49"/>
        <v>-0.3548863411897214</v>
      </c>
      <c r="ADL4">
        <f t="shared" si="49"/>
        <v>-0.37509780692584949</v>
      </c>
      <c r="ADM4">
        <f t="shared" si="49"/>
        <v>-1.8652664495403539</v>
      </c>
      <c r="ADN4">
        <f t="shared" si="49"/>
        <v>-1.8809177061194013</v>
      </c>
      <c r="ADO4">
        <f t="shared" si="49"/>
        <v>1.2593548508800998</v>
      </c>
      <c r="ADP4">
        <f t="shared" si="49"/>
        <v>1.2391824354262477</v>
      </c>
      <c r="ADQ4">
        <f t="shared" si="49"/>
        <v>-2.6670010127500192</v>
      </c>
      <c r="ADR4">
        <f t="shared" si="49"/>
        <v>-2.6900220443121383</v>
      </c>
      <c r="ADS4">
        <f t="shared" si="49"/>
        <v>-1.0418765034520687</v>
      </c>
      <c r="ADT4">
        <f t="shared" si="49"/>
        <v>-0.24983548500194813</v>
      </c>
      <c r="ADU4">
        <f t="shared" si="49"/>
        <v>-0.96653754615887777</v>
      </c>
      <c r="ADV4">
        <f t="shared" si="49"/>
        <v>0.34589241166840656</v>
      </c>
      <c r="ADW4">
        <f t="shared" si="49"/>
        <v>0.15000064584778938</v>
      </c>
      <c r="ADX4">
        <f t="shared" si="49"/>
        <v>-0.17526822699681366</v>
      </c>
      <c r="ADY4">
        <f t="shared" si="49"/>
        <v>-1.0142233655352764</v>
      </c>
      <c r="ADZ4">
        <f t="shared" si="49"/>
        <v>-0.36459956003563687</v>
      </c>
      <c r="AEA4">
        <f t="shared" si="49"/>
        <v>-0.39846788676715456</v>
      </c>
      <c r="AEB4">
        <f t="shared" si="49"/>
        <v>-0.43958297658495865</v>
      </c>
      <c r="AEC4">
        <f t="shared" si="49"/>
        <v>-5.4801156625298164E-2</v>
      </c>
      <c r="AED4">
        <f t="shared" si="49"/>
        <v>1.5156686903888439</v>
      </c>
      <c r="AEE4">
        <f t="shared" si="49"/>
        <v>6.1788263598658744E-2</v>
      </c>
      <c r="AEF4">
        <f t="shared" si="49"/>
        <v>-1.1371370202390483</v>
      </c>
      <c r="AEG4">
        <f t="shared" si="49"/>
        <v>0.80139170390283487</v>
      </c>
      <c r="AEH4">
        <f t="shared" si="49"/>
        <v>1.81597976599926</v>
      </c>
      <c r="AEI4">
        <f t="shared" si="49"/>
        <v>0.69823229579094437</v>
      </c>
      <c r="AEJ4">
        <f t="shared" si="49"/>
        <v>-0.4120900584996704</v>
      </c>
      <c r="AEK4">
        <f t="shared" si="49"/>
        <v>1.1776346958771347</v>
      </c>
      <c r="AEL4">
        <f t="shared" si="49"/>
        <v>1.2263160729912439</v>
      </c>
      <c r="AEM4">
        <f t="shared" si="49"/>
        <v>0.65285785435480137</v>
      </c>
      <c r="AEN4">
        <f t="shared" si="49"/>
        <v>2.1474446572344057</v>
      </c>
      <c r="AEO4">
        <f t="shared" si="49"/>
        <v>1.982723577398156</v>
      </c>
      <c r="AEP4">
        <f t="shared" si="49"/>
        <v>1.6181683967696232</v>
      </c>
      <c r="AEQ4">
        <f t="shared" si="49"/>
        <v>-1.8915814004171099</v>
      </c>
      <c r="AER4">
        <f t="shared" si="49"/>
        <v>0.11501195422838861</v>
      </c>
      <c r="AES4">
        <f t="shared" si="49"/>
        <v>0.19386071908327107</v>
      </c>
      <c r="AET4">
        <f t="shared" si="49"/>
        <v>2.5235026096567683</v>
      </c>
      <c r="AEU4">
        <f t="shared" si="49"/>
        <v>1.2452841173957991</v>
      </c>
      <c r="AEV4">
        <f t="shared" si="49"/>
        <v>-3.1977589692662733E-2</v>
      </c>
      <c r="AEW4">
        <f t="shared" si="49"/>
        <v>-6.5571802044251518E-2</v>
      </c>
      <c r="AEX4">
        <f t="shared" si="49"/>
        <v>1.6363961076844469</v>
      </c>
      <c r="AEY4">
        <f t="shared" si="49"/>
        <v>0.68790118119115751</v>
      </c>
      <c r="AEZ4">
        <f t="shared" si="49"/>
        <v>0.82033616234208573</v>
      </c>
      <c r="AFA4">
        <f t="shared" si="49"/>
        <v>1.9269189760244498</v>
      </c>
      <c r="AFB4">
        <f t="shared" si="49"/>
        <v>0.8435305551342861</v>
      </c>
      <c r="AFC4">
        <f t="shared" si="49"/>
        <v>0.77494258216131851</v>
      </c>
      <c r="AFD4">
        <f t="shared" si="49"/>
        <v>-0.27804471725846402</v>
      </c>
      <c r="AFE4">
        <f t="shared" si="49"/>
        <v>-0.25956730480468404</v>
      </c>
      <c r="AFF4">
        <f t="shared" si="49"/>
        <v>0.28147192317689296</v>
      </c>
      <c r="AFG4">
        <f t="shared" ref="AFG4:AHR4" si="50">INTERCEPT(AFG17:AFG38,$B$17:$B$38)</f>
        <v>0.31122842731790623</v>
      </c>
      <c r="AFH4">
        <f t="shared" si="50"/>
        <v>1.0242323612732533</v>
      </c>
      <c r="AFI4">
        <f t="shared" si="50"/>
        <v>0.45855976669306359</v>
      </c>
      <c r="AFJ4">
        <f t="shared" si="50"/>
        <v>0.46252063619523165</v>
      </c>
      <c r="AFK4">
        <f t="shared" si="50"/>
        <v>0.94923008312242518</v>
      </c>
      <c r="AFL4">
        <f t="shared" si="50"/>
        <v>0.79405097386583257</v>
      </c>
      <c r="AFM4">
        <f t="shared" si="50"/>
        <v>2.4204862053242562</v>
      </c>
      <c r="AFN4">
        <f t="shared" si="50"/>
        <v>2.1654912425746944</v>
      </c>
      <c r="AFO4">
        <f t="shared" si="50"/>
        <v>1.9141212636728422</v>
      </c>
      <c r="AFP4">
        <f t="shared" si="50"/>
        <v>1.8265838520596624</v>
      </c>
      <c r="AFQ4">
        <f t="shared" si="50"/>
        <v>1.6284052260223885</v>
      </c>
      <c r="AFR4">
        <f t="shared" si="50"/>
        <v>1.817824538567232</v>
      </c>
      <c r="AFS4">
        <f t="shared" si="50"/>
        <v>1.4067724939559929</v>
      </c>
      <c r="AFT4">
        <f t="shared" si="50"/>
        <v>1.3733679558125826</v>
      </c>
      <c r="AFU4">
        <f t="shared" si="50"/>
        <v>0.69966828220384258</v>
      </c>
      <c r="AFV4">
        <f t="shared" si="50"/>
        <v>1.4590662282313274</v>
      </c>
      <c r="AFW4">
        <f t="shared" si="50"/>
        <v>2.55116787146122</v>
      </c>
      <c r="AFX4">
        <f t="shared" si="50"/>
        <v>1.0640239387095809</v>
      </c>
      <c r="AFY4">
        <f t="shared" si="50"/>
        <v>0.83988033994353384</v>
      </c>
      <c r="AFZ4">
        <f t="shared" si="50"/>
        <v>2.2447506753015345</v>
      </c>
      <c r="AGA4">
        <f t="shared" si="50"/>
        <v>2.0476178243707825</v>
      </c>
      <c r="AGB4">
        <f t="shared" si="50"/>
        <v>1.96699405341379</v>
      </c>
      <c r="AGC4">
        <f t="shared" si="50"/>
        <v>1.172637293857927</v>
      </c>
      <c r="AGD4">
        <f t="shared" si="50"/>
        <v>0.39527109509985436</v>
      </c>
      <c r="AGE4">
        <f t="shared" si="50"/>
        <v>1.3671167556365107</v>
      </c>
      <c r="AGF4">
        <f t="shared" si="50"/>
        <v>0.92472214773110462</v>
      </c>
      <c r="AGG4">
        <f t="shared" si="50"/>
        <v>1.4320823770327751</v>
      </c>
      <c r="AGH4">
        <f t="shared" si="50"/>
        <v>-0.29383622718733193</v>
      </c>
      <c r="AGI4">
        <f t="shared" si="50"/>
        <v>0.54710168118612923</v>
      </c>
      <c r="AGJ4">
        <f t="shared" si="50"/>
        <v>1.7890117360164979</v>
      </c>
      <c r="AGK4">
        <f t="shared" si="50"/>
        <v>1.6537874659102183</v>
      </c>
      <c r="AGL4">
        <f t="shared" si="50"/>
        <v>-1.0968890823285771</v>
      </c>
      <c r="AGM4">
        <f t="shared" si="50"/>
        <v>0.97494725929867254</v>
      </c>
      <c r="AGN4">
        <f t="shared" si="50"/>
        <v>-0.32103707881508292</v>
      </c>
      <c r="AGO4">
        <f t="shared" si="50"/>
        <v>0.30516805547086634</v>
      </c>
      <c r="AGP4">
        <f t="shared" si="50"/>
        <v>1.9625474458534731</v>
      </c>
      <c r="AGQ4">
        <f t="shared" si="50"/>
        <v>1.0537896548856096</v>
      </c>
      <c r="AGR4">
        <f t="shared" si="50"/>
        <v>1.0508859442867668</v>
      </c>
      <c r="AGS4">
        <f t="shared" si="50"/>
        <v>0.68042357672883425</v>
      </c>
      <c r="AGT4">
        <f t="shared" si="50"/>
        <v>0.60101645029997064</v>
      </c>
      <c r="AGU4">
        <f t="shared" si="50"/>
        <v>-0.38969875752460215</v>
      </c>
      <c r="AGV4">
        <f t="shared" si="50"/>
        <v>0.21871821291260482</v>
      </c>
      <c r="AGW4">
        <f t="shared" si="50"/>
        <v>0.52639575814450401</v>
      </c>
      <c r="AGX4">
        <f t="shared" si="50"/>
        <v>1.4731387913666407</v>
      </c>
      <c r="AGY4">
        <f t="shared" si="50"/>
        <v>0.93186088469160722</v>
      </c>
      <c r="AGZ4">
        <f t="shared" si="50"/>
        <v>0.58584129258858064</v>
      </c>
      <c r="AHA4">
        <f t="shared" si="50"/>
        <v>-0.54346058552982845</v>
      </c>
      <c r="AHB4">
        <f t="shared" si="50"/>
        <v>7.0372984732596289E-2</v>
      </c>
      <c r="AHC4">
        <f t="shared" si="50"/>
        <v>0.65700341312118016</v>
      </c>
      <c r="AHD4">
        <f t="shared" si="50"/>
        <v>0.51952745354250895</v>
      </c>
      <c r="AHE4">
        <f t="shared" si="50"/>
        <v>0.49127006202198065</v>
      </c>
      <c r="AHF4">
        <f t="shared" si="50"/>
        <v>0.24777892171319901</v>
      </c>
      <c r="AHG4">
        <f t="shared" si="50"/>
        <v>0.41235706052036603</v>
      </c>
      <c r="AHH4">
        <f t="shared" si="50"/>
        <v>0.86746718300631431</v>
      </c>
      <c r="AHI4">
        <f t="shared" si="50"/>
        <v>-0.39537826560865197</v>
      </c>
      <c r="AHJ4">
        <f t="shared" si="50"/>
        <v>0.98984806251072399</v>
      </c>
      <c r="AHK4">
        <f t="shared" si="50"/>
        <v>0.85362942625220484</v>
      </c>
      <c r="AHL4">
        <f t="shared" si="50"/>
        <v>0.84429107386386903</v>
      </c>
      <c r="AHM4">
        <f t="shared" si="50"/>
        <v>-0.33482302488337323</v>
      </c>
      <c r="AHN4">
        <f t="shared" si="50"/>
        <v>0.8976893897075241</v>
      </c>
      <c r="AHO4">
        <f t="shared" si="50"/>
        <v>-0.58644433201838497</v>
      </c>
      <c r="AHP4">
        <f t="shared" si="50"/>
        <v>0.9902325399519214</v>
      </c>
      <c r="AHQ4">
        <f t="shared" si="50"/>
        <v>0.97219768343512325</v>
      </c>
      <c r="AHR4">
        <f t="shared" si="50"/>
        <v>-4.6643496977175583E-2</v>
      </c>
      <c r="AHS4">
        <f t="shared" ref="AHS4:AKD4" si="51">INTERCEPT(AHS17:AHS38,$B$17:$B$38)</f>
        <v>0.56480605314668386</v>
      </c>
      <c r="AHT4">
        <f t="shared" si="51"/>
        <v>1.7433787122596809</v>
      </c>
      <c r="AHU4">
        <f t="shared" si="51"/>
        <v>0.95315625332097953</v>
      </c>
      <c r="AHV4">
        <f t="shared" si="51"/>
        <v>-0.48805078410796499</v>
      </c>
      <c r="AHW4">
        <f t="shared" si="51"/>
        <v>1.2318729377886584</v>
      </c>
      <c r="AHX4">
        <f t="shared" si="51"/>
        <v>1.1981054748016353</v>
      </c>
      <c r="AHY4">
        <f t="shared" si="51"/>
        <v>0.90361346060464642</v>
      </c>
      <c r="AHZ4">
        <f t="shared" si="51"/>
        <v>0.50106913615326554</v>
      </c>
      <c r="AIA4">
        <f t="shared" si="51"/>
        <v>0.52417984549104979</v>
      </c>
      <c r="AIB4">
        <f t="shared" si="51"/>
        <v>0.17604821369973211</v>
      </c>
      <c r="AIC4">
        <f t="shared" si="51"/>
        <v>0.16772328015031474</v>
      </c>
      <c r="AID4">
        <f t="shared" si="51"/>
        <v>1.2584372938458825</v>
      </c>
      <c r="AIE4">
        <f t="shared" si="51"/>
        <v>1.2135415762727095</v>
      </c>
      <c r="AIF4">
        <f t="shared" si="51"/>
        <v>1.9123855515132087</v>
      </c>
      <c r="AIG4">
        <f t="shared" si="51"/>
        <v>0.96611959926525437</v>
      </c>
      <c r="AIH4">
        <f t="shared" si="51"/>
        <v>0.87337971142830884</v>
      </c>
      <c r="AII4">
        <f t="shared" si="51"/>
        <v>0.45170213642085755</v>
      </c>
      <c r="AIJ4">
        <f t="shared" si="51"/>
        <v>0.21938973606616385</v>
      </c>
      <c r="AIK4">
        <f t="shared" si="51"/>
        <v>0.57068439327183251</v>
      </c>
      <c r="AIL4">
        <f t="shared" si="51"/>
        <v>0.66069679897419709</v>
      </c>
      <c r="AIM4">
        <f t="shared" si="51"/>
        <v>0.48691596047801178</v>
      </c>
      <c r="AIN4">
        <f t="shared" si="51"/>
        <v>0.5733592837784367</v>
      </c>
      <c r="AIO4">
        <f t="shared" si="51"/>
        <v>0.14905168721932113</v>
      </c>
      <c r="AIP4">
        <f t="shared" si="51"/>
        <v>0.74571195011829028</v>
      </c>
      <c r="AIQ4">
        <f t="shared" si="51"/>
        <v>1.0454275059778708</v>
      </c>
      <c r="AIR4">
        <f t="shared" si="51"/>
        <v>1.1919493034177977</v>
      </c>
      <c r="AIS4">
        <f t="shared" si="51"/>
        <v>1.0038109373212925</v>
      </c>
      <c r="AIT4">
        <f t="shared" si="51"/>
        <v>1.1539166989351128</v>
      </c>
      <c r="AIU4">
        <f t="shared" si="51"/>
        <v>1.1008583947546007</v>
      </c>
      <c r="AIV4">
        <f t="shared" si="51"/>
        <v>-0.27476802766926012</v>
      </c>
      <c r="AIW4">
        <f t="shared" si="51"/>
        <v>-0.28841291081307263</v>
      </c>
      <c r="AIX4">
        <f t="shared" si="51"/>
        <v>0.4719679514282899</v>
      </c>
      <c r="AIY4">
        <f t="shared" si="51"/>
        <v>0.57873264577383776</v>
      </c>
      <c r="AIZ4">
        <f t="shared" si="51"/>
        <v>0.57111665912741283</v>
      </c>
      <c r="AJA4">
        <f t="shared" si="51"/>
        <v>0.29065932374601861</v>
      </c>
      <c r="AJB4">
        <f t="shared" si="51"/>
        <v>0.28110180290286807</v>
      </c>
      <c r="AJC4">
        <f t="shared" si="51"/>
        <v>0.24746959230164664</v>
      </c>
      <c r="AJD4">
        <f t="shared" si="51"/>
        <v>0.25766366772205385</v>
      </c>
      <c r="AJE4">
        <f t="shared" si="51"/>
        <v>0.62473395027062473</v>
      </c>
      <c r="AJF4">
        <f t="shared" si="51"/>
        <v>0.29398865507470567</v>
      </c>
      <c r="AJG4">
        <f t="shared" si="51"/>
        <v>1.0338131680009945</v>
      </c>
      <c r="AJH4">
        <f t="shared" si="51"/>
        <v>0.22159076120902232</v>
      </c>
      <c r="AJI4">
        <f t="shared" si="51"/>
        <v>0.22056722080449942</v>
      </c>
      <c r="AJJ4">
        <f t="shared" si="51"/>
        <v>2.0358904325284897</v>
      </c>
      <c r="AJK4">
        <f t="shared" si="51"/>
        <v>0.36930547708809125</v>
      </c>
      <c r="AJL4">
        <f t="shared" si="51"/>
        <v>0.98399802166674877</v>
      </c>
      <c r="AJM4">
        <f t="shared" si="51"/>
        <v>-3.0576988955941888E-2</v>
      </c>
      <c r="AJN4">
        <f t="shared" si="51"/>
        <v>0.41452521475685183</v>
      </c>
      <c r="AJO4">
        <f t="shared" si="51"/>
        <v>2.5283233377965043E-2</v>
      </c>
      <c r="AJP4">
        <f t="shared" si="51"/>
        <v>0.59490381902852907</v>
      </c>
      <c r="AJQ4">
        <f t="shared" si="51"/>
        <v>0.11523798693913201</v>
      </c>
      <c r="AJR4">
        <f t="shared" si="51"/>
        <v>0.10593612688008205</v>
      </c>
      <c r="AJS4">
        <f t="shared" si="51"/>
        <v>0.74321595274408214</v>
      </c>
      <c r="AJT4">
        <f t="shared" si="51"/>
        <v>0.73549961564025823</v>
      </c>
      <c r="AJU4">
        <f t="shared" si="51"/>
        <v>0.73416589272453048</v>
      </c>
      <c r="AJV4">
        <f t="shared" si="51"/>
        <v>-0.12643679980275305</v>
      </c>
      <c r="AJW4">
        <f t="shared" si="51"/>
        <v>-9.2261423916308011E-2</v>
      </c>
      <c r="AJX4">
        <f t="shared" si="51"/>
        <v>0.65364341733895615</v>
      </c>
      <c r="AJY4">
        <f t="shared" si="51"/>
        <v>0.63425978979723308</v>
      </c>
      <c r="AJZ4">
        <f t="shared" si="51"/>
        <v>-7.1431706788446805E-2</v>
      </c>
      <c r="AKA4">
        <f t="shared" si="51"/>
        <v>1.3216017384614125</v>
      </c>
      <c r="AKB4">
        <f t="shared" si="51"/>
        <v>0.65175780182174936</v>
      </c>
      <c r="AKC4">
        <f t="shared" si="51"/>
        <v>0.63117332663221426</v>
      </c>
      <c r="AKD4">
        <f t="shared" si="51"/>
        <v>8.700367223916855E-2</v>
      </c>
      <c r="AKE4">
        <f t="shared" ref="AKE4:AMP4" si="52">INTERCEPT(AKE17:AKE38,$B$17:$B$38)</f>
        <v>0.39157266069885865</v>
      </c>
      <c r="AKF4">
        <f t="shared" si="52"/>
        <v>0.22555936475670837</v>
      </c>
      <c r="AKG4">
        <f t="shared" si="52"/>
        <v>-0.29118759954543266</v>
      </c>
      <c r="AKH4">
        <f t="shared" si="52"/>
        <v>1.2335020501556282</v>
      </c>
      <c r="AKI4">
        <f t="shared" si="52"/>
        <v>0.86016988719140208</v>
      </c>
      <c r="AKJ4">
        <f t="shared" si="52"/>
        <v>0.39642687070188415</v>
      </c>
      <c r="AKK4">
        <f t="shared" si="52"/>
        <v>0.57451246393137712</v>
      </c>
      <c r="AKL4">
        <f t="shared" si="52"/>
        <v>2.8010231841190343E-2</v>
      </c>
      <c r="AKM4">
        <f t="shared" si="52"/>
        <v>0.60593519030172738</v>
      </c>
      <c r="AKN4">
        <f t="shared" si="52"/>
        <v>0.40183184999651761</v>
      </c>
      <c r="AKO4">
        <f t="shared" si="52"/>
        <v>0.45180577828544427</v>
      </c>
      <c r="AKP4">
        <f t="shared" si="52"/>
        <v>0.67175766088661093</v>
      </c>
      <c r="AKQ4">
        <f t="shared" si="52"/>
        <v>0.64916408934053682</v>
      </c>
      <c r="AKR4">
        <f t="shared" si="52"/>
        <v>0.87235330226966645</v>
      </c>
      <c r="AKS4">
        <f t="shared" si="52"/>
        <v>0.43846049439974422</v>
      </c>
      <c r="AKT4">
        <f t="shared" si="52"/>
        <v>-0.732096461151997</v>
      </c>
      <c r="AKU4">
        <f t="shared" si="52"/>
        <v>0.90768187455610794</v>
      </c>
      <c r="AKV4">
        <f t="shared" si="52"/>
        <v>0.70656071653952457</v>
      </c>
      <c r="AKW4">
        <f t="shared" si="52"/>
        <v>0.69731791121158782</v>
      </c>
      <c r="AKX4">
        <f t="shared" si="52"/>
        <v>0.65433366252069969</v>
      </c>
      <c r="AKY4">
        <f t="shared" si="52"/>
        <v>0.47498216247704356</v>
      </c>
      <c r="AKZ4">
        <f t="shared" si="52"/>
        <v>0.43535637840876712</v>
      </c>
      <c r="ALA4">
        <f t="shared" si="52"/>
        <v>0.24834118662699578</v>
      </c>
      <c r="ALB4">
        <f t="shared" si="52"/>
        <v>0.35497334992063556</v>
      </c>
      <c r="ALC4">
        <f t="shared" si="52"/>
        <v>0.3220477490324492</v>
      </c>
      <c r="ALD4">
        <f t="shared" si="52"/>
        <v>0.27809964087741079</v>
      </c>
      <c r="ALE4">
        <f t="shared" si="52"/>
        <v>0.72774738623235891</v>
      </c>
      <c r="ALF4">
        <f t="shared" si="52"/>
        <v>0.61709045749623703</v>
      </c>
      <c r="ALG4">
        <f t="shared" si="52"/>
        <v>0.38247468786519295</v>
      </c>
      <c r="ALH4">
        <f t="shared" si="52"/>
        <v>0.28639860066667994</v>
      </c>
      <c r="ALI4">
        <f t="shared" si="52"/>
        <v>0.95995813587418177</v>
      </c>
      <c r="ALJ4">
        <f t="shared" si="52"/>
        <v>0.52845200385551538</v>
      </c>
      <c r="ALK4">
        <f t="shared" si="52"/>
        <v>0.79003453429557502</v>
      </c>
      <c r="ALL4">
        <f t="shared" si="52"/>
        <v>0.76197552965272508</v>
      </c>
      <c r="ALM4">
        <f t="shared" si="52"/>
        <v>0.4580206527733211</v>
      </c>
      <c r="ALN4">
        <f t="shared" si="52"/>
        <v>0.51235644311138684</v>
      </c>
      <c r="ALO4">
        <f t="shared" si="52"/>
        <v>0.46136460016692626</v>
      </c>
      <c r="ALP4">
        <f t="shared" si="52"/>
        <v>0.43919760305729005</v>
      </c>
      <c r="ALQ4">
        <f t="shared" si="52"/>
        <v>0.1017582982237392</v>
      </c>
      <c r="ALR4">
        <f t="shared" si="52"/>
        <v>0</v>
      </c>
      <c r="ALS4">
        <f t="shared" si="52"/>
        <v>0.32162821977585992</v>
      </c>
      <c r="ALT4">
        <f t="shared" si="52"/>
        <v>0.3449013019595204</v>
      </c>
      <c r="ALU4">
        <f t="shared" si="52"/>
        <v>0.32169589589059167</v>
      </c>
      <c r="ALV4">
        <f t="shared" si="52"/>
        <v>0.31651881483343974</v>
      </c>
      <c r="ALW4">
        <f t="shared" si="52"/>
        <v>0.19456765349725202</v>
      </c>
      <c r="ALX4">
        <f t="shared" si="52"/>
        <v>0.61739933559918903</v>
      </c>
      <c r="ALY4">
        <f t="shared" si="52"/>
        <v>0.72971872461489484</v>
      </c>
      <c r="ALZ4">
        <f t="shared" si="52"/>
        <v>-3.6929085464014244E-2</v>
      </c>
      <c r="AMA4">
        <f t="shared" si="52"/>
        <v>9.5176630091347553E-2</v>
      </c>
      <c r="AMB4">
        <f t="shared" si="52"/>
        <v>0.17260026339099757</v>
      </c>
      <c r="AMC4">
        <f t="shared" si="52"/>
        <v>0.12975689265776172</v>
      </c>
      <c r="AMD4">
        <f t="shared" si="52"/>
        <v>0.21732813041363547</v>
      </c>
      <c r="AME4">
        <f t="shared" si="52"/>
        <v>5.0932031905086564E-2</v>
      </c>
      <c r="AMF4">
        <f t="shared" si="52"/>
        <v>-0.15195593859527157</v>
      </c>
      <c r="AMG4">
        <f t="shared" si="52"/>
        <v>0.35512370002502575</v>
      </c>
      <c r="AMH4">
        <f t="shared" si="52"/>
        <v>2.3349650529363001E-2</v>
      </c>
      <c r="AMI4">
        <f t="shared" si="52"/>
        <v>6.9779598761181755E-2</v>
      </c>
      <c r="AMJ4">
        <f t="shared" si="52"/>
        <v>-5.7645267752956211E-2</v>
      </c>
      <c r="AMK4">
        <f t="shared" si="52"/>
        <v>0.21042153891765825</v>
      </c>
      <c r="AML4">
        <f t="shared" si="52"/>
        <v>-0.30147877787045924</v>
      </c>
      <c r="AMM4">
        <f t="shared" si="52"/>
        <v>0.27074792148106541</v>
      </c>
      <c r="AMN4">
        <f t="shared" si="52"/>
        <v>0.67820467220417902</v>
      </c>
      <c r="AMO4">
        <f t="shared" si="52"/>
        <v>0.46656983685993442</v>
      </c>
      <c r="AMP4">
        <f t="shared" si="52"/>
        <v>0.10081749693951383</v>
      </c>
      <c r="AMQ4">
        <f t="shared" ref="AMQ4:APB4" si="53">INTERCEPT(AMQ17:AMQ38,$B$17:$B$38)</f>
        <v>5.0956311526115204E-2</v>
      </c>
      <c r="AMR4">
        <f t="shared" si="53"/>
        <v>0.19613563325630856</v>
      </c>
      <c r="AMS4">
        <f t="shared" si="53"/>
        <v>0.37452510245843984</v>
      </c>
      <c r="AMT4">
        <f t="shared" si="53"/>
        <v>6.7366016332950127E-2</v>
      </c>
      <c r="AMU4">
        <f t="shared" si="53"/>
        <v>0.21345859437529574</v>
      </c>
      <c r="AMV4">
        <f t="shared" si="53"/>
        <v>0.28420512800532699</v>
      </c>
      <c r="AMW4">
        <f t="shared" si="53"/>
        <v>0.49030346607633507</v>
      </c>
      <c r="AMX4">
        <f t="shared" si="53"/>
        <v>-3.8793833683863348E-2</v>
      </c>
      <c r="AMY4">
        <f t="shared" si="53"/>
        <v>-3.8438011715020877E-2</v>
      </c>
      <c r="AMZ4">
        <f t="shared" si="53"/>
        <v>0.37004063569877976</v>
      </c>
      <c r="ANA4">
        <f t="shared" si="53"/>
        <v>0.17879270337002676</v>
      </c>
      <c r="ANB4">
        <f t="shared" si="53"/>
        <v>0.55230376955295957</v>
      </c>
      <c r="ANC4">
        <f t="shared" si="53"/>
        <v>7.1344517014440445E-2</v>
      </c>
      <c r="AND4">
        <f t="shared" si="53"/>
        <v>0.34649469427966517</v>
      </c>
      <c r="ANE4">
        <f t="shared" si="53"/>
        <v>9.0647084585997739E-2</v>
      </c>
      <c r="ANF4">
        <f t="shared" si="53"/>
        <v>0.10098023081184503</v>
      </c>
      <c r="ANG4">
        <f t="shared" si="53"/>
        <v>0.39529039791611487</v>
      </c>
      <c r="ANH4">
        <f t="shared" si="53"/>
        <v>0.39320678902369499</v>
      </c>
      <c r="ANI4">
        <f t="shared" si="53"/>
        <v>-1.1740531679094182E-2</v>
      </c>
      <c r="ANJ4">
        <f t="shared" si="53"/>
        <v>1.9943393731122489E-2</v>
      </c>
      <c r="ANK4">
        <f t="shared" si="53"/>
        <v>0.12687922544070457</v>
      </c>
      <c r="ANL4">
        <f t="shared" si="53"/>
        <v>3.3478065104308626E-2</v>
      </c>
      <c r="ANM4">
        <f t="shared" si="53"/>
        <v>0.13283972308662009</v>
      </c>
      <c r="ANN4">
        <f t="shared" si="53"/>
        <v>2.7488116653218889E-2</v>
      </c>
      <c r="ANO4">
        <f t="shared" si="53"/>
        <v>3.9333964524999779E-2</v>
      </c>
      <c r="ANP4">
        <f t="shared" si="53"/>
        <v>0.19249566875424731</v>
      </c>
      <c r="ANQ4">
        <f t="shared" si="53"/>
        <v>8.1818849786145065E-2</v>
      </c>
      <c r="ANR4">
        <f t="shared" si="53"/>
        <v>0</v>
      </c>
      <c r="ANS4">
        <f t="shared" si="53"/>
        <v>0</v>
      </c>
      <c r="ANT4">
        <f t="shared" si="53"/>
        <v>0</v>
      </c>
      <c r="ANU4">
        <f t="shared" si="53"/>
        <v>0</v>
      </c>
      <c r="ANV4">
        <f t="shared" si="53"/>
        <v>0</v>
      </c>
      <c r="ANW4">
        <f t="shared" si="53"/>
        <v>0</v>
      </c>
      <c r="ANX4">
        <f t="shared" si="53"/>
        <v>0.21273062778734561</v>
      </c>
      <c r="ANY4">
        <f t="shared" si="53"/>
        <v>0.21108607574518903</v>
      </c>
      <c r="ANZ4">
        <f t="shared" si="53"/>
        <v>-1.6910560844797839E-3</v>
      </c>
      <c r="AOA4">
        <f t="shared" si="53"/>
        <v>0.11970369073929524</v>
      </c>
      <c r="AOB4">
        <f t="shared" si="53"/>
        <v>0.12009709880487465</v>
      </c>
      <c r="AOC4">
        <f t="shared" si="53"/>
        <v>0</v>
      </c>
      <c r="AOD4">
        <f t="shared" si="53"/>
        <v>0</v>
      </c>
      <c r="AOE4">
        <f t="shared" si="53"/>
        <v>4.2276402111994602E-3</v>
      </c>
      <c r="AOF4">
        <f t="shared" si="53"/>
        <v>4.057689074709242E-2</v>
      </c>
      <c r="AOG4">
        <f t="shared" si="53"/>
        <v>9.7499842896056496E-2</v>
      </c>
      <c r="AOH4">
        <f t="shared" si="53"/>
        <v>8.4121584922446854E-2</v>
      </c>
      <c r="AOI4">
        <f t="shared" si="53"/>
        <v>0</v>
      </c>
      <c r="AOJ4">
        <f t="shared" si="53"/>
        <v>7.3992158976412939E-2</v>
      </c>
      <c r="AOK4">
        <f t="shared" si="53"/>
        <v>-1.6406331835581156E-3</v>
      </c>
      <c r="AOL4">
        <f t="shared" si="53"/>
        <v>2.8325189415036381E-2</v>
      </c>
      <c r="AOM4">
        <f t="shared" si="53"/>
        <v>0</v>
      </c>
      <c r="AON4">
        <f t="shared" si="53"/>
        <v>0.10419019300501069</v>
      </c>
      <c r="AOO4">
        <f t="shared" si="53"/>
        <v>0</v>
      </c>
      <c r="AOP4">
        <f t="shared" si="53"/>
        <v>0</v>
      </c>
      <c r="AOQ4">
        <f t="shared" si="53"/>
        <v>0</v>
      </c>
      <c r="AOR4">
        <f t="shared" si="53"/>
        <v>0</v>
      </c>
      <c r="AOS4">
        <f t="shared" si="53"/>
        <v>0</v>
      </c>
      <c r="AOT4">
        <f t="shared" si="53"/>
        <v>0</v>
      </c>
      <c r="AOU4">
        <f t="shared" si="53"/>
        <v>0</v>
      </c>
      <c r="AOV4">
        <f t="shared" si="53"/>
        <v>0</v>
      </c>
      <c r="AOW4">
        <f t="shared" si="53"/>
        <v>0</v>
      </c>
      <c r="AOX4">
        <f t="shared" si="53"/>
        <v>0</v>
      </c>
      <c r="AOY4">
        <f t="shared" si="53"/>
        <v>0</v>
      </c>
      <c r="AOZ4">
        <f t="shared" si="53"/>
        <v>0</v>
      </c>
      <c r="APA4">
        <f t="shared" si="53"/>
        <v>0</v>
      </c>
      <c r="APB4">
        <f t="shared" si="53"/>
        <v>0</v>
      </c>
      <c r="APC4">
        <f t="shared" ref="APC4:APH4" si="54">INTERCEPT(APC17:APC38,$B$17:$B$38)</f>
        <v>0</v>
      </c>
      <c r="APD4">
        <f t="shared" si="54"/>
        <v>0</v>
      </c>
      <c r="APE4">
        <f t="shared" si="54"/>
        <v>0</v>
      </c>
      <c r="APF4">
        <f t="shared" si="54"/>
        <v>0</v>
      </c>
      <c r="APG4">
        <f t="shared" si="54"/>
        <v>0</v>
      </c>
      <c r="APH4">
        <f t="shared" si="54"/>
        <v>0</v>
      </c>
    </row>
    <row r="5" spans="1:1100" x14ac:dyDescent="0.15">
      <c r="A5" t="s">
        <v>5</v>
      </c>
      <c r="B5">
        <f>B2*12</f>
        <v>9.2465454545454513</v>
      </c>
      <c r="C5">
        <f>C2*12</f>
        <v>14.63869090909091</v>
      </c>
      <c r="D5">
        <f>D2*12</f>
        <v>12.875181818181815</v>
      </c>
      <c r="E5">
        <f t="shared" ref="E5:BP5" si="55">E2*12</f>
        <v>10.381145454545454</v>
      </c>
      <c r="F5">
        <f t="shared" si="55"/>
        <v>11.755418181818182</v>
      </c>
      <c r="G5">
        <f t="shared" si="55"/>
        <v>4.1674909090909091</v>
      </c>
      <c r="H5">
        <f t="shared" si="55"/>
        <v>11.566472727272727</v>
      </c>
      <c r="I5">
        <f t="shared" si="55"/>
        <v>10.194818181818182</v>
      </c>
      <c r="J5">
        <f t="shared" si="55"/>
        <v>14.848145454545456</v>
      </c>
      <c r="K5">
        <f t="shared" si="55"/>
        <v>9.8321454545454525</v>
      </c>
      <c r="L5">
        <f t="shared" si="55"/>
        <v>19.958454545454547</v>
      </c>
      <c r="M5">
        <f t="shared" si="55"/>
        <v>8.46130909090909</v>
      </c>
      <c r="N5">
        <f t="shared" si="55"/>
        <v>12.694145454545453</v>
      </c>
      <c r="O5">
        <f t="shared" si="55"/>
        <v>14.80870909090909</v>
      </c>
      <c r="P5">
        <f t="shared" si="55"/>
        <v>9.1403454545454554</v>
      </c>
      <c r="Q5">
        <f t="shared" si="55"/>
        <v>11.260636363636364</v>
      </c>
      <c r="R5">
        <f t="shared" si="55"/>
        <v>6.3904909090909054</v>
      </c>
      <c r="S5">
        <f t="shared" si="55"/>
        <v>-1.6155818181818167</v>
      </c>
      <c r="T5">
        <f t="shared" si="55"/>
        <v>15.888054545454546</v>
      </c>
      <c r="U5">
        <f t="shared" si="55"/>
        <v>-4.175399999999998</v>
      </c>
      <c r="V5">
        <f t="shared" si="55"/>
        <v>20.42192727272727</v>
      </c>
      <c r="W5">
        <f t="shared" si="55"/>
        <v>11.778218181818179</v>
      </c>
      <c r="X5">
        <f t="shared" si="55"/>
        <v>20.262490909090911</v>
      </c>
      <c r="Y5">
        <f t="shared" si="55"/>
        <v>15.36098181818182</v>
      </c>
      <c r="Z5">
        <f t="shared" si="55"/>
        <v>10.634399999999999</v>
      </c>
      <c r="AA5">
        <f t="shared" si="55"/>
        <v>13.452272727272724</v>
      </c>
      <c r="AB5">
        <f t="shared" si="55"/>
        <v>19.871345454545459</v>
      </c>
      <c r="AC5">
        <f t="shared" si="55"/>
        <v>6.65989090909091</v>
      </c>
      <c r="AD5">
        <f t="shared" si="55"/>
        <v>10.723909090909093</v>
      </c>
      <c r="AE5">
        <f t="shared" si="55"/>
        <v>18.560181818181821</v>
      </c>
      <c r="AF5">
        <f t="shared" si="55"/>
        <v>9.5028000000000024</v>
      </c>
      <c r="AG5">
        <f t="shared" si="55"/>
        <v>17.114290909090908</v>
      </c>
      <c r="AH5">
        <f t="shared" si="55"/>
        <v>12.364581818181817</v>
      </c>
      <c r="AI5">
        <f t="shared" si="55"/>
        <v>13.899818181818182</v>
      </c>
      <c r="AJ5">
        <f t="shared" si="55"/>
        <v>17.265654545454545</v>
      </c>
      <c r="AK5">
        <f t="shared" si="55"/>
        <v>14.609618181818181</v>
      </c>
      <c r="AL5">
        <f t="shared" si="55"/>
        <v>12.936818181818182</v>
      </c>
      <c r="AM5">
        <f t="shared" si="55"/>
        <v>16.61530909090909</v>
      </c>
      <c r="AN5">
        <f t="shared" si="55"/>
        <v>11.088763636363637</v>
      </c>
      <c r="AO5">
        <f t="shared" si="55"/>
        <v>2.314472727272729</v>
      </c>
      <c r="AP5">
        <f t="shared" si="55"/>
        <v>14.442054545454543</v>
      </c>
      <c r="AQ5">
        <f t="shared" si="55"/>
        <v>5.8604181818181802</v>
      </c>
      <c r="AR5">
        <f t="shared" si="55"/>
        <v>17.590090909090915</v>
      </c>
      <c r="AS5">
        <f t="shared" si="55"/>
        <v>15.925036363636366</v>
      </c>
      <c r="AT5">
        <f t="shared" si="55"/>
        <v>17.1966</v>
      </c>
      <c r="AU5">
        <f t="shared" si="55"/>
        <v>14.362472727272724</v>
      </c>
      <c r="AV5">
        <f t="shared" si="55"/>
        <v>18.497018181818177</v>
      </c>
      <c r="AW5">
        <f t="shared" si="55"/>
        <v>14.572036363636364</v>
      </c>
      <c r="AX5">
        <f t="shared" si="55"/>
        <v>3.551345454545455</v>
      </c>
      <c r="AY5">
        <f t="shared" si="55"/>
        <v>16.711145454545456</v>
      </c>
      <c r="AZ5">
        <f t="shared" si="55"/>
        <v>18.058581818181818</v>
      </c>
      <c r="BA5">
        <f t="shared" si="55"/>
        <v>13.0458</v>
      </c>
      <c r="BB5">
        <f t="shared" si="55"/>
        <v>7.7206363636363626</v>
      </c>
      <c r="BC5">
        <f t="shared" si="55"/>
        <v>17.410200000000003</v>
      </c>
      <c r="BD5">
        <f t="shared" si="55"/>
        <v>14.866690909090906</v>
      </c>
      <c r="BE5">
        <f t="shared" si="55"/>
        <v>14.045563636363635</v>
      </c>
      <c r="BF5">
        <f t="shared" si="55"/>
        <v>15.081327272727272</v>
      </c>
      <c r="BG5">
        <f t="shared" si="55"/>
        <v>21.942381818181818</v>
      </c>
      <c r="BH5">
        <f t="shared" si="55"/>
        <v>9.2708727272727298</v>
      </c>
      <c r="BI5">
        <f t="shared" si="55"/>
        <v>15.113400000000002</v>
      </c>
      <c r="BJ5">
        <f t="shared" si="55"/>
        <v>5.0430545454545452</v>
      </c>
      <c r="BK5">
        <f t="shared" si="55"/>
        <v>21.262418181818184</v>
      </c>
      <c r="BL5">
        <f t="shared" si="55"/>
        <v>14.556109090909091</v>
      </c>
      <c r="BM5">
        <f t="shared" si="55"/>
        <v>0.26154545454545319</v>
      </c>
      <c r="BN5">
        <f t="shared" si="55"/>
        <v>16.169672727272729</v>
      </c>
      <c r="BO5">
        <f t="shared" si="55"/>
        <v>21.374509090909093</v>
      </c>
      <c r="BP5">
        <f t="shared" si="55"/>
        <v>4.4734363636363623</v>
      </c>
      <c r="BQ5">
        <f t="shared" ref="BQ5:EB5" si="56">BQ2*12</f>
        <v>14.507236363636363</v>
      </c>
      <c r="BR5">
        <f t="shared" si="56"/>
        <v>9.7760727272727284</v>
      </c>
      <c r="BS5">
        <f t="shared" si="56"/>
        <v>17.739872727272726</v>
      </c>
      <c r="BT5">
        <f t="shared" si="56"/>
        <v>9.0159818181818174</v>
      </c>
      <c r="BU5">
        <f t="shared" si="56"/>
        <v>7.2666545454545455</v>
      </c>
      <c r="BV5">
        <f t="shared" si="56"/>
        <v>20.437309090909093</v>
      </c>
      <c r="BW5">
        <f t="shared" si="56"/>
        <v>35.389854545454547</v>
      </c>
      <c r="BX5">
        <f t="shared" si="56"/>
        <v>16.037999999999997</v>
      </c>
      <c r="BY5">
        <f t="shared" si="56"/>
        <v>17.466054545454547</v>
      </c>
      <c r="BZ5">
        <f t="shared" si="56"/>
        <v>9.7438363636363619</v>
      </c>
      <c r="CA5">
        <f t="shared" si="56"/>
        <v>14.813836363636366</v>
      </c>
      <c r="CB5">
        <f t="shared" si="56"/>
        <v>1.1183454545454532</v>
      </c>
      <c r="CC5">
        <f t="shared" si="56"/>
        <v>3.1209272727272728</v>
      </c>
      <c r="CD5">
        <f t="shared" si="56"/>
        <v>18.893127272727273</v>
      </c>
      <c r="CE5">
        <f t="shared" si="56"/>
        <v>20.750345454545453</v>
      </c>
      <c r="CF5">
        <f t="shared" si="56"/>
        <v>17.429181818181817</v>
      </c>
      <c r="CG5">
        <f t="shared" si="56"/>
        <v>8.1284181818181818</v>
      </c>
      <c r="CH5">
        <f t="shared" si="56"/>
        <v>4.3447090909090917</v>
      </c>
      <c r="CI5">
        <f t="shared" si="56"/>
        <v>69.95678181818181</v>
      </c>
      <c r="CJ5">
        <f t="shared" si="56"/>
        <v>13.366309090909091</v>
      </c>
      <c r="CK5">
        <f t="shared" si="56"/>
        <v>23.348236363636364</v>
      </c>
      <c r="CL5">
        <f t="shared" si="56"/>
        <v>21.534272727272725</v>
      </c>
      <c r="CM5">
        <f t="shared" si="56"/>
        <v>15.92045454545455</v>
      </c>
      <c r="CN5">
        <f t="shared" si="56"/>
        <v>13.937836363636364</v>
      </c>
      <c r="CO5">
        <f t="shared" si="56"/>
        <v>11.776745454545454</v>
      </c>
      <c r="CP5">
        <f t="shared" si="56"/>
        <v>15.641945454545457</v>
      </c>
      <c r="CQ5">
        <f t="shared" si="56"/>
        <v>2.3356363636363628</v>
      </c>
      <c r="CR5">
        <f t="shared" si="56"/>
        <v>3.513218181818182</v>
      </c>
      <c r="CS5">
        <f t="shared" si="56"/>
        <v>5.6071636363636372</v>
      </c>
      <c r="CT5">
        <f t="shared" si="56"/>
        <v>23.612672727272724</v>
      </c>
      <c r="CU5">
        <f t="shared" si="56"/>
        <v>5.1848727272727277</v>
      </c>
      <c r="CV5">
        <f t="shared" si="56"/>
        <v>4.8028909090909107</v>
      </c>
      <c r="CW5">
        <f t="shared" si="56"/>
        <v>9.9639818181818161</v>
      </c>
      <c r="CX5">
        <f t="shared" si="56"/>
        <v>4.7801454545454538</v>
      </c>
      <c r="CY5">
        <f t="shared" si="56"/>
        <v>8.1543818181818146</v>
      </c>
      <c r="CZ5">
        <f t="shared" si="56"/>
        <v>14.788690909090912</v>
      </c>
      <c r="DA5">
        <f t="shared" si="56"/>
        <v>7.5454363636363624</v>
      </c>
      <c r="DB5">
        <f t="shared" si="56"/>
        <v>11.810181818181819</v>
      </c>
      <c r="DC5">
        <f t="shared" si="56"/>
        <v>11.691109090909093</v>
      </c>
      <c r="DD5">
        <f t="shared" si="56"/>
        <v>4.2142363636363642</v>
      </c>
      <c r="DE5">
        <f t="shared" si="56"/>
        <v>10.893054545454545</v>
      </c>
      <c r="DF5">
        <f t="shared" si="56"/>
        <v>9.2485090909090903</v>
      </c>
      <c r="DG5">
        <f t="shared" si="56"/>
        <v>5.2634727272727266</v>
      </c>
      <c r="DH5">
        <f t="shared" si="56"/>
        <v>13.749981818181819</v>
      </c>
      <c r="DI5">
        <f t="shared" si="56"/>
        <v>13.022345454545457</v>
      </c>
      <c r="DJ5">
        <f t="shared" si="56"/>
        <v>15.720763636363637</v>
      </c>
      <c r="DK5">
        <f t="shared" si="56"/>
        <v>14.370490909090911</v>
      </c>
      <c r="DL5">
        <f t="shared" si="56"/>
        <v>1.6642363636363635</v>
      </c>
      <c r="DM5">
        <f t="shared" si="56"/>
        <v>2.1363272727272729</v>
      </c>
      <c r="DN5">
        <f t="shared" si="56"/>
        <v>5.1632181818181806</v>
      </c>
      <c r="DO5">
        <f t="shared" si="56"/>
        <v>17.661272727272731</v>
      </c>
      <c r="DP5">
        <f t="shared" si="56"/>
        <v>10.537090909090908</v>
      </c>
      <c r="DQ5">
        <f t="shared" si="56"/>
        <v>2.3020363636363625</v>
      </c>
      <c r="DR5">
        <f t="shared" si="56"/>
        <v>9.5043818181818196</v>
      </c>
      <c r="DS5">
        <f t="shared" si="56"/>
        <v>12.226527272727271</v>
      </c>
      <c r="DT5">
        <f t="shared" si="56"/>
        <v>19.316454545454544</v>
      </c>
      <c r="DU5">
        <f t="shared" si="56"/>
        <v>-2.8913454545454567</v>
      </c>
      <c r="DV5">
        <f t="shared" si="56"/>
        <v>17.4528</v>
      </c>
      <c r="DW5">
        <f t="shared" si="56"/>
        <v>13.959436363636362</v>
      </c>
      <c r="DX5">
        <f t="shared" si="56"/>
        <v>1.8644181818181802</v>
      </c>
      <c r="DY5">
        <f t="shared" si="56"/>
        <v>2.2639090909090918</v>
      </c>
      <c r="DZ5">
        <f t="shared" si="56"/>
        <v>-10.588909090909095</v>
      </c>
      <c r="EA5">
        <f t="shared" si="56"/>
        <v>20.909127272727275</v>
      </c>
      <c r="EB5">
        <f t="shared" si="56"/>
        <v>3.1643454545454555</v>
      </c>
      <c r="EC5">
        <f t="shared" ref="EC5:GN5" si="57">EC2*12</f>
        <v>1.3698545454545463</v>
      </c>
      <c r="ED5">
        <f t="shared" si="57"/>
        <v>7.6695818181818201</v>
      </c>
      <c r="EE5">
        <f t="shared" si="57"/>
        <v>14.834181818181818</v>
      </c>
      <c r="EF5">
        <f t="shared" si="57"/>
        <v>12.524727272727272</v>
      </c>
      <c r="EG5">
        <f t="shared" si="57"/>
        <v>10.231200000000003</v>
      </c>
      <c r="EH5">
        <f t="shared" si="57"/>
        <v>-5.956090909090908</v>
      </c>
      <c r="EI5">
        <f t="shared" si="57"/>
        <v>3.3253636363636359</v>
      </c>
      <c r="EJ5">
        <f t="shared" si="57"/>
        <v>10.183799999999998</v>
      </c>
      <c r="EK5">
        <f t="shared" si="57"/>
        <v>-0.98209090909091057</v>
      </c>
      <c r="EL5">
        <f t="shared" si="57"/>
        <v>14.35401818181818</v>
      </c>
      <c r="EM5">
        <f t="shared" si="57"/>
        <v>1.2394909090909088</v>
      </c>
      <c r="EN5">
        <f t="shared" si="57"/>
        <v>7.8202909090909092</v>
      </c>
      <c r="EO5">
        <f t="shared" si="57"/>
        <v>-3.9147818181818144</v>
      </c>
      <c r="EP5">
        <f t="shared" si="57"/>
        <v>5.08669090909091</v>
      </c>
      <c r="EQ5">
        <f t="shared" si="57"/>
        <v>18.664254545454543</v>
      </c>
      <c r="ER5">
        <f t="shared" si="57"/>
        <v>5.1781636363636352</v>
      </c>
      <c r="ES5">
        <f t="shared" si="57"/>
        <v>2.2473818181818177</v>
      </c>
      <c r="ET5">
        <f t="shared" si="57"/>
        <v>5.2107272727272722</v>
      </c>
      <c r="EU5">
        <f t="shared" si="57"/>
        <v>22.869163636363638</v>
      </c>
      <c r="EV5">
        <f t="shared" si="57"/>
        <v>-0.13609090909090862</v>
      </c>
      <c r="EW5">
        <f t="shared" si="57"/>
        <v>12.944127272727275</v>
      </c>
      <c r="EX5">
        <f t="shared" si="57"/>
        <v>-2.1423272727272709</v>
      </c>
      <c r="EY5">
        <f t="shared" si="57"/>
        <v>19.46312727272727</v>
      </c>
      <c r="EZ5">
        <f t="shared" si="57"/>
        <v>26.409109090909091</v>
      </c>
      <c r="FA5">
        <f t="shared" si="57"/>
        <v>5.8185818181818174</v>
      </c>
      <c r="FB5">
        <f t="shared" si="57"/>
        <v>-0.25118181818182017</v>
      </c>
      <c r="FC5">
        <f t="shared" si="57"/>
        <v>6.4306909090909077</v>
      </c>
      <c r="FD5">
        <f t="shared" si="57"/>
        <v>5.0851090909090919</v>
      </c>
      <c r="FE5">
        <f t="shared" si="57"/>
        <v>-2.7632181818181807</v>
      </c>
      <c r="FF5">
        <f t="shared" si="57"/>
        <v>4.6715454545454547</v>
      </c>
      <c r="FG5">
        <f t="shared" si="57"/>
        <v>9.4264909090909139</v>
      </c>
      <c r="FH5">
        <f t="shared" si="57"/>
        <v>16.86343636363636</v>
      </c>
      <c r="FI5">
        <f t="shared" si="57"/>
        <v>14.448218181818181</v>
      </c>
      <c r="FJ5">
        <f t="shared" si="57"/>
        <v>0.83127272727272739</v>
      </c>
      <c r="FK5">
        <f t="shared" si="57"/>
        <v>-7.4374909090909078</v>
      </c>
      <c r="FL5">
        <f t="shared" si="57"/>
        <v>11.204890909090908</v>
      </c>
      <c r="FM5">
        <f t="shared" si="57"/>
        <v>-1.4413636363636366</v>
      </c>
      <c r="FN5">
        <f t="shared" si="57"/>
        <v>15.332781818181816</v>
      </c>
      <c r="FO5">
        <f t="shared" si="57"/>
        <v>-12.944781818181818</v>
      </c>
      <c r="FP5">
        <f t="shared" si="57"/>
        <v>4.996090909090908</v>
      </c>
      <c r="FQ5">
        <f t="shared" si="57"/>
        <v>4.6515818181818185</v>
      </c>
      <c r="FR5">
        <f t="shared" si="57"/>
        <v>47.229872727272735</v>
      </c>
      <c r="FS5">
        <f t="shared" si="57"/>
        <v>10.648090909090909</v>
      </c>
      <c r="FT5">
        <f t="shared" si="57"/>
        <v>11.856599999999998</v>
      </c>
      <c r="FU5">
        <f t="shared" si="57"/>
        <v>5.0743090909090913</v>
      </c>
      <c r="FV5">
        <f t="shared" si="57"/>
        <v>23.642454545454548</v>
      </c>
      <c r="FW5">
        <f t="shared" si="57"/>
        <v>11.208272727272728</v>
      </c>
      <c r="FX5">
        <f t="shared" si="57"/>
        <v>10.983109090909092</v>
      </c>
      <c r="FY5">
        <f t="shared" si="57"/>
        <v>2.394000000000001</v>
      </c>
      <c r="FZ5">
        <f t="shared" si="57"/>
        <v>5.2335818181818174</v>
      </c>
      <c r="GA5">
        <f t="shared" si="57"/>
        <v>-1.9474909090909081</v>
      </c>
      <c r="GB5">
        <f t="shared" si="57"/>
        <v>2.7573818181818184</v>
      </c>
      <c r="GC5">
        <f t="shared" si="57"/>
        <v>2.54498181818182</v>
      </c>
      <c r="GD5">
        <f t="shared" si="57"/>
        <v>5.3472000000000017</v>
      </c>
      <c r="GE5">
        <f t="shared" si="57"/>
        <v>-4.5721090909090911</v>
      </c>
      <c r="GF5">
        <f t="shared" si="57"/>
        <v>3.8708727272727281</v>
      </c>
      <c r="GG5">
        <f t="shared" si="57"/>
        <v>14.151218181818184</v>
      </c>
      <c r="GH5">
        <f t="shared" si="57"/>
        <v>22.561199999999999</v>
      </c>
      <c r="GI5">
        <f t="shared" si="57"/>
        <v>4.5508909090909091</v>
      </c>
      <c r="GJ5">
        <f t="shared" si="57"/>
        <v>18.150927272727273</v>
      </c>
      <c r="GK5">
        <f t="shared" si="57"/>
        <v>12.739309090909092</v>
      </c>
      <c r="GL5">
        <f t="shared" si="57"/>
        <v>7.0756909090909073</v>
      </c>
      <c r="GM5">
        <f t="shared" si="57"/>
        <v>15.359236363636363</v>
      </c>
      <c r="GN5">
        <f t="shared" si="57"/>
        <v>9.6718909090909087</v>
      </c>
      <c r="GO5">
        <f t="shared" ref="GO5:IZ5" si="58">GO2*12</f>
        <v>18.474327272727276</v>
      </c>
      <c r="GP5">
        <f t="shared" si="58"/>
        <v>5.609727272727274</v>
      </c>
      <c r="GQ5">
        <f t="shared" si="58"/>
        <v>5.1081272727272706</v>
      </c>
      <c r="GR5">
        <f t="shared" si="58"/>
        <v>15.730690909090912</v>
      </c>
      <c r="GS5">
        <f t="shared" si="58"/>
        <v>-2.7704727272727254</v>
      </c>
      <c r="GT5">
        <f t="shared" si="58"/>
        <v>17.270400000000002</v>
      </c>
      <c r="GU5">
        <f t="shared" si="58"/>
        <v>21.14841818181818</v>
      </c>
      <c r="GV5">
        <f t="shared" si="58"/>
        <v>20.222236363636366</v>
      </c>
      <c r="GW5">
        <f t="shared" si="58"/>
        <v>8.6834727272727275</v>
      </c>
      <c r="GX5">
        <f t="shared" si="58"/>
        <v>0.89956363636363768</v>
      </c>
      <c r="GY5">
        <f t="shared" si="58"/>
        <v>0.39376363636363598</v>
      </c>
      <c r="GZ5">
        <f t="shared" si="58"/>
        <v>0.4923272727272735</v>
      </c>
      <c r="HA5">
        <f t="shared" si="58"/>
        <v>5.0778545454545467</v>
      </c>
      <c r="HB5">
        <f t="shared" si="58"/>
        <v>-2.6433272727272765</v>
      </c>
      <c r="HC5">
        <f t="shared" si="58"/>
        <v>4.3863818181818166</v>
      </c>
      <c r="HD5">
        <f t="shared" si="58"/>
        <v>7.0507636363636381</v>
      </c>
      <c r="HE5">
        <f t="shared" si="58"/>
        <v>8.8076727272727222</v>
      </c>
      <c r="HF5">
        <f t="shared" si="58"/>
        <v>4.7536909090909107</v>
      </c>
      <c r="HG5">
        <f t="shared" si="58"/>
        <v>17.24978181818182</v>
      </c>
      <c r="HH5">
        <f t="shared" si="58"/>
        <v>4.5245999999999986</v>
      </c>
      <c r="HI5">
        <f t="shared" si="58"/>
        <v>33.217418181818182</v>
      </c>
      <c r="HJ5">
        <f t="shared" si="58"/>
        <v>9.6574363636363643</v>
      </c>
      <c r="HK5">
        <f t="shared" si="58"/>
        <v>8.2740545454545433</v>
      </c>
      <c r="HL5">
        <f t="shared" si="58"/>
        <v>5.0108181818181823</v>
      </c>
      <c r="HM5">
        <f t="shared" si="58"/>
        <v>13.873854545454545</v>
      </c>
      <c r="HN5">
        <f t="shared" si="58"/>
        <v>5.2108909090909092</v>
      </c>
      <c r="HO5">
        <f t="shared" si="58"/>
        <v>11.952818181818181</v>
      </c>
      <c r="HP5">
        <f t="shared" si="58"/>
        <v>4.4946545454545452</v>
      </c>
      <c r="HQ5">
        <f t="shared" si="58"/>
        <v>3.8077636363636342</v>
      </c>
      <c r="HR5">
        <f t="shared" si="58"/>
        <v>6.0565636363636361</v>
      </c>
      <c r="HS5">
        <f t="shared" si="58"/>
        <v>11.838872727272728</v>
      </c>
      <c r="HT5">
        <f t="shared" si="58"/>
        <v>1.8998181818181838</v>
      </c>
      <c r="HU5">
        <f t="shared" si="58"/>
        <v>0.60523636363636335</v>
      </c>
      <c r="HV5">
        <f t="shared" si="58"/>
        <v>22.77976363636364</v>
      </c>
      <c r="HW5">
        <f t="shared" si="58"/>
        <v>-4.6960363636363649</v>
      </c>
      <c r="HX5">
        <f t="shared" si="58"/>
        <v>14.852672727272729</v>
      </c>
      <c r="HY5">
        <f t="shared" si="58"/>
        <v>11.507127272727272</v>
      </c>
      <c r="HZ5">
        <f t="shared" si="58"/>
        <v>5.6003454545454527</v>
      </c>
      <c r="IA5">
        <f t="shared" si="58"/>
        <v>-5.8525090909090922</v>
      </c>
      <c r="IB5">
        <f t="shared" si="58"/>
        <v>10.378909090909092</v>
      </c>
      <c r="IC5">
        <f t="shared" si="58"/>
        <v>11.477563636363636</v>
      </c>
      <c r="ID5">
        <f t="shared" si="58"/>
        <v>28.132200000000005</v>
      </c>
      <c r="IE5">
        <f t="shared" si="58"/>
        <v>11.522018181818179</v>
      </c>
      <c r="IF5">
        <f t="shared" si="58"/>
        <v>8.7165272727272693</v>
      </c>
      <c r="IG5">
        <f t="shared" si="58"/>
        <v>12.371454545454544</v>
      </c>
      <c r="IH5">
        <f t="shared" si="58"/>
        <v>23.93029090909091</v>
      </c>
      <c r="II5">
        <f t="shared" si="58"/>
        <v>24.654218181818187</v>
      </c>
      <c r="IJ5">
        <f t="shared" si="58"/>
        <v>0.31996363636363673</v>
      </c>
      <c r="IK5">
        <f t="shared" si="58"/>
        <v>2.9431636363636353</v>
      </c>
      <c r="IL5">
        <f t="shared" si="58"/>
        <v>6.0745090909090926</v>
      </c>
      <c r="IM5">
        <f t="shared" si="58"/>
        <v>35.058818181818175</v>
      </c>
      <c r="IN5">
        <f t="shared" si="58"/>
        <v>5.1554727272727261</v>
      </c>
      <c r="IO5">
        <f t="shared" si="58"/>
        <v>14.536090909090913</v>
      </c>
      <c r="IP5">
        <f t="shared" si="58"/>
        <v>21.63916363636363</v>
      </c>
      <c r="IQ5">
        <f t="shared" si="58"/>
        <v>12.670581818181818</v>
      </c>
      <c r="IR5">
        <f t="shared" si="58"/>
        <v>16.245436363636362</v>
      </c>
      <c r="IS5">
        <f t="shared" si="58"/>
        <v>14.050800000000001</v>
      </c>
      <c r="IT5">
        <f t="shared" si="58"/>
        <v>19.18669090909091</v>
      </c>
      <c r="IU5">
        <f t="shared" si="58"/>
        <v>16.935381818181821</v>
      </c>
      <c r="IV5">
        <f t="shared" si="58"/>
        <v>16.935381818181821</v>
      </c>
      <c r="IW5">
        <f t="shared" si="58"/>
        <v>13.07678181818182</v>
      </c>
      <c r="IX5">
        <f t="shared" si="58"/>
        <v>14.627072727272726</v>
      </c>
      <c r="IY5">
        <f t="shared" si="58"/>
        <v>8.4858000000000011</v>
      </c>
      <c r="IZ5">
        <f t="shared" si="58"/>
        <v>6.4266000000000005</v>
      </c>
      <c r="JA5">
        <f t="shared" ref="JA5:LL5" si="59">JA2*12</f>
        <v>-2.0728363636363643</v>
      </c>
      <c r="JB5">
        <f t="shared" si="59"/>
        <v>-2.2481999999999975</v>
      </c>
      <c r="JC5">
        <f t="shared" si="59"/>
        <v>6.1407818181818179</v>
      </c>
      <c r="JD5">
        <f t="shared" si="59"/>
        <v>0.61336363636363478</v>
      </c>
      <c r="JE5">
        <f t="shared" si="59"/>
        <v>31.181127272727274</v>
      </c>
      <c r="JF5">
        <f t="shared" si="59"/>
        <v>5.6689636363636389</v>
      </c>
      <c r="JG5">
        <f t="shared" si="59"/>
        <v>5.0173090909090901</v>
      </c>
      <c r="JH5">
        <f t="shared" si="59"/>
        <v>2.1406909090909148</v>
      </c>
      <c r="JI5">
        <f t="shared" si="59"/>
        <v>-0.49167272727272671</v>
      </c>
      <c r="JJ5">
        <f t="shared" si="59"/>
        <v>10.590218181818182</v>
      </c>
      <c r="JK5">
        <f t="shared" si="59"/>
        <v>4.4794363636363652</v>
      </c>
      <c r="JL5">
        <f t="shared" si="59"/>
        <v>20.299199999999999</v>
      </c>
      <c r="JM5">
        <f t="shared" si="59"/>
        <v>-13.070563636363634</v>
      </c>
      <c r="JN5">
        <f t="shared" si="59"/>
        <v>5.2631999999999994</v>
      </c>
      <c r="JO5">
        <f t="shared" si="59"/>
        <v>-23.938745454545455</v>
      </c>
      <c r="JP5">
        <f t="shared" si="59"/>
        <v>-1.4757272727272703</v>
      </c>
      <c r="JQ5">
        <f t="shared" si="59"/>
        <v>4.8176727272727273</v>
      </c>
      <c r="JR5">
        <f t="shared" si="59"/>
        <v>33.107618181818182</v>
      </c>
      <c r="JS5">
        <f t="shared" si="59"/>
        <v>16.841072727272728</v>
      </c>
      <c r="JT5">
        <f t="shared" si="59"/>
        <v>11.041854545454543</v>
      </c>
      <c r="JU5">
        <f t="shared" si="59"/>
        <v>18.224454545454545</v>
      </c>
      <c r="JV5">
        <f t="shared" si="59"/>
        <v>17.720072727272733</v>
      </c>
      <c r="JW5">
        <f t="shared" si="59"/>
        <v>5.6001272727272715</v>
      </c>
      <c r="JX5">
        <f t="shared" si="59"/>
        <v>16.919345454545454</v>
      </c>
      <c r="JY5">
        <f t="shared" si="59"/>
        <v>4.8174545454545452</v>
      </c>
      <c r="JZ5">
        <f t="shared" si="59"/>
        <v>45.081545454545456</v>
      </c>
      <c r="KA5">
        <f t="shared" si="59"/>
        <v>12.646690909090914</v>
      </c>
      <c r="KB5">
        <f t="shared" si="59"/>
        <v>19.897254545454548</v>
      </c>
      <c r="KC5">
        <f t="shared" si="59"/>
        <v>0.18163636363636435</v>
      </c>
      <c r="KD5">
        <f t="shared" si="59"/>
        <v>5.120236363636363</v>
      </c>
      <c r="KE5">
        <f t="shared" si="59"/>
        <v>2.6408727272727255</v>
      </c>
      <c r="KF5">
        <f t="shared" si="59"/>
        <v>18.383890909090908</v>
      </c>
      <c r="KG5">
        <f t="shared" si="59"/>
        <v>12.93272727272727</v>
      </c>
      <c r="KH5">
        <f t="shared" si="59"/>
        <v>17.813454545454547</v>
      </c>
      <c r="KI5">
        <f t="shared" si="59"/>
        <v>6.6257999999999999</v>
      </c>
      <c r="KJ5">
        <f t="shared" si="59"/>
        <v>-0.15250909090908926</v>
      </c>
      <c r="KK5">
        <f t="shared" si="59"/>
        <v>9.490527272727272</v>
      </c>
      <c r="KL5">
        <f t="shared" si="59"/>
        <v>11.751218181818182</v>
      </c>
      <c r="KM5">
        <f t="shared" si="59"/>
        <v>2.4064363636363644</v>
      </c>
      <c r="KN5">
        <f t="shared" si="59"/>
        <v>8.2850727272727269</v>
      </c>
      <c r="KO5">
        <f t="shared" si="59"/>
        <v>4.8179454545454536</v>
      </c>
      <c r="KP5">
        <f t="shared" si="59"/>
        <v>17.708727272727273</v>
      </c>
      <c r="KQ5">
        <f t="shared" si="59"/>
        <v>0.22565454545454611</v>
      </c>
      <c r="KR5">
        <f t="shared" si="59"/>
        <v>-2.9850545454545463</v>
      </c>
      <c r="KS5">
        <f t="shared" si="59"/>
        <v>24.915927272727266</v>
      </c>
      <c r="KT5">
        <f t="shared" si="59"/>
        <v>11.566418181818184</v>
      </c>
      <c r="KU5">
        <f t="shared" si="59"/>
        <v>-0.93965454545454508</v>
      </c>
      <c r="KV5">
        <f t="shared" si="59"/>
        <v>9.3788727272727304</v>
      </c>
      <c r="KW5">
        <f t="shared" si="59"/>
        <v>5.1200181818181809</v>
      </c>
      <c r="KX5">
        <f t="shared" si="59"/>
        <v>23.310490909090905</v>
      </c>
      <c r="KY5">
        <f t="shared" si="59"/>
        <v>18.252109090909091</v>
      </c>
      <c r="KZ5">
        <f t="shared" si="59"/>
        <v>5.7249272727272711</v>
      </c>
      <c r="LA5">
        <f t="shared" si="59"/>
        <v>12.215727272727271</v>
      </c>
      <c r="LB5">
        <f t="shared" si="59"/>
        <v>4.5019090909090904</v>
      </c>
      <c r="LC5">
        <f t="shared" si="59"/>
        <v>31.694618181818178</v>
      </c>
      <c r="LD5">
        <f t="shared" si="59"/>
        <v>-0.61210909090909171</v>
      </c>
      <c r="LE5">
        <f t="shared" si="59"/>
        <v>-4.2193090909090936</v>
      </c>
      <c r="LF5">
        <f t="shared" si="59"/>
        <v>4.6635818181818181</v>
      </c>
      <c r="LG5">
        <f t="shared" si="59"/>
        <v>-5.5259454545454565</v>
      </c>
      <c r="LH5">
        <f t="shared" si="59"/>
        <v>14.907599999999999</v>
      </c>
      <c r="LI5">
        <f t="shared" si="59"/>
        <v>5.266745454545454</v>
      </c>
      <c r="LJ5">
        <f t="shared" si="59"/>
        <v>-14.060072727272724</v>
      </c>
      <c r="LK5">
        <f t="shared" si="59"/>
        <v>4.4942181818181819</v>
      </c>
      <c r="LL5">
        <f t="shared" si="59"/>
        <v>-34.359109090909079</v>
      </c>
      <c r="LM5">
        <f t="shared" ref="LM5:NX5" si="60">LM2*12</f>
        <v>25.887872727272729</v>
      </c>
      <c r="LN5">
        <f t="shared" si="60"/>
        <v>12.109963636363638</v>
      </c>
      <c r="LO5">
        <f t="shared" si="60"/>
        <v>-11.024836363636366</v>
      </c>
      <c r="LP5">
        <f t="shared" si="60"/>
        <v>-2.4186545454545469</v>
      </c>
      <c r="LQ5">
        <f t="shared" si="60"/>
        <v>6.9609272727272735</v>
      </c>
      <c r="LR5">
        <f t="shared" si="60"/>
        <v>4.5497999999999994</v>
      </c>
      <c r="LS5">
        <f t="shared" si="60"/>
        <v>15.926018181818181</v>
      </c>
      <c r="LT5">
        <f t="shared" si="60"/>
        <v>6.4687636363636356</v>
      </c>
      <c r="LU5">
        <f t="shared" si="60"/>
        <v>4.5593999999999992</v>
      </c>
      <c r="LV5">
        <f t="shared" si="60"/>
        <v>12.557945454545457</v>
      </c>
      <c r="LW5">
        <f t="shared" si="60"/>
        <v>5.14690909090909</v>
      </c>
      <c r="LX5">
        <f t="shared" si="60"/>
        <v>30.984218181818186</v>
      </c>
      <c r="LY5">
        <f t="shared" si="60"/>
        <v>11.708781818181818</v>
      </c>
      <c r="LZ5">
        <f t="shared" si="60"/>
        <v>1.1331818181818163</v>
      </c>
      <c r="MA5">
        <f t="shared" si="60"/>
        <v>4.7831454545454557</v>
      </c>
      <c r="MB5">
        <f t="shared" si="60"/>
        <v>7.5170727272727245</v>
      </c>
      <c r="MC5">
        <f t="shared" si="60"/>
        <v>2.2525090909090912</v>
      </c>
      <c r="MD5">
        <f t="shared" si="60"/>
        <v>4.2373090909090916</v>
      </c>
      <c r="ME5">
        <f t="shared" si="60"/>
        <v>10.596872727272729</v>
      </c>
      <c r="MF5">
        <f t="shared" si="60"/>
        <v>28.853345454545455</v>
      </c>
      <c r="MG5">
        <f t="shared" si="60"/>
        <v>5.228945454545455</v>
      </c>
      <c r="MH5">
        <f t="shared" si="60"/>
        <v>7.2608727272727291</v>
      </c>
      <c r="MI5">
        <f t="shared" si="60"/>
        <v>5.2674545454545472</v>
      </c>
      <c r="MJ5">
        <f t="shared" si="60"/>
        <v>11.133327272727271</v>
      </c>
      <c r="MK5">
        <f t="shared" si="60"/>
        <v>11.743472727272726</v>
      </c>
      <c r="ML5">
        <f t="shared" si="60"/>
        <v>4.6021090909090923</v>
      </c>
      <c r="MM5">
        <f t="shared" si="60"/>
        <v>30.683236363636361</v>
      </c>
      <c r="MN5">
        <f t="shared" si="60"/>
        <v>-1.6906363636363642</v>
      </c>
      <c r="MO5">
        <f t="shared" si="60"/>
        <v>-12.210981818181818</v>
      </c>
      <c r="MP5">
        <f t="shared" si="60"/>
        <v>4.7462727272727268</v>
      </c>
      <c r="MQ5">
        <f t="shared" si="60"/>
        <v>-20.766927272727273</v>
      </c>
      <c r="MR5">
        <f t="shared" si="60"/>
        <v>14.907599999999999</v>
      </c>
      <c r="MS5">
        <f t="shared" si="60"/>
        <v>7.9620545454545439</v>
      </c>
      <c r="MT5">
        <f t="shared" si="60"/>
        <v>13.11398181818182</v>
      </c>
      <c r="MU5">
        <f t="shared" si="60"/>
        <v>9.1639090909090903</v>
      </c>
      <c r="MV5">
        <f t="shared" si="60"/>
        <v>-2.1310909090909087</v>
      </c>
      <c r="MW5">
        <f t="shared" si="60"/>
        <v>-8.1859636363636366</v>
      </c>
      <c r="MX5">
        <f t="shared" si="60"/>
        <v>-0.14192727272727229</v>
      </c>
      <c r="MY5">
        <f t="shared" si="60"/>
        <v>5.4073636363636366</v>
      </c>
      <c r="MZ5">
        <f t="shared" si="60"/>
        <v>1.805345454545459</v>
      </c>
      <c r="NA5">
        <f t="shared" si="60"/>
        <v>7.7774181818181845</v>
      </c>
      <c r="NB5">
        <f t="shared" si="60"/>
        <v>-5.5048363636363646</v>
      </c>
      <c r="NC5">
        <f t="shared" si="60"/>
        <v>4.6204909090909085</v>
      </c>
      <c r="ND5">
        <f t="shared" si="60"/>
        <v>-15.799090909090907</v>
      </c>
      <c r="NE5">
        <f t="shared" si="60"/>
        <v>10.106400000000001</v>
      </c>
      <c r="NF5">
        <f t="shared" si="60"/>
        <v>4.6730181818181817</v>
      </c>
      <c r="NG5">
        <f t="shared" si="60"/>
        <v>21.941890909090908</v>
      </c>
      <c r="NH5">
        <f t="shared" si="60"/>
        <v>-1.1848363636363661</v>
      </c>
      <c r="NI5">
        <f t="shared" si="60"/>
        <v>4.5292909090909088</v>
      </c>
      <c r="NJ5">
        <f t="shared" si="60"/>
        <v>0.32056363636363389</v>
      </c>
      <c r="NK5">
        <f t="shared" si="60"/>
        <v>-5.7325090909090912</v>
      </c>
      <c r="NL5">
        <f t="shared" si="60"/>
        <v>6.0399818181818183</v>
      </c>
      <c r="NM5">
        <f t="shared" si="60"/>
        <v>27.247636363636367</v>
      </c>
      <c r="NN5">
        <f t="shared" si="60"/>
        <v>33.653345454545459</v>
      </c>
      <c r="NO5">
        <f t="shared" si="60"/>
        <v>5.6006181818181808</v>
      </c>
      <c r="NP5">
        <f t="shared" si="60"/>
        <v>81.265309090909071</v>
      </c>
      <c r="NQ5">
        <f t="shared" si="60"/>
        <v>-4.2731454545454532</v>
      </c>
      <c r="NR5">
        <f t="shared" si="60"/>
        <v>2.7173454545454532</v>
      </c>
      <c r="NS5">
        <f t="shared" si="60"/>
        <v>0.32378181818182034</v>
      </c>
      <c r="NT5">
        <f t="shared" si="60"/>
        <v>-1.7272363636363617</v>
      </c>
      <c r="NU5">
        <f t="shared" si="60"/>
        <v>-1.7409818181818193</v>
      </c>
      <c r="NV5">
        <f t="shared" si="60"/>
        <v>9.9650181818181807</v>
      </c>
      <c r="NW5">
        <f t="shared" si="60"/>
        <v>18.134018181818181</v>
      </c>
      <c r="NX5">
        <f t="shared" si="60"/>
        <v>-5.202545454545457</v>
      </c>
      <c r="NY5">
        <f t="shared" ref="NY5:QJ5" si="61">NY2*12</f>
        <v>4.4943272727272721</v>
      </c>
      <c r="NZ5">
        <f t="shared" si="61"/>
        <v>-3.0361636363636353</v>
      </c>
      <c r="OA5">
        <f t="shared" si="61"/>
        <v>4.7483454545454533</v>
      </c>
      <c r="OB5">
        <f t="shared" si="61"/>
        <v>1.9451999999999983</v>
      </c>
      <c r="OC5">
        <f t="shared" si="61"/>
        <v>16.681254545454546</v>
      </c>
      <c r="OD5">
        <f t="shared" si="61"/>
        <v>-13.832509090909095</v>
      </c>
      <c r="OE5">
        <f t="shared" si="61"/>
        <v>4.6631999999999998</v>
      </c>
      <c r="OF5">
        <f t="shared" si="61"/>
        <v>-26.915727272727274</v>
      </c>
      <c r="OG5">
        <f t="shared" si="61"/>
        <v>1.3736181818181821</v>
      </c>
      <c r="OH5">
        <f t="shared" si="61"/>
        <v>13.668763636363634</v>
      </c>
      <c r="OI5">
        <f t="shared" si="61"/>
        <v>3.3744545454545465</v>
      </c>
      <c r="OJ5">
        <f t="shared" si="61"/>
        <v>-1.0083818181818176</v>
      </c>
      <c r="OK5">
        <f t="shared" si="61"/>
        <v>4.4943272727272721</v>
      </c>
      <c r="OL5">
        <f t="shared" si="61"/>
        <v>4.8950181818181813</v>
      </c>
      <c r="OM5">
        <f t="shared" si="61"/>
        <v>-5.220654545454547</v>
      </c>
      <c r="ON5">
        <f t="shared" si="61"/>
        <v>4.5011999999999999</v>
      </c>
      <c r="OO5">
        <f t="shared" si="61"/>
        <v>-1.5778363636363655</v>
      </c>
      <c r="OP5">
        <f t="shared" si="61"/>
        <v>4.0044545454545455</v>
      </c>
      <c r="OQ5">
        <f t="shared" si="61"/>
        <v>10.805236363636363</v>
      </c>
      <c r="OR5">
        <f t="shared" si="61"/>
        <v>-20.98418181818182</v>
      </c>
      <c r="OS5">
        <f t="shared" si="61"/>
        <v>-18.97909090909091</v>
      </c>
      <c r="OT5">
        <f t="shared" si="61"/>
        <v>4.708690909090909</v>
      </c>
      <c r="OU5">
        <f t="shared" si="61"/>
        <v>-50.590636363636357</v>
      </c>
      <c r="OV5">
        <f t="shared" si="61"/>
        <v>6.8933454545454538</v>
      </c>
      <c r="OW5">
        <f t="shared" si="61"/>
        <v>4.6011272727272727</v>
      </c>
      <c r="OX5">
        <f t="shared" si="61"/>
        <v>22.112890909090904</v>
      </c>
      <c r="OY5">
        <f t="shared" si="61"/>
        <v>6.6381818181818186</v>
      </c>
      <c r="OZ5">
        <f t="shared" si="61"/>
        <v>13.917436363636366</v>
      </c>
      <c r="PA5">
        <f t="shared" si="61"/>
        <v>15.309054545454547</v>
      </c>
      <c r="PB5">
        <f t="shared" si="61"/>
        <v>18.899454545454546</v>
      </c>
      <c r="PC5">
        <f t="shared" si="61"/>
        <v>19.846690909090906</v>
      </c>
      <c r="PD5">
        <f t="shared" si="61"/>
        <v>-2.730436363636362</v>
      </c>
      <c r="PE5">
        <f t="shared" si="61"/>
        <v>10.744581818181819</v>
      </c>
      <c r="PF5">
        <f t="shared" si="61"/>
        <v>6.571200000000001</v>
      </c>
      <c r="PG5">
        <f t="shared" si="61"/>
        <v>1.5666545454545457</v>
      </c>
      <c r="PH5">
        <f t="shared" si="61"/>
        <v>-6.0706363636363623</v>
      </c>
      <c r="PI5">
        <f t="shared" si="61"/>
        <v>2.1096545454545446</v>
      </c>
      <c r="PJ5">
        <f t="shared" si="61"/>
        <v>-7.3760727272727262</v>
      </c>
      <c r="PK5">
        <f t="shared" si="61"/>
        <v>10.247727272727273</v>
      </c>
      <c r="PL5">
        <f t="shared" si="61"/>
        <v>2.874000000000001</v>
      </c>
      <c r="PM5">
        <f t="shared" si="61"/>
        <v>14.407472727272729</v>
      </c>
      <c r="PN5">
        <f t="shared" si="61"/>
        <v>20.633454545454551</v>
      </c>
      <c r="PO5">
        <f t="shared" si="61"/>
        <v>8.5302000000000007</v>
      </c>
      <c r="PP5">
        <f t="shared" si="61"/>
        <v>-2.1380181818181794</v>
      </c>
      <c r="PQ5">
        <f t="shared" si="61"/>
        <v>0.61739999999999751</v>
      </c>
      <c r="PR5">
        <f t="shared" si="61"/>
        <v>10.22672727272727</v>
      </c>
      <c r="PS5">
        <f t="shared" si="61"/>
        <v>13.928727272727274</v>
      </c>
      <c r="PT5">
        <f t="shared" si="61"/>
        <v>13.10290909090909</v>
      </c>
      <c r="PU5">
        <f t="shared" si="61"/>
        <v>14.133436363636363</v>
      </c>
      <c r="PV5">
        <f t="shared" si="61"/>
        <v>10.291745454545456</v>
      </c>
      <c r="PW5">
        <f t="shared" si="61"/>
        <v>9.6218181818181776</v>
      </c>
      <c r="PX5">
        <f t="shared" si="61"/>
        <v>10.240581818181818</v>
      </c>
      <c r="PY5">
        <f t="shared" si="61"/>
        <v>-10.133945454545451</v>
      </c>
      <c r="PZ5">
        <f t="shared" si="61"/>
        <v>3.7223999999999995</v>
      </c>
      <c r="QA5">
        <f t="shared" si="61"/>
        <v>2.6879454545454542</v>
      </c>
      <c r="QB5">
        <f t="shared" si="61"/>
        <v>-1.5079090909090915</v>
      </c>
      <c r="QC5">
        <f t="shared" si="61"/>
        <v>4.5373090909090914</v>
      </c>
      <c r="QD5">
        <f t="shared" si="61"/>
        <v>14.497090909090909</v>
      </c>
      <c r="QE5">
        <f t="shared" si="61"/>
        <v>5.8916181818181821</v>
      </c>
      <c r="QF5">
        <f t="shared" si="61"/>
        <v>-0.87152727272727315</v>
      </c>
      <c r="QG5">
        <f t="shared" si="61"/>
        <v>26.262</v>
      </c>
      <c r="QH5">
        <f t="shared" si="61"/>
        <v>23.482199999999999</v>
      </c>
      <c r="QI5">
        <f t="shared" si="61"/>
        <v>7.6879090909090912</v>
      </c>
      <c r="QJ5">
        <f t="shared" si="61"/>
        <v>10.079345454545454</v>
      </c>
      <c r="QK5">
        <f t="shared" ref="QK5:SV5" si="62">QK2*12</f>
        <v>-1.3333090909090903</v>
      </c>
      <c r="QL5">
        <f t="shared" si="62"/>
        <v>5.2337454545454527</v>
      </c>
      <c r="QM5">
        <f t="shared" si="62"/>
        <v>11.018454545454551</v>
      </c>
      <c r="QN5">
        <f t="shared" si="62"/>
        <v>1.991945454545456</v>
      </c>
      <c r="QO5">
        <f t="shared" si="62"/>
        <v>4.3826727272727259</v>
      </c>
      <c r="QP5">
        <f t="shared" si="62"/>
        <v>4.5845454545454549</v>
      </c>
      <c r="QQ5">
        <f t="shared" si="62"/>
        <v>10.754672727272725</v>
      </c>
      <c r="QR5">
        <f t="shared" si="62"/>
        <v>16.296000000000003</v>
      </c>
      <c r="QS5">
        <f t="shared" si="62"/>
        <v>5.1817090909090888</v>
      </c>
      <c r="QT5">
        <f t="shared" si="62"/>
        <v>41.180509090909084</v>
      </c>
      <c r="QU5">
        <f t="shared" si="62"/>
        <v>15.787636363636365</v>
      </c>
      <c r="QV5">
        <f t="shared" si="62"/>
        <v>10.465799999999998</v>
      </c>
      <c r="QW5">
        <f t="shared" si="62"/>
        <v>10.12821818181818</v>
      </c>
      <c r="QX5">
        <f t="shared" si="62"/>
        <v>1.7878909090909092</v>
      </c>
      <c r="QY5">
        <f t="shared" si="62"/>
        <v>-0.99261818181818184</v>
      </c>
      <c r="QZ5">
        <f t="shared" si="62"/>
        <v>-2.994545454545456</v>
      </c>
      <c r="RA5">
        <f t="shared" si="62"/>
        <v>1.4105999999999987</v>
      </c>
      <c r="RB5">
        <f t="shared" si="62"/>
        <v>4.9076727272727263</v>
      </c>
      <c r="RC5">
        <f t="shared" si="62"/>
        <v>20.495781818181818</v>
      </c>
      <c r="RD5">
        <f t="shared" si="62"/>
        <v>5.5179818181818172</v>
      </c>
      <c r="RE5">
        <f t="shared" si="62"/>
        <v>10.639254545454545</v>
      </c>
      <c r="RF5">
        <f t="shared" si="62"/>
        <v>3.992018181818183</v>
      </c>
      <c r="RG5">
        <f t="shared" si="62"/>
        <v>5.1791454545454538</v>
      </c>
      <c r="RH5">
        <f t="shared" si="62"/>
        <v>21.874418181818182</v>
      </c>
      <c r="RI5">
        <f t="shared" si="62"/>
        <v>12.140454545454546</v>
      </c>
      <c r="RJ5">
        <f t="shared" si="62"/>
        <v>15.310199999999998</v>
      </c>
      <c r="RK5">
        <f t="shared" si="62"/>
        <v>5.5955454545454533</v>
      </c>
      <c r="RL5">
        <f t="shared" si="62"/>
        <v>35.632309090909082</v>
      </c>
      <c r="RM5">
        <f t="shared" si="62"/>
        <v>-3.613309090909091</v>
      </c>
      <c r="RN5">
        <f t="shared" si="62"/>
        <v>5.9532000000000007</v>
      </c>
      <c r="RO5">
        <f t="shared" si="62"/>
        <v>-5.1889636363636358</v>
      </c>
      <c r="RP5">
        <f t="shared" si="62"/>
        <v>3.7395272727272735</v>
      </c>
      <c r="RQ5">
        <f t="shared" si="62"/>
        <v>-13.106454545454543</v>
      </c>
      <c r="RR5">
        <f t="shared" si="62"/>
        <v>6.5800909090909094</v>
      </c>
      <c r="RS5">
        <f t="shared" si="62"/>
        <v>-25.701599999999999</v>
      </c>
      <c r="RT5">
        <f t="shared" si="62"/>
        <v>-1.6636363636361198E-2</v>
      </c>
      <c r="RU5">
        <f t="shared" si="62"/>
        <v>5.3354181818181834</v>
      </c>
      <c r="RV5">
        <f t="shared" si="62"/>
        <v>27.695290909090907</v>
      </c>
      <c r="RW5">
        <f t="shared" si="62"/>
        <v>25.632327272727274</v>
      </c>
      <c r="RX5">
        <f t="shared" si="62"/>
        <v>25.632327272727274</v>
      </c>
      <c r="RY5">
        <f t="shared" si="62"/>
        <v>17.391818181818177</v>
      </c>
      <c r="RZ5">
        <f t="shared" si="62"/>
        <v>14.789890909090909</v>
      </c>
      <c r="SA5">
        <f t="shared" si="62"/>
        <v>4.7700545454545447</v>
      </c>
      <c r="SB5">
        <f t="shared" si="62"/>
        <v>24.612599999999993</v>
      </c>
      <c r="SC5">
        <f t="shared" si="62"/>
        <v>14.258127272727272</v>
      </c>
      <c r="SD5">
        <f t="shared" si="62"/>
        <v>4.1032909090909095</v>
      </c>
      <c r="SE5">
        <f t="shared" si="62"/>
        <v>5.1264545454545454</v>
      </c>
      <c r="SF5">
        <f t="shared" si="62"/>
        <v>11.76589090909091</v>
      </c>
      <c r="SG5">
        <f t="shared" si="62"/>
        <v>8.7425454545454535</v>
      </c>
      <c r="SH5">
        <f t="shared" si="62"/>
        <v>3.0855272727272736</v>
      </c>
      <c r="SI5">
        <f t="shared" si="62"/>
        <v>3.699272727272727</v>
      </c>
      <c r="SJ5">
        <f t="shared" si="62"/>
        <v>6.1119272727272733</v>
      </c>
      <c r="SK5">
        <f t="shared" si="62"/>
        <v>8.517763636363636</v>
      </c>
      <c r="SL5">
        <f t="shared" si="62"/>
        <v>0.48479999999999945</v>
      </c>
      <c r="SM5">
        <f t="shared" si="62"/>
        <v>22.068654545454546</v>
      </c>
      <c r="SN5">
        <f t="shared" si="62"/>
        <v>8.6285454545454527</v>
      </c>
      <c r="SO5">
        <f t="shared" si="62"/>
        <v>4.5787090909090908</v>
      </c>
      <c r="SP5">
        <f t="shared" si="62"/>
        <v>18.660709090909091</v>
      </c>
      <c r="SQ5">
        <f t="shared" si="62"/>
        <v>2.0078727272727281</v>
      </c>
      <c r="SR5">
        <f t="shared" si="62"/>
        <v>1.7249999999999996</v>
      </c>
      <c r="SS5">
        <f t="shared" si="62"/>
        <v>2.2169454545454541</v>
      </c>
      <c r="ST5">
        <f t="shared" si="62"/>
        <v>13.14709090909091</v>
      </c>
      <c r="SU5">
        <f t="shared" si="62"/>
        <v>5.3554909090909097</v>
      </c>
      <c r="SV5">
        <f t="shared" si="62"/>
        <v>-2.5512545454545457</v>
      </c>
      <c r="SW5">
        <f t="shared" ref="SW5:VH5" si="63">SW2*12</f>
        <v>10.211781818181818</v>
      </c>
      <c r="SX5">
        <f t="shared" si="63"/>
        <v>-1.3465090909090933</v>
      </c>
      <c r="SY5">
        <f t="shared" si="63"/>
        <v>2.2855636363636385</v>
      </c>
      <c r="SZ5">
        <f t="shared" si="63"/>
        <v>9.6081818181818175</v>
      </c>
      <c r="TA5">
        <f t="shared" si="63"/>
        <v>4.6016181818181812</v>
      </c>
      <c r="TB5">
        <f t="shared" si="63"/>
        <v>19.018745454545464</v>
      </c>
      <c r="TC5">
        <f t="shared" si="63"/>
        <v>9.5527090909090902</v>
      </c>
      <c r="TD5">
        <f t="shared" si="63"/>
        <v>9.1142181818181811</v>
      </c>
      <c r="TE5">
        <f t="shared" si="63"/>
        <v>32.977200000000003</v>
      </c>
      <c r="TF5">
        <f t="shared" si="63"/>
        <v>4.6502181818181816</v>
      </c>
      <c r="TG5">
        <f t="shared" si="63"/>
        <v>78.191400000000002</v>
      </c>
      <c r="TH5">
        <f t="shared" si="63"/>
        <v>10.931290909090908</v>
      </c>
      <c r="TI5">
        <f t="shared" si="63"/>
        <v>4.822581818181817</v>
      </c>
      <c r="TJ5">
        <f t="shared" si="63"/>
        <v>15.316581818181813</v>
      </c>
      <c r="TK5">
        <f t="shared" si="63"/>
        <v>21.414709090909092</v>
      </c>
      <c r="TL5">
        <f t="shared" si="63"/>
        <v>18.935454545454547</v>
      </c>
      <c r="TM5">
        <f t="shared" si="63"/>
        <v>7.2391090909090909</v>
      </c>
      <c r="TN5">
        <f t="shared" si="63"/>
        <v>15.343909090909088</v>
      </c>
      <c r="TO5">
        <f t="shared" si="63"/>
        <v>15.361581818181822</v>
      </c>
      <c r="TP5">
        <f t="shared" si="63"/>
        <v>5.0776909090909097</v>
      </c>
      <c r="TQ5">
        <f t="shared" si="63"/>
        <v>14.560854545454543</v>
      </c>
      <c r="TR5">
        <f t="shared" si="63"/>
        <v>-2.487654545454546</v>
      </c>
      <c r="TS5">
        <f t="shared" si="63"/>
        <v>4.5262909090909087</v>
      </c>
      <c r="TT5">
        <f t="shared" si="63"/>
        <v>-9.1902545454545432</v>
      </c>
      <c r="TU5">
        <f t="shared" si="63"/>
        <v>-1.6896545454545473</v>
      </c>
      <c r="TV5">
        <f t="shared" si="63"/>
        <v>25.200654545454547</v>
      </c>
      <c r="TW5">
        <f t="shared" si="63"/>
        <v>4.6567090909090902</v>
      </c>
      <c r="TX5">
        <f t="shared" si="63"/>
        <v>11.288018181818183</v>
      </c>
      <c r="TY5">
        <f t="shared" si="63"/>
        <v>4.4943272727272721</v>
      </c>
      <c r="TZ5">
        <f t="shared" si="63"/>
        <v>23.954618181818184</v>
      </c>
      <c r="UA5">
        <f t="shared" si="63"/>
        <v>14.987181818181813</v>
      </c>
      <c r="UB5">
        <f t="shared" si="63"/>
        <v>4.4943272727272721</v>
      </c>
      <c r="UC5">
        <f t="shared" si="63"/>
        <v>31.289836363636372</v>
      </c>
      <c r="UD5">
        <f t="shared" si="63"/>
        <v>15.625472727272726</v>
      </c>
      <c r="UE5">
        <f t="shared" si="63"/>
        <v>5.6328000000000005</v>
      </c>
      <c r="UF5">
        <f t="shared" si="63"/>
        <v>-23.669181818181819</v>
      </c>
      <c r="UG5">
        <f t="shared" si="63"/>
        <v>5.625</v>
      </c>
      <c r="UH5">
        <f t="shared" si="63"/>
        <v>-56.683909090909097</v>
      </c>
      <c r="UI5">
        <f t="shared" si="63"/>
        <v>6.6743454545454544</v>
      </c>
      <c r="UJ5">
        <f t="shared" si="63"/>
        <v>4.8479999999999963</v>
      </c>
      <c r="UK5">
        <f t="shared" si="63"/>
        <v>5.5598181818181809</v>
      </c>
      <c r="UL5">
        <f t="shared" si="63"/>
        <v>-0.88914545454545779</v>
      </c>
      <c r="UM5">
        <f t="shared" si="63"/>
        <v>6.2922545454545462</v>
      </c>
      <c r="UN5">
        <f t="shared" si="63"/>
        <v>4.7441454545454542</v>
      </c>
      <c r="UO5">
        <f t="shared" si="63"/>
        <v>31.232018181818177</v>
      </c>
      <c r="UP5">
        <f t="shared" si="63"/>
        <v>0.88380000000000059</v>
      </c>
      <c r="UQ5">
        <f t="shared" si="63"/>
        <v>1.7045999999999992</v>
      </c>
      <c r="UR5">
        <f t="shared" si="63"/>
        <v>-13.346290909090911</v>
      </c>
      <c r="US5">
        <f t="shared" si="63"/>
        <v>5.5902000000000029</v>
      </c>
      <c r="UT5">
        <f t="shared" si="63"/>
        <v>-33.216218181818192</v>
      </c>
      <c r="UU5">
        <f t="shared" si="63"/>
        <v>7.1748545454545472</v>
      </c>
      <c r="UV5">
        <f t="shared" si="63"/>
        <v>5.2436181818181815</v>
      </c>
      <c r="UW5">
        <f t="shared" si="63"/>
        <v>30.820581818181815</v>
      </c>
      <c r="UX5">
        <f t="shared" si="63"/>
        <v>15.757527272727275</v>
      </c>
      <c r="UY5">
        <f t="shared" si="63"/>
        <v>5.0181272727272717</v>
      </c>
      <c r="UZ5">
        <f t="shared" si="63"/>
        <v>25.347163636363639</v>
      </c>
      <c r="VA5">
        <f t="shared" si="63"/>
        <v>3.7159090909090935</v>
      </c>
      <c r="VB5">
        <f t="shared" si="63"/>
        <v>4.6052727272727267</v>
      </c>
      <c r="VC5">
        <f t="shared" si="63"/>
        <v>24.918872727272735</v>
      </c>
      <c r="VD5">
        <f t="shared" si="63"/>
        <v>-2.93350909090909</v>
      </c>
      <c r="VE5">
        <f t="shared" si="63"/>
        <v>47.204290909090901</v>
      </c>
      <c r="VF5">
        <f t="shared" si="63"/>
        <v>4.5128727272727271</v>
      </c>
      <c r="VG5">
        <f t="shared" si="63"/>
        <v>100.17812727272728</v>
      </c>
      <c r="VH5">
        <f t="shared" si="63"/>
        <v>-9.1776545454545477</v>
      </c>
      <c r="VI5">
        <f t="shared" ref="VI5:XT5" si="64">VI2*12</f>
        <v>4.7370000000000001</v>
      </c>
      <c r="VJ5">
        <f t="shared" si="64"/>
        <v>-16.440490909090908</v>
      </c>
      <c r="VK5">
        <f t="shared" si="64"/>
        <v>10.995054545454547</v>
      </c>
      <c r="VL5">
        <f t="shared" si="64"/>
        <v>4.7366727272727269</v>
      </c>
      <c r="VM5">
        <f t="shared" si="64"/>
        <v>24.990763636363639</v>
      </c>
      <c r="VN5">
        <f t="shared" si="64"/>
        <v>0.30660000000000004</v>
      </c>
      <c r="VO5">
        <f t="shared" si="64"/>
        <v>4.7373272727272733</v>
      </c>
      <c r="VP5">
        <f t="shared" si="64"/>
        <v>1.9693090909090887</v>
      </c>
      <c r="VQ5">
        <f t="shared" si="64"/>
        <v>-1.4372727272727281</v>
      </c>
      <c r="VR5">
        <f t="shared" si="64"/>
        <v>-3.0340363636363632</v>
      </c>
      <c r="VS5">
        <f t="shared" si="64"/>
        <v>4.7356363636363641</v>
      </c>
      <c r="VT5">
        <f t="shared" si="64"/>
        <v>4.9148727272727282</v>
      </c>
      <c r="VU5">
        <f t="shared" si="64"/>
        <v>2.7856363636363635</v>
      </c>
      <c r="VV5">
        <f t="shared" si="64"/>
        <v>4.7514000000000003</v>
      </c>
      <c r="VW5">
        <f t="shared" si="64"/>
        <v>17.129290909090912</v>
      </c>
      <c r="VX5">
        <f t="shared" si="64"/>
        <v>21.089454545454547</v>
      </c>
      <c r="VY5">
        <f t="shared" si="64"/>
        <v>1.8210545454545453</v>
      </c>
      <c r="VZ5">
        <f t="shared" si="64"/>
        <v>4.4943272727272721</v>
      </c>
      <c r="WA5">
        <f t="shared" si="64"/>
        <v>5.4139090909090912</v>
      </c>
      <c r="WB5">
        <f t="shared" si="64"/>
        <v>-22.049672727272732</v>
      </c>
      <c r="WC5">
        <f t="shared" si="64"/>
        <v>4.7884363636363636</v>
      </c>
      <c r="WD5">
        <f t="shared" si="64"/>
        <v>-55.745727272727265</v>
      </c>
      <c r="WE5">
        <f t="shared" si="64"/>
        <v>0.95056363636363694</v>
      </c>
      <c r="WF5">
        <f t="shared" si="64"/>
        <v>10.799672727272728</v>
      </c>
      <c r="WG5">
        <f t="shared" si="64"/>
        <v>5.0776909090909097</v>
      </c>
      <c r="WH5">
        <f t="shared" si="64"/>
        <v>22.382563636363638</v>
      </c>
      <c r="WI5">
        <f t="shared" si="64"/>
        <v>-7.2663818181818201</v>
      </c>
      <c r="WJ5">
        <f t="shared" si="64"/>
        <v>5.5767272727272736</v>
      </c>
      <c r="WK5">
        <f t="shared" si="64"/>
        <v>-8.6223272727272686</v>
      </c>
      <c r="WL5">
        <f t="shared" si="64"/>
        <v>5.0904000000000034</v>
      </c>
      <c r="WM5">
        <f t="shared" si="64"/>
        <v>-0.29040000000000121</v>
      </c>
      <c r="WN5">
        <f t="shared" si="64"/>
        <v>5.8885090909090909</v>
      </c>
      <c r="WO5">
        <f t="shared" si="64"/>
        <v>2.9027454545454554</v>
      </c>
      <c r="WP5">
        <f t="shared" si="64"/>
        <v>10.205018181818181</v>
      </c>
      <c r="WQ5">
        <f t="shared" si="64"/>
        <v>5.3775818181818185</v>
      </c>
      <c r="WR5">
        <f t="shared" si="64"/>
        <v>28.837745454545459</v>
      </c>
      <c r="WS5">
        <f t="shared" si="64"/>
        <v>7.3943454545454532</v>
      </c>
      <c r="WT5">
        <f t="shared" si="64"/>
        <v>5.3528727272727261</v>
      </c>
      <c r="WU5">
        <f t="shared" si="64"/>
        <v>26.932145454545456</v>
      </c>
      <c r="WV5">
        <f t="shared" si="64"/>
        <v>-11.793709090909092</v>
      </c>
      <c r="WW5">
        <f t="shared" si="64"/>
        <v>4.7158909090909091</v>
      </c>
      <c r="WX5">
        <f t="shared" si="64"/>
        <v>-30.572072727272733</v>
      </c>
      <c r="WY5">
        <f t="shared" si="64"/>
        <v>12.048818181818184</v>
      </c>
      <c r="WZ5">
        <f t="shared" si="64"/>
        <v>5.6480727272727274</v>
      </c>
      <c r="XA5">
        <f t="shared" si="64"/>
        <v>47.227909090909087</v>
      </c>
      <c r="XB5">
        <f t="shared" si="64"/>
        <v>11.691054545454547</v>
      </c>
      <c r="XC5">
        <f t="shared" si="64"/>
        <v>5.6502000000000008</v>
      </c>
      <c r="XD5">
        <f t="shared" si="64"/>
        <v>36.541963636363626</v>
      </c>
      <c r="XE5">
        <f t="shared" si="64"/>
        <v>8.5543636363636359</v>
      </c>
      <c r="XF5">
        <f t="shared" si="64"/>
        <v>5.5806000000000013</v>
      </c>
      <c r="XG5">
        <f t="shared" si="64"/>
        <v>20.115654545454543</v>
      </c>
      <c r="XH5">
        <f t="shared" si="64"/>
        <v>-4.1068909090909109</v>
      </c>
      <c r="XI5">
        <f t="shared" si="64"/>
        <v>5.5806545454545473</v>
      </c>
      <c r="XJ5">
        <f t="shared" si="64"/>
        <v>-5.8555636363636365</v>
      </c>
      <c r="XK5">
        <f t="shared" si="64"/>
        <v>1.3973454545454573</v>
      </c>
      <c r="XL5">
        <f t="shared" si="64"/>
        <v>-3.4270363636363621</v>
      </c>
      <c r="XM5">
        <f t="shared" si="64"/>
        <v>4.5428181818181814</v>
      </c>
      <c r="XN5">
        <f t="shared" si="64"/>
        <v>0.52205454545454544</v>
      </c>
      <c r="XO5">
        <f t="shared" si="64"/>
        <v>5.0629636363636381</v>
      </c>
      <c r="XP5">
        <f t="shared" si="64"/>
        <v>2.391872727272728</v>
      </c>
      <c r="XQ5">
        <f t="shared" si="64"/>
        <v>13.00041818181818</v>
      </c>
      <c r="XR5">
        <f t="shared" si="64"/>
        <v>-2.0545090909090908</v>
      </c>
      <c r="XS5">
        <f t="shared" si="64"/>
        <v>2.3198727272727271</v>
      </c>
      <c r="XT5">
        <f t="shared" si="64"/>
        <v>2.4676363636363647</v>
      </c>
      <c r="XU5">
        <f t="shared" ref="XU5:AAF5" si="65">XU2*12</f>
        <v>8.4396545454545446</v>
      </c>
      <c r="XV5">
        <f t="shared" si="65"/>
        <v>5.6499272727272727</v>
      </c>
      <c r="XW5">
        <f t="shared" si="65"/>
        <v>18.773181818181815</v>
      </c>
      <c r="XX5">
        <f t="shared" si="65"/>
        <v>4.3628727272727268</v>
      </c>
      <c r="XY5">
        <f t="shared" si="65"/>
        <v>4.7552181818181811</v>
      </c>
      <c r="XZ5">
        <f t="shared" si="65"/>
        <v>12.914618181818181</v>
      </c>
      <c r="YA5">
        <f t="shared" si="65"/>
        <v>-18.970200000000009</v>
      </c>
      <c r="YB5">
        <f t="shared" si="65"/>
        <v>-4.440490909090907</v>
      </c>
      <c r="YC5">
        <f t="shared" si="65"/>
        <v>-18.175090909090912</v>
      </c>
      <c r="YD5">
        <f t="shared" si="65"/>
        <v>4.517018181818182</v>
      </c>
      <c r="YE5">
        <f t="shared" si="65"/>
        <v>-42.521018181818178</v>
      </c>
      <c r="YF5">
        <f t="shared" si="65"/>
        <v>-1.4006181818181833</v>
      </c>
      <c r="YG5">
        <f t="shared" si="65"/>
        <v>4.6500545454545463</v>
      </c>
      <c r="YH5">
        <f t="shared" si="65"/>
        <v>9.8918181818181807</v>
      </c>
      <c r="YI5">
        <f t="shared" si="65"/>
        <v>4.7673818181818177</v>
      </c>
      <c r="YJ5">
        <f t="shared" si="65"/>
        <v>24.921654545454551</v>
      </c>
      <c r="YK5">
        <f t="shared" si="65"/>
        <v>-0.88014545454545456</v>
      </c>
      <c r="YL5">
        <f t="shared" si="65"/>
        <v>4.6004727272727282</v>
      </c>
      <c r="YM5">
        <f t="shared" si="65"/>
        <v>4.2349636363636352</v>
      </c>
      <c r="YN5">
        <f t="shared" si="65"/>
        <v>14.189018181818184</v>
      </c>
      <c r="YO5">
        <f t="shared" si="65"/>
        <v>6.6257454545454539</v>
      </c>
      <c r="YP5">
        <f t="shared" si="65"/>
        <v>25.448072727272731</v>
      </c>
      <c r="YQ5">
        <f t="shared" si="65"/>
        <v>-8.6632909090909092</v>
      </c>
      <c r="YR5">
        <f t="shared" si="65"/>
        <v>4.6113818181818171</v>
      </c>
      <c r="YS5">
        <f t="shared" si="65"/>
        <v>-10.405200000000004</v>
      </c>
      <c r="YT5">
        <f t="shared" si="65"/>
        <v>-6.7245272727272702</v>
      </c>
      <c r="YU5">
        <f t="shared" si="65"/>
        <v>4.6132909090909084</v>
      </c>
      <c r="YV5">
        <f t="shared" si="65"/>
        <v>-9.1610181818181822</v>
      </c>
      <c r="YW5">
        <f t="shared" si="65"/>
        <v>5.4651818181818204</v>
      </c>
      <c r="YX5">
        <f t="shared" si="65"/>
        <v>-0.68078181818182015</v>
      </c>
      <c r="YY5">
        <f t="shared" si="65"/>
        <v>-7.2466363636363633</v>
      </c>
      <c r="YZ5">
        <f t="shared" si="65"/>
        <v>9.8408181818181841</v>
      </c>
      <c r="ZA5">
        <f t="shared" si="65"/>
        <v>0.99496363636363694</v>
      </c>
      <c r="ZB5">
        <f t="shared" si="65"/>
        <v>13.315200000000001</v>
      </c>
      <c r="ZC5">
        <f t="shared" si="65"/>
        <v>13.887218181818179</v>
      </c>
      <c r="ZD5">
        <f t="shared" si="65"/>
        <v>13.537363636363636</v>
      </c>
      <c r="ZE5">
        <f t="shared" si="65"/>
        <v>3.953181818181819</v>
      </c>
      <c r="ZF5">
        <f t="shared" si="65"/>
        <v>5.7427090909090897</v>
      </c>
      <c r="ZG5">
        <f t="shared" si="65"/>
        <v>22.257981818181818</v>
      </c>
      <c r="ZH5">
        <f t="shared" si="65"/>
        <v>-5.1880909090909073</v>
      </c>
      <c r="ZI5">
        <f t="shared" si="65"/>
        <v>5.2828363636363633</v>
      </c>
      <c r="ZJ5">
        <f t="shared" si="65"/>
        <v>-18.712799999999998</v>
      </c>
      <c r="ZK5">
        <f t="shared" si="65"/>
        <v>9.7874727272727267</v>
      </c>
      <c r="ZL5">
        <f t="shared" si="65"/>
        <v>-7.850018181818184</v>
      </c>
      <c r="ZM5">
        <f t="shared" si="65"/>
        <v>5.7265636363636352</v>
      </c>
      <c r="ZN5">
        <f t="shared" si="65"/>
        <v>-22.65545454545456</v>
      </c>
      <c r="ZO5">
        <f t="shared" si="65"/>
        <v>-6.6300000000000026</v>
      </c>
      <c r="ZP5">
        <f t="shared" si="65"/>
        <v>5.5912363636363649</v>
      </c>
      <c r="ZQ5">
        <f t="shared" si="65"/>
        <v>-19.336309090909086</v>
      </c>
      <c r="ZR5">
        <f t="shared" si="65"/>
        <v>21.321600000000004</v>
      </c>
      <c r="ZS5">
        <f t="shared" si="65"/>
        <v>-1.4873454545454543</v>
      </c>
      <c r="ZT5">
        <f t="shared" si="65"/>
        <v>5.5977272727272718</v>
      </c>
      <c r="ZU5">
        <f t="shared" si="65"/>
        <v>9.6036545454545443</v>
      </c>
      <c r="ZV5">
        <f t="shared" si="65"/>
        <v>-2.338363636363638</v>
      </c>
      <c r="ZW5">
        <f t="shared" si="65"/>
        <v>5.6020363636363619</v>
      </c>
      <c r="ZX5">
        <f t="shared" si="65"/>
        <v>-16.830763636363631</v>
      </c>
      <c r="ZY5">
        <f t="shared" si="65"/>
        <v>1.2561272727272728</v>
      </c>
      <c r="ZZ5">
        <f t="shared" si="65"/>
        <v>5.6026363636363632</v>
      </c>
      <c r="AAA5">
        <f t="shared" si="65"/>
        <v>-5.9679818181818227</v>
      </c>
      <c r="AAB5">
        <f t="shared" si="65"/>
        <v>8.8862181818181813</v>
      </c>
      <c r="AAC5">
        <f t="shared" si="65"/>
        <v>-9.3060545454545469</v>
      </c>
      <c r="AAD5">
        <f t="shared" si="65"/>
        <v>-12.21152727272727</v>
      </c>
      <c r="AAE5">
        <f t="shared" si="65"/>
        <v>5.5002545454545455</v>
      </c>
      <c r="AAF5">
        <f t="shared" si="65"/>
        <v>-21.841963636363641</v>
      </c>
      <c r="AAG5">
        <f t="shared" ref="AAG5:ACR5" si="66">AAG2*12</f>
        <v>-0.75005454545454819</v>
      </c>
      <c r="AAH5">
        <f t="shared" si="66"/>
        <v>4.7488909090909077</v>
      </c>
      <c r="AAI5">
        <f t="shared" si="66"/>
        <v>-13.302490909090903</v>
      </c>
      <c r="AAJ5">
        <f t="shared" si="66"/>
        <v>-10.449436363636366</v>
      </c>
      <c r="AAK5">
        <f t="shared" si="66"/>
        <v>4.7433818181818168</v>
      </c>
      <c r="AAL5">
        <f t="shared" si="66"/>
        <v>-29.414345454545447</v>
      </c>
      <c r="AAM5">
        <f t="shared" si="66"/>
        <v>10.232018181818182</v>
      </c>
      <c r="AAN5">
        <f t="shared" si="66"/>
        <v>-6.5407090909090897</v>
      </c>
      <c r="AAO5">
        <f t="shared" si="66"/>
        <v>4.7173636363636362</v>
      </c>
      <c r="AAP5">
        <f t="shared" si="66"/>
        <v>23.924509090909087</v>
      </c>
      <c r="AAQ5">
        <f t="shared" si="66"/>
        <v>-6.4133454545454587</v>
      </c>
      <c r="AAR5">
        <f t="shared" si="66"/>
        <v>14.904436363636361</v>
      </c>
      <c r="AAS5">
        <f t="shared" si="66"/>
        <v>4.7199818181818181</v>
      </c>
      <c r="AAT5">
        <f t="shared" si="66"/>
        <v>34.998600000000003</v>
      </c>
      <c r="AAU5">
        <f t="shared" si="66"/>
        <v>6.637363636363637</v>
      </c>
      <c r="AAV5">
        <f t="shared" si="66"/>
        <v>-23.110581818181817</v>
      </c>
      <c r="AAW5">
        <f t="shared" si="66"/>
        <v>5.8882363636363646</v>
      </c>
      <c r="AAX5">
        <f t="shared" si="66"/>
        <v>-67.475290909090916</v>
      </c>
      <c r="AAY5">
        <f t="shared" si="66"/>
        <v>17.707090909090908</v>
      </c>
      <c r="AAZ5">
        <f t="shared" si="66"/>
        <v>8.8145454545454562</v>
      </c>
      <c r="ABA5">
        <f t="shared" si="66"/>
        <v>4.4938909090909087</v>
      </c>
      <c r="ABB5">
        <f t="shared" si="66"/>
        <v>16.044709090909095</v>
      </c>
      <c r="ABC5">
        <f t="shared" si="66"/>
        <v>4.4996727272727268</v>
      </c>
      <c r="ABD5">
        <f t="shared" si="66"/>
        <v>33.31309090909091</v>
      </c>
      <c r="ABE5">
        <f t="shared" si="66"/>
        <v>17.829218181818181</v>
      </c>
      <c r="ABF5">
        <f t="shared" si="66"/>
        <v>0.35050909090909033</v>
      </c>
      <c r="ABG5">
        <f t="shared" si="66"/>
        <v>0.10418181818181518</v>
      </c>
      <c r="ABH5">
        <f t="shared" si="66"/>
        <v>-3.2474727272727288</v>
      </c>
      <c r="ABI5">
        <f t="shared" si="66"/>
        <v>-3.5179090909090864</v>
      </c>
      <c r="ABJ5">
        <f t="shared" si="66"/>
        <v>11.379709090909094</v>
      </c>
      <c r="ABK5">
        <f t="shared" si="66"/>
        <v>11.108727272727274</v>
      </c>
      <c r="ABL5">
        <f t="shared" si="66"/>
        <v>0.21349090909090956</v>
      </c>
      <c r="ABM5">
        <f t="shared" si="66"/>
        <v>-8.345454545452052E-3</v>
      </c>
      <c r="ABN5">
        <f t="shared" si="66"/>
        <v>-5.9181272727272729</v>
      </c>
      <c r="ABO5">
        <f t="shared" si="66"/>
        <v>-6.1921636363636381</v>
      </c>
      <c r="ABP5">
        <f t="shared" si="66"/>
        <v>6.3913090909090915</v>
      </c>
      <c r="ABQ5">
        <f t="shared" si="66"/>
        <v>6.162163636363637</v>
      </c>
      <c r="ABR5">
        <f t="shared" si="66"/>
        <v>20.484927272727273</v>
      </c>
      <c r="ABS5">
        <f t="shared" si="66"/>
        <v>9.335672727272728</v>
      </c>
      <c r="ABT5">
        <f t="shared" si="66"/>
        <v>5.2600909090909092</v>
      </c>
      <c r="ABU5">
        <f t="shared" si="66"/>
        <v>18.328800000000001</v>
      </c>
      <c r="ABV5">
        <f t="shared" si="66"/>
        <v>-9.0827454545454529</v>
      </c>
      <c r="ABW5">
        <f t="shared" si="66"/>
        <v>5.5913454545454568</v>
      </c>
      <c r="ABX5">
        <f t="shared" si="66"/>
        <v>-24.828109090909095</v>
      </c>
      <c r="ABY5">
        <f t="shared" si="66"/>
        <v>12.896509090909088</v>
      </c>
      <c r="ABZ5">
        <f t="shared" si="66"/>
        <v>29.562599999999996</v>
      </c>
      <c r="ACA5">
        <f t="shared" si="66"/>
        <v>15.826745454545454</v>
      </c>
      <c r="ACB5">
        <f t="shared" si="66"/>
        <v>4.8599999999999985</v>
      </c>
      <c r="ACC5">
        <f t="shared" si="66"/>
        <v>25.018418181818184</v>
      </c>
      <c r="ACD5">
        <f t="shared" si="66"/>
        <v>14.19458181818182</v>
      </c>
      <c r="ACE5">
        <f t="shared" si="66"/>
        <v>-0.89252727272727284</v>
      </c>
      <c r="ACF5">
        <f t="shared" si="66"/>
        <v>0.10898181818181876</v>
      </c>
      <c r="ACG5">
        <f t="shared" si="66"/>
        <v>-0.17792727272727216</v>
      </c>
      <c r="ACH5">
        <f t="shared" si="66"/>
        <v>17.487218181818182</v>
      </c>
      <c r="ACI5">
        <f t="shared" si="66"/>
        <v>9.039381818181818</v>
      </c>
      <c r="ACJ5">
        <f t="shared" si="66"/>
        <v>8.7427636363636374</v>
      </c>
      <c r="ACK5">
        <f t="shared" si="66"/>
        <v>-11.376927272727274</v>
      </c>
      <c r="ACL5">
        <f t="shared" si="66"/>
        <v>-11.657836363636363</v>
      </c>
      <c r="ACM5">
        <f t="shared" si="66"/>
        <v>17.179527272727274</v>
      </c>
      <c r="ACN5">
        <f t="shared" si="66"/>
        <v>1.8418363636363624</v>
      </c>
      <c r="ACO5">
        <f t="shared" si="66"/>
        <v>-5.3992363636363647</v>
      </c>
      <c r="ACP5">
        <f t="shared" si="66"/>
        <v>5.6325272727272724</v>
      </c>
      <c r="ACQ5">
        <f t="shared" si="66"/>
        <v>-20.443090909090916</v>
      </c>
      <c r="ACR5">
        <f t="shared" si="66"/>
        <v>3.6265090909090913</v>
      </c>
      <c r="ACS5">
        <f t="shared" ref="ACS5:AFD5" si="67">ACS2*12</f>
        <v>12.405218181818181</v>
      </c>
      <c r="ACT5">
        <f t="shared" si="67"/>
        <v>-6.8122909090909136</v>
      </c>
      <c r="ACU5">
        <f t="shared" si="67"/>
        <v>6.0586909090909078</v>
      </c>
      <c r="ACV5">
        <f t="shared" si="67"/>
        <v>-6.0066545454545412</v>
      </c>
      <c r="ACW5">
        <f t="shared" si="67"/>
        <v>4.7750181818181829</v>
      </c>
      <c r="ACX5">
        <f t="shared" si="67"/>
        <v>-4.1467090909090896</v>
      </c>
      <c r="ACY5">
        <f t="shared" si="67"/>
        <v>5.2600363636363623</v>
      </c>
      <c r="ACZ5">
        <f t="shared" si="67"/>
        <v>-4.7428363636363651</v>
      </c>
      <c r="ADA5">
        <f t="shared" si="67"/>
        <v>14.132236363636364</v>
      </c>
      <c r="ADB5">
        <f t="shared" si="67"/>
        <v>13.841290909090908</v>
      </c>
      <c r="ADC5">
        <f t="shared" si="67"/>
        <v>19.806054545454543</v>
      </c>
      <c r="ADD5">
        <f t="shared" si="67"/>
        <v>-9.0272727272727199E-2</v>
      </c>
      <c r="ADE5">
        <f t="shared" si="67"/>
        <v>-0.38525454545454385</v>
      </c>
      <c r="ADF5">
        <f t="shared" si="67"/>
        <v>7.7429454545454544</v>
      </c>
      <c r="ADG5">
        <f t="shared" si="67"/>
        <v>7.4858727272727261</v>
      </c>
      <c r="ADH5">
        <f t="shared" si="67"/>
        <v>14.371036363636362</v>
      </c>
      <c r="ADI5">
        <f t="shared" si="67"/>
        <v>14.095690909090909</v>
      </c>
      <c r="ADJ5">
        <f t="shared" si="67"/>
        <v>-2.7194181818181842</v>
      </c>
      <c r="ADK5">
        <f t="shared" si="67"/>
        <v>7.2387272727272727</v>
      </c>
      <c r="ADL5">
        <f t="shared" si="67"/>
        <v>6.9930545454545463</v>
      </c>
      <c r="ADM5">
        <f t="shared" si="67"/>
        <v>-7.2374181818181871</v>
      </c>
      <c r="ADN5">
        <f t="shared" si="67"/>
        <v>-7.4323636363636396</v>
      </c>
      <c r="ADO5">
        <f t="shared" si="67"/>
        <v>25.190890909090911</v>
      </c>
      <c r="ADP5">
        <f t="shared" si="67"/>
        <v>24.946418181818188</v>
      </c>
      <c r="ADQ5">
        <f t="shared" si="67"/>
        <v>-18.772418181818185</v>
      </c>
      <c r="ADR5">
        <f t="shared" si="67"/>
        <v>-19.051909090909088</v>
      </c>
      <c r="ADS5">
        <f t="shared" si="67"/>
        <v>-1.6736727272727268</v>
      </c>
      <c r="ADT5">
        <f t="shared" si="67"/>
        <v>2.6685818181818175</v>
      </c>
      <c r="ADU5">
        <f t="shared" si="67"/>
        <v>-0.87158181818181912</v>
      </c>
      <c r="ADV5">
        <f t="shared" si="67"/>
        <v>15.980290909090908</v>
      </c>
      <c r="ADW5">
        <f t="shared" si="67"/>
        <v>11.536527272727271</v>
      </c>
      <c r="ADX5">
        <f t="shared" si="67"/>
        <v>9.9240000000000013</v>
      </c>
      <c r="ADY5">
        <f t="shared" si="67"/>
        <v>-0.99861818181818429</v>
      </c>
      <c r="ADZ5">
        <f t="shared" si="67"/>
        <v>9.8650363636363654</v>
      </c>
      <c r="AEA5">
        <f t="shared" si="67"/>
        <v>5.4785454545454533</v>
      </c>
      <c r="AEB5">
        <f t="shared" si="67"/>
        <v>4.9752545454545443</v>
      </c>
      <c r="AEC5">
        <f t="shared" si="67"/>
        <v>9.9176727272727305</v>
      </c>
      <c r="AED5">
        <f t="shared" si="67"/>
        <v>23.065745454545457</v>
      </c>
      <c r="AEE5">
        <f t="shared" si="67"/>
        <v>7.9138363636363636</v>
      </c>
      <c r="AEF5">
        <f t="shared" si="67"/>
        <v>-1.8382909090909099</v>
      </c>
      <c r="AEG5">
        <f t="shared" si="67"/>
        <v>16.764927272727274</v>
      </c>
      <c r="AEH5">
        <f t="shared" si="67"/>
        <v>30.593890909090909</v>
      </c>
      <c r="AEI5">
        <f t="shared" si="67"/>
        <v>13.27690909090909</v>
      </c>
      <c r="AEJ5">
        <f t="shared" si="67"/>
        <v>4.9639636363636361</v>
      </c>
      <c r="AEK5">
        <f t="shared" si="67"/>
        <v>16.643781818181818</v>
      </c>
      <c r="AEL5">
        <f t="shared" si="67"/>
        <v>20.604927272727274</v>
      </c>
      <c r="AEM5">
        <f t="shared" si="67"/>
        <v>12.778418181818184</v>
      </c>
      <c r="AEN5">
        <f t="shared" si="67"/>
        <v>27.314836363636367</v>
      </c>
      <c r="AEO5">
        <f t="shared" si="67"/>
        <v>27.057490909090909</v>
      </c>
      <c r="AEP5">
        <f t="shared" si="67"/>
        <v>22.178236363636362</v>
      </c>
      <c r="AEQ5">
        <f t="shared" si="67"/>
        <v>-11.134145454545459</v>
      </c>
      <c r="AER5">
        <f t="shared" si="67"/>
        <v>3.6834545454545444</v>
      </c>
      <c r="AES5">
        <f t="shared" si="67"/>
        <v>3.555927272727275</v>
      </c>
      <c r="AET5">
        <f t="shared" si="67"/>
        <v>32.475927272727276</v>
      </c>
      <c r="AEU5">
        <f t="shared" si="67"/>
        <v>16.416327272727273</v>
      </c>
      <c r="AEV5">
        <f t="shared" si="67"/>
        <v>1.3485272727272726</v>
      </c>
      <c r="AEW5">
        <f t="shared" si="67"/>
        <v>0.93649090909090948</v>
      </c>
      <c r="AEX5">
        <f t="shared" si="67"/>
        <v>20.959200000000003</v>
      </c>
      <c r="AEY5">
        <f t="shared" si="67"/>
        <v>12.451145454545456</v>
      </c>
      <c r="AEZ5">
        <f t="shared" si="67"/>
        <v>12.871745454545451</v>
      </c>
      <c r="AFA5">
        <f t="shared" si="67"/>
        <v>26.186781818181814</v>
      </c>
      <c r="AFB5">
        <f t="shared" si="67"/>
        <v>11.538981818181819</v>
      </c>
      <c r="AFC5">
        <f t="shared" si="67"/>
        <v>11.453454545454544</v>
      </c>
      <c r="AFD5">
        <f t="shared" si="67"/>
        <v>8.220272727272727</v>
      </c>
      <c r="AFE5">
        <f t="shared" ref="AFE5:AHP5" si="68">AFE2*12</f>
        <v>8.4562909090909084</v>
      </c>
      <c r="AFF5">
        <f t="shared" si="68"/>
        <v>13.298890909090909</v>
      </c>
      <c r="AFG5">
        <f t="shared" si="68"/>
        <v>13.595618181818182</v>
      </c>
      <c r="AFH5">
        <f t="shared" si="68"/>
        <v>14.35674545454545</v>
      </c>
      <c r="AFI5">
        <f t="shared" si="68"/>
        <v>8.3064545454545442</v>
      </c>
      <c r="AFJ5">
        <f t="shared" si="68"/>
        <v>6.9591272727272742</v>
      </c>
      <c r="AFK5">
        <f t="shared" si="68"/>
        <v>12.952036363636363</v>
      </c>
      <c r="AFL5">
        <f t="shared" si="68"/>
        <v>10.984254545454545</v>
      </c>
      <c r="AFM5">
        <f t="shared" si="68"/>
        <v>30.803563636363631</v>
      </c>
      <c r="AFN5">
        <f t="shared" si="68"/>
        <v>30.254181818181824</v>
      </c>
      <c r="AFO5">
        <f t="shared" si="68"/>
        <v>24.772581818181813</v>
      </c>
      <c r="AFP5">
        <f t="shared" si="68"/>
        <v>23.931545454545454</v>
      </c>
      <c r="AFQ5">
        <f t="shared" si="68"/>
        <v>21.628254545454546</v>
      </c>
      <c r="AFR5">
        <f t="shared" si="68"/>
        <v>25.857545454545455</v>
      </c>
      <c r="AFS5">
        <f t="shared" si="68"/>
        <v>18.273272727272726</v>
      </c>
      <c r="AFT5">
        <f t="shared" si="68"/>
        <v>17.864945454545452</v>
      </c>
      <c r="AFU5">
        <f t="shared" si="68"/>
        <v>9.9140181818181805</v>
      </c>
      <c r="AFV5">
        <f t="shared" si="68"/>
        <v>19.431927272727272</v>
      </c>
      <c r="AFW5">
        <f t="shared" si="68"/>
        <v>32.618127272727271</v>
      </c>
      <c r="AFX5">
        <f t="shared" si="68"/>
        <v>12.820254545454544</v>
      </c>
      <c r="AFY5">
        <f t="shared" si="68"/>
        <v>10.18789090909091</v>
      </c>
      <c r="AFZ5">
        <f t="shared" si="68"/>
        <v>26.768345454545454</v>
      </c>
      <c r="AGA5">
        <f t="shared" si="68"/>
        <v>24.384218181818181</v>
      </c>
      <c r="AGB5">
        <f t="shared" si="68"/>
        <v>27.064690909090906</v>
      </c>
      <c r="AGC5">
        <f t="shared" si="68"/>
        <v>15.710781818181822</v>
      </c>
      <c r="AGD5">
        <f t="shared" si="68"/>
        <v>5.9664545454545461</v>
      </c>
      <c r="AGE5">
        <f t="shared" si="68"/>
        <v>17.917472727272727</v>
      </c>
      <c r="AGF5">
        <f t="shared" si="68"/>
        <v>12.445690909090906</v>
      </c>
      <c r="AGG5">
        <f t="shared" si="68"/>
        <v>18.766963636363638</v>
      </c>
      <c r="AGH5">
        <f t="shared" si="68"/>
        <v>-1.8187636363636375</v>
      </c>
      <c r="AGI5">
        <f t="shared" si="68"/>
        <v>7.8439636363636378</v>
      </c>
      <c r="AGJ5">
        <f t="shared" si="68"/>
        <v>23.213727272727279</v>
      </c>
      <c r="AGK5">
        <f t="shared" si="68"/>
        <v>21.876709090909092</v>
      </c>
      <c r="AGL5">
        <f t="shared" si="68"/>
        <v>-11.147618181818181</v>
      </c>
      <c r="AGM5">
        <f t="shared" si="68"/>
        <v>13.79105454545455</v>
      </c>
      <c r="AGN5">
        <f t="shared" si="68"/>
        <v>-3.261709090909092</v>
      </c>
      <c r="AGO5">
        <f t="shared" si="68"/>
        <v>6.0309818181818189</v>
      </c>
      <c r="AGP5">
        <f t="shared" si="68"/>
        <v>25.070127272727269</v>
      </c>
      <c r="AGQ5">
        <f t="shared" si="68"/>
        <v>13.795145454545455</v>
      </c>
      <c r="AGR5">
        <f t="shared" si="68"/>
        <v>13.797872727272729</v>
      </c>
      <c r="AGS5">
        <f t="shared" si="68"/>
        <v>9.8081999999999994</v>
      </c>
      <c r="AGT5">
        <f t="shared" si="68"/>
        <v>8.5738909090909097</v>
      </c>
      <c r="AGU5">
        <f t="shared" si="68"/>
        <v>-4.2072000000000012</v>
      </c>
      <c r="AGV5">
        <f t="shared" si="68"/>
        <v>4.2056727272727272</v>
      </c>
      <c r="AGW5">
        <f t="shared" si="68"/>
        <v>7.7607818181818171</v>
      </c>
      <c r="AGX5">
        <f t="shared" si="68"/>
        <v>19.138200000000001</v>
      </c>
      <c r="AGY5">
        <f t="shared" si="68"/>
        <v>13.191600000000001</v>
      </c>
      <c r="AGZ5">
        <f t="shared" si="68"/>
        <v>8.6149090909090926</v>
      </c>
      <c r="AHA5">
        <f t="shared" si="68"/>
        <v>-6.0981818181818168</v>
      </c>
      <c r="AHB5">
        <f t="shared" si="68"/>
        <v>2.9634</v>
      </c>
      <c r="AHC5">
        <f t="shared" si="68"/>
        <v>9.3935454545454533</v>
      </c>
      <c r="AHD5">
        <f t="shared" si="68"/>
        <v>7.1022545454545449</v>
      </c>
      <c r="AHE5">
        <f t="shared" si="68"/>
        <v>6.7582909090909089</v>
      </c>
      <c r="AHF5">
        <f t="shared" si="68"/>
        <v>4.7199818181818198</v>
      </c>
      <c r="AHG5">
        <f t="shared" si="68"/>
        <v>5.8324363636363641</v>
      </c>
      <c r="AHH5">
        <f t="shared" si="68"/>
        <v>11.341418181818183</v>
      </c>
      <c r="AHI5">
        <f t="shared" si="68"/>
        <v>-3.5100545454545466</v>
      </c>
      <c r="AHJ5">
        <f t="shared" si="68"/>
        <v>12.867272727272724</v>
      </c>
      <c r="AHK5">
        <f t="shared" si="68"/>
        <v>12.436854545454544</v>
      </c>
      <c r="AHL5">
        <f t="shared" si="68"/>
        <v>12.299618181818181</v>
      </c>
      <c r="AHM5">
        <f t="shared" si="68"/>
        <v>-2.5485272727272719</v>
      </c>
      <c r="AHN5">
        <f t="shared" si="68"/>
        <v>12.216763636363639</v>
      </c>
      <c r="AHO5">
        <f t="shared" si="68"/>
        <v>-5.7044181818181832</v>
      </c>
      <c r="AHP5">
        <f t="shared" si="68"/>
        <v>12.746127272727275</v>
      </c>
      <c r="AHQ5">
        <f t="shared" ref="AHQ5:AKB5" si="69">AHQ2*12</f>
        <v>12.522327272727274</v>
      </c>
      <c r="AHR5">
        <f t="shared" si="69"/>
        <v>0.41836363636363633</v>
      </c>
      <c r="AHS5">
        <f t="shared" si="69"/>
        <v>7.5961636363636362</v>
      </c>
      <c r="AHT5">
        <f t="shared" si="69"/>
        <v>21.604636363636367</v>
      </c>
      <c r="AHU5">
        <f t="shared" si="69"/>
        <v>12.203236363636362</v>
      </c>
      <c r="AHV5">
        <f t="shared" si="69"/>
        <v>-4.8703636363636349</v>
      </c>
      <c r="AHW5">
        <f t="shared" si="69"/>
        <v>15.638999999999999</v>
      </c>
      <c r="AHX5">
        <f t="shared" si="69"/>
        <v>15.21681818181818</v>
      </c>
      <c r="AHY5">
        <f t="shared" si="69"/>
        <v>11.831836363636365</v>
      </c>
      <c r="AHZ5">
        <f t="shared" si="69"/>
        <v>7.0162909090909089</v>
      </c>
      <c r="AIA5">
        <f t="shared" si="69"/>
        <v>7.2050727272727286</v>
      </c>
      <c r="AIB5">
        <f t="shared" si="69"/>
        <v>3.445363636363636</v>
      </c>
      <c r="AIC5">
        <f t="shared" si="69"/>
        <v>3.3478909090909088</v>
      </c>
      <c r="AID5">
        <f t="shared" si="69"/>
        <v>16.874618181818182</v>
      </c>
      <c r="AIE5">
        <f t="shared" si="69"/>
        <v>16.315690909090911</v>
      </c>
      <c r="AIF5">
        <f t="shared" si="69"/>
        <v>24.298745454545454</v>
      </c>
      <c r="AIG5">
        <f t="shared" si="69"/>
        <v>12.135981818181818</v>
      </c>
      <c r="AIH5">
        <f t="shared" si="69"/>
        <v>11.5716</v>
      </c>
      <c r="AII5">
        <f t="shared" si="69"/>
        <v>5.8406727272727261</v>
      </c>
      <c r="AIJ5">
        <f t="shared" si="69"/>
        <v>3.5662363636363645</v>
      </c>
      <c r="AIK5">
        <f t="shared" si="69"/>
        <v>6.8289818181818189</v>
      </c>
      <c r="AIL5">
        <f t="shared" si="69"/>
        <v>8.1283636363636358</v>
      </c>
      <c r="AIM5">
        <f t="shared" si="69"/>
        <v>5.9237999999999991</v>
      </c>
      <c r="AIN5">
        <f t="shared" si="69"/>
        <v>7.1823272727272727</v>
      </c>
      <c r="AIO5">
        <f t="shared" si="69"/>
        <v>2.3913818181818178</v>
      </c>
      <c r="AIP5">
        <f t="shared" si="69"/>
        <v>9.6427090909090918</v>
      </c>
      <c r="AIQ5">
        <f t="shared" si="69"/>
        <v>12.758127272727274</v>
      </c>
      <c r="AIR5">
        <f t="shared" si="69"/>
        <v>14.607763636363632</v>
      </c>
      <c r="AIS5">
        <f t="shared" si="69"/>
        <v>12.752345454545456</v>
      </c>
      <c r="AIT5">
        <f t="shared" si="69"/>
        <v>14.646381818181819</v>
      </c>
      <c r="AIU5">
        <f t="shared" si="69"/>
        <v>13.682290909090909</v>
      </c>
      <c r="AIV5">
        <f t="shared" si="69"/>
        <v>-2.9567999999999999</v>
      </c>
      <c r="AIW5">
        <f t="shared" si="69"/>
        <v>-3.1257818181818182</v>
      </c>
      <c r="AIX5">
        <f t="shared" si="69"/>
        <v>6.2104363636363633</v>
      </c>
      <c r="AIY5">
        <f t="shared" si="69"/>
        <v>7.4522181818181803</v>
      </c>
      <c r="AIZ5">
        <f t="shared" si="69"/>
        <v>7.3577999999999992</v>
      </c>
      <c r="AJA5">
        <f t="shared" si="69"/>
        <v>3.8372727272727269</v>
      </c>
      <c r="AJB5">
        <f t="shared" si="69"/>
        <v>3.7180909090909084</v>
      </c>
      <c r="AJC5">
        <f t="shared" si="69"/>
        <v>2.3929636363636364</v>
      </c>
      <c r="AJD5">
        <f t="shared" si="69"/>
        <v>2.5198909090909103</v>
      </c>
      <c r="AJE5">
        <f t="shared" si="69"/>
        <v>8.9212909090909083</v>
      </c>
      <c r="AJF5">
        <f t="shared" si="69"/>
        <v>4.6874727272727261</v>
      </c>
      <c r="AJG5">
        <f t="shared" si="69"/>
        <v>13.286781818181819</v>
      </c>
      <c r="AJH5">
        <f t="shared" si="69"/>
        <v>3.4135090909090899</v>
      </c>
      <c r="AJI5">
        <f t="shared" si="69"/>
        <v>3.403036363636363</v>
      </c>
      <c r="AJJ5">
        <f t="shared" si="69"/>
        <v>25.245545454545454</v>
      </c>
      <c r="AJK5">
        <f t="shared" si="69"/>
        <v>4.6193454545454546</v>
      </c>
      <c r="AJL5">
        <f t="shared" si="69"/>
        <v>13.066909090909093</v>
      </c>
      <c r="AJM5">
        <f t="shared" si="69"/>
        <v>-0.28107272727272742</v>
      </c>
      <c r="AJN5">
        <f t="shared" si="69"/>
        <v>5.5088727272727276</v>
      </c>
      <c r="AJO5">
        <f t="shared" si="69"/>
        <v>1.0119818181818188</v>
      </c>
      <c r="AJP5">
        <f t="shared" si="69"/>
        <v>8.1386181818181793</v>
      </c>
      <c r="AJQ5">
        <f t="shared" si="69"/>
        <v>1.7832000000000003</v>
      </c>
      <c r="AJR5">
        <f t="shared" si="69"/>
        <v>1.6651636363636371</v>
      </c>
      <c r="AJS5">
        <f t="shared" si="69"/>
        <v>9.6512181818181819</v>
      </c>
      <c r="AJT5">
        <f t="shared" si="69"/>
        <v>9.7112181818181806</v>
      </c>
      <c r="AJU5">
        <f t="shared" si="69"/>
        <v>9.6927818181818175</v>
      </c>
      <c r="AJV5">
        <f t="shared" si="69"/>
        <v>-0.6882000000000007</v>
      </c>
      <c r="AJW5">
        <f t="shared" si="69"/>
        <v>-0.23318181818181805</v>
      </c>
      <c r="AJX5">
        <f t="shared" si="69"/>
        <v>8.853818181818184</v>
      </c>
      <c r="AJY5">
        <f t="shared" si="69"/>
        <v>8.6105999999999998</v>
      </c>
      <c r="AJZ5">
        <f t="shared" si="69"/>
        <v>-0.32280000000000053</v>
      </c>
      <c r="AKA5">
        <f t="shared" si="69"/>
        <v>16.961781818181816</v>
      </c>
      <c r="AKB5">
        <f t="shared" si="69"/>
        <v>8.8326000000000011</v>
      </c>
      <c r="AKC5">
        <f t="shared" ref="AKC5:AMN5" si="70">AKC2*12</f>
        <v>8.575690909090909</v>
      </c>
      <c r="AKD5">
        <f t="shared" si="70"/>
        <v>1.3582363636363641</v>
      </c>
      <c r="AKE5">
        <f t="shared" si="70"/>
        <v>5.113309090909091</v>
      </c>
      <c r="AKF5">
        <f t="shared" si="70"/>
        <v>3.3370909090909091</v>
      </c>
      <c r="AKG5">
        <f t="shared" si="70"/>
        <v>-3.2376000000000005</v>
      </c>
      <c r="AKH5">
        <f t="shared" si="70"/>
        <v>15.685472727272728</v>
      </c>
      <c r="AKI5">
        <f t="shared" si="70"/>
        <v>11.166381818181819</v>
      </c>
      <c r="AKJ5">
        <f t="shared" si="70"/>
        <v>5.2119272727272721</v>
      </c>
      <c r="AKK5">
        <f t="shared" si="70"/>
        <v>7.4248909090909105</v>
      </c>
      <c r="AKL5">
        <f t="shared" si="70"/>
        <v>1.0277999999999998</v>
      </c>
      <c r="AKM5">
        <f t="shared" si="70"/>
        <v>7.8651818181818181</v>
      </c>
      <c r="AKN5">
        <f t="shared" si="70"/>
        <v>5.087781818181818</v>
      </c>
      <c r="AKO5">
        <f t="shared" si="70"/>
        <v>5.6981999999999999</v>
      </c>
      <c r="AKP5">
        <f t="shared" si="70"/>
        <v>8.7973090909090903</v>
      </c>
      <c r="AKQ5">
        <f t="shared" si="70"/>
        <v>8.4951818181818179</v>
      </c>
      <c r="AKR5">
        <f t="shared" si="70"/>
        <v>11.108454545454546</v>
      </c>
      <c r="AKS5">
        <f t="shared" si="70"/>
        <v>5.7859090909090911</v>
      </c>
      <c r="AKT5">
        <f t="shared" si="70"/>
        <v>-8.5259454545454574</v>
      </c>
      <c r="AKU5">
        <f t="shared" si="70"/>
        <v>11.491581818181819</v>
      </c>
      <c r="AKV5">
        <f t="shared" si="70"/>
        <v>9.0249818181818178</v>
      </c>
      <c r="AKW5">
        <f t="shared" si="70"/>
        <v>8.9064000000000014</v>
      </c>
      <c r="AKX5">
        <f t="shared" si="70"/>
        <v>8.2394181818181806</v>
      </c>
      <c r="AKY5">
        <f t="shared" si="70"/>
        <v>6.1467272727272739</v>
      </c>
      <c r="AKZ5">
        <f t="shared" si="70"/>
        <v>5.6135454545454548</v>
      </c>
      <c r="ALA5">
        <f t="shared" si="70"/>
        <v>3.1722545454545452</v>
      </c>
      <c r="ALB5">
        <f t="shared" si="70"/>
        <v>4.5586363636363636</v>
      </c>
      <c r="ALC5">
        <f t="shared" si="70"/>
        <v>4.1374363636363638</v>
      </c>
      <c r="ALD5">
        <f t="shared" si="70"/>
        <v>3.5065636363636363</v>
      </c>
      <c r="ALE5">
        <f t="shared" si="70"/>
        <v>9.4388181818181796</v>
      </c>
      <c r="ALF5">
        <f t="shared" si="70"/>
        <v>8.0369454545454548</v>
      </c>
      <c r="ALG5">
        <f t="shared" si="70"/>
        <v>4.8555272727272722</v>
      </c>
      <c r="ALH5">
        <f t="shared" si="70"/>
        <v>3.6603272727272733</v>
      </c>
      <c r="ALI5">
        <f t="shared" si="70"/>
        <v>12.240927272727273</v>
      </c>
      <c r="ALJ5">
        <f t="shared" si="70"/>
        <v>6.6989999999999998</v>
      </c>
      <c r="ALK5">
        <f t="shared" si="70"/>
        <v>10.061563636363637</v>
      </c>
      <c r="ALL5">
        <f t="shared" si="70"/>
        <v>9.7013999999999996</v>
      </c>
      <c r="ALM5">
        <f t="shared" si="70"/>
        <v>5.8467818181818174</v>
      </c>
      <c r="ALN5">
        <f t="shared" si="70"/>
        <v>6.2999999999999989</v>
      </c>
      <c r="ALO5">
        <f t="shared" si="70"/>
        <v>5.9653090909090905</v>
      </c>
      <c r="ALP5">
        <f t="shared" si="70"/>
        <v>5.6770363636363639</v>
      </c>
      <c r="ALQ5">
        <f t="shared" si="70"/>
        <v>1.2970363636363635</v>
      </c>
      <c r="ALR5">
        <f t="shared" si="70"/>
        <v>0</v>
      </c>
      <c r="ALS5">
        <f t="shared" si="70"/>
        <v>4.0337454545454552</v>
      </c>
      <c r="ALT5">
        <f t="shared" si="70"/>
        <v>4.3624909090909085</v>
      </c>
      <c r="ALU5">
        <f t="shared" si="70"/>
        <v>4.0465090909090904</v>
      </c>
      <c r="ALV5">
        <f t="shared" si="70"/>
        <v>3.9793090909090907</v>
      </c>
      <c r="ALW5">
        <f t="shared" si="70"/>
        <v>2.4725454545454548</v>
      </c>
      <c r="ALX5">
        <f t="shared" si="70"/>
        <v>7.7997818181818186</v>
      </c>
      <c r="ALY5">
        <f t="shared" si="70"/>
        <v>9.1670727272727266</v>
      </c>
      <c r="ALZ5">
        <f t="shared" si="70"/>
        <v>-0.64532727272727297</v>
      </c>
      <c r="AMA5">
        <f t="shared" si="70"/>
        <v>1.1727818181818181</v>
      </c>
      <c r="AMB5">
        <f t="shared" si="70"/>
        <v>2.1171272727272727</v>
      </c>
      <c r="AMC5">
        <f t="shared" si="70"/>
        <v>1.6856727272727272</v>
      </c>
      <c r="AMD5">
        <f t="shared" si="70"/>
        <v>2.6098363636363637</v>
      </c>
      <c r="AME5">
        <f t="shared" si="70"/>
        <v>0.68192727272727272</v>
      </c>
      <c r="AMF5">
        <f t="shared" si="70"/>
        <v>-1.8398181818181816</v>
      </c>
      <c r="AMG5">
        <f t="shared" si="70"/>
        <v>4.4892545454545454</v>
      </c>
      <c r="AMH5">
        <f t="shared" si="70"/>
        <v>0.29443636363636366</v>
      </c>
      <c r="AMI5">
        <f t="shared" si="70"/>
        <v>0.86612727272727275</v>
      </c>
      <c r="AMJ5">
        <f t="shared" si="70"/>
        <v>-0.69687272727272731</v>
      </c>
      <c r="AMK5">
        <f t="shared" si="70"/>
        <v>2.6578909090909089</v>
      </c>
      <c r="AML5">
        <f t="shared" si="70"/>
        <v>-3.8134909090909095</v>
      </c>
      <c r="AMM5">
        <f t="shared" si="70"/>
        <v>3.4156909090909093</v>
      </c>
      <c r="AMN5">
        <f t="shared" si="70"/>
        <v>8.6663454545454552</v>
      </c>
      <c r="AMO5">
        <f t="shared" ref="AMO5:AOZ5" si="71">AMO2*12</f>
        <v>5.8043454545454543</v>
      </c>
      <c r="AMP5">
        <f t="shared" si="71"/>
        <v>1.1129999999999998</v>
      </c>
      <c r="AMQ5">
        <f t="shared" si="71"/>
        <v>0.4539272727272724</v>
      </c>
      <c r="AMR5">
        <f t="shared" si="71"/>
        <v>2.5007454545454544</v>
      </c>
      <c r="AMS5">
        <f t="shared" si="71"/>
        <v>4.6669090909090913</v>
      </c>
      <c r="AMT5">
        <f t="shared" si="71"/>
        <v>0.83247272727272725</v>
      </c>
      <c r="AMU5">
        <f t="shared" si="71"/>
        <v>2.6819999999999999</v>
      </c>
      <c r="AMV5">
        <f t="shared" si="71"/>
        <v>3.5895272727272731</v>
      </c>
      <c r="AMW5">
        <f t="shared" si="71"/>
        <v>6.1642909090909104</v>
      </c>
      <c r="AMX5">
        <f t="shared" si="71"/>
        <v>-0.51861818181818176</v>
      </c>
      <c r="AMY5">
        <f t="shared" si="71"/>
        <v>-0.51343636363636369</v>
      </c>
      <c r="AMZ5">
        <f t="shared" si="71"/>
        <v>4.607181818181818</v>
      </c>
      <c r="ANA5">
        <f t="shared" si="71"/>
        <v>2.1877636363636364</v>
      </c>
      <c r="ANB5">
        <f t="shared" si="71"/>
        <v>7.0498909090909088</v>
      </c>
      <c r="ANC5">
        <f t="shared" si="71"/>
        <v>0.78747272727272732</v>
      </c>
      <c r="AND5">
        <f t="shared" si="71"/>
        <v>4.3823999999999996</v>
      </c>
      <c r="ANE5">
        <f t="shared" si="71"/>
        <v>1.1288181818181819</v>
      </c>
      <c r="ANF5">
        <f t="shared" si="71"/>
        <v>1.2554727272727273</v>
      </c>
      <c r="ANG5">
        <f t="shared" si="71"/>
        <v>4.7293090909090916</v>
      </c>
      <c r="ANH5">
        <f t="shared" si="71"/>
        <v>4.7038363636363636</v>
      </c>
      <c r="ANI5">
        <f t="shared" si="71"/>
        <v>-0.18370909090909091</v>
      </c>
      <c r="ANJ5">
        <f t="shared" si="71"/>
        <v>0.25074545454545455</v>
      </c>
      <c r="ANK5">
        <f t="shared" si="71"/>
        <v>1.6352181818181819</v>
      </c>
      <c r="ANL5">
        <f t="shared" si="71"/>
        <v>0.42507272727272727</v>
      </c>
      <c r="ANM5">
        <f t="shared" si="71"/>
        <v>1.7109272727272731</v>
      </c>
      <c r="ANN5">
        <f t="shared" si="71"/>
        <v>0.35465454545454544</v>
      </c>
      <c r="ANO5">
        <f t="shared" si="71"/>
        <v>0.5074909090909091</v>
      </c>
      <c r="ANP5">
        <f t="shared" si="71"/>
        <v>2.4692727272727271</v>
      </c>
      <c r="ANQ5">
        <f t="shared" si="71"/>
        <v>1.4648181818181814</v>
      </c>
      <c r="ANR5">
        <f t="shared" si="71"/>
        <v>0</v>
      </c>
      <c r="ANS5">
        <f t="shared" si="71"/>
        <v>0</v>
      </c>
      <c r="ANT5">
        <f t="shared" si="71"/>
        <v>0</v>
      </c>
      <c r="ANU5">
        <f t="shared" si="71"/>
        <v>0</v>
      </c>
      <c r="ANV5">
        <f t="shared" si="71"/>
        <v>0</v>
      </c>
      <c r="ANW5">
        <f t="shared" si="71"/>
        <v>0</v>
      </c>
      <c r="ANX5">
        <f t="shared" si="71"/>
        <v>2.7446727272727274</v>
      </c>
      <c r="ANY5">
        <f t="shared" si="71"/>
        <v>2.7234545454545458</v>
      </c>
      <c r="ANZ5">
        <f t="shared" si="71"/>
        <v>-2.181818181818182E-2</v>
      </c>
      <c r="AOA5">
        <f t="shared" si="71"/>
        <v>1.5295090909090909</v>
      </c>
      <c r="AOB5">
        <f t="shared" si="71"/>
        <v>1.535181818181818</v>
      </c>
      <c r="AOC5">
        <f t="shared" si="71"/>
        <v>0</v>
      </c>
      <c r="AOD5">
        <f t="shared" si="71"/>
        <v>0</v>
      </c>
      <c r="AOE5">
        <f t="shared" si="71"/>
        <v>5.454545454545455E-2</v>
      </c>
      <c r="AOF5">
        <f t="shared" si="71"/>
        <v>0.52352727272727273</v>
      </c>
      <c r="AOG5">
        <f t="shared" si="71"/>
        <v>1.2035454545454547</v>
      </c>
      <c r="AOH5">
        <f t="shared" si="71"/>
        <v>1.0853454545454546</v>
      </c>
      <c r="AOI5">
        <f t="shared" si="71"/>
        <v>0</v>
      </c>
      <c r="AOJ5">
        <f t="shared" si="71"/>
        <v>0.95465454545454542</v>
      </c>
      <c r="AOK5">
        <f t="shared" si="71"/>
        <v>11.059090909090909</v>
      </c>
      <c r="AOL5">
        <f t="shared" si="71"/>
        <v>0.36545454545454548</v>
      </c>
      <c r="AOM5">
        <f t="shared" si="71"/>
        <v>0</v>
      </c>
      <c r="AON5">
        <f t="shared" si="71"/>
        <v>1.3442727272727273</v>
      </c>
      <c r="AOO5">
        <f t="shared" si="71"/>
        <v>0</v>
      </c>
      <c r="AOP5">
        <f t="shared" si="71"/>
        <v>0</v>
      </c>
      <c r="AOQ5">
        <f t="shared" si="71"/>
        <v>0</v>
      </c>
      <c r="AOR5">
        <f t="shared" si="71"/>
        <v>0</v>
      </c>
      <c r="AOS5">
        <f t="shared" si="71"/>
        <v>0</v>
      </c>
      <c r="AOT5">
        <f t="shared" si="71"/>
        <v>0</v>
      </c>
      <c r="AOU5">
        <f t="shared" si="71"/>
        <v>0</v>
      </c>
      <c r="AOV5">
        <f t="shared" si="71"/>
        <v>0</v>
      </c>
      <c r="AOW5">
        <f t="shared" si="71"/>
        <v>0</v>
      </c>
      <c r="AOX5">
        <f t="shared" si="71"/>
        <v>0</v>
      </c>
      <c r="AOY5">
        <f t="shared" si="71"/>
        <v>0</v>
      </c>
      <c r="AOZ5">
        <f t="shared" si="71"/>
        <v>0</v>
      </c>
      <c r="APA5">
        <f t="shared" ref="APA5:APH5" si="72">APA2*12</f>
        <v>0</v>
      </c>
      <c r="APB5">
        <f t="shared" si="72"/>
        <v>0</v>
      </c>
      <c r="APC5">
        <f t="shared" si="72"/>
        <v>0</v>
      </c>
      <c r="APD5">
        <f t="shared" si="72"/>
        <v>0</v>
      </c>
      <c r="APE5">
        <f t="shared" si="72"/>
        <v>0</v>
      </c>
      <c r="APF5">
        <f t="shared" si="72"/>
        <v>0</v>
      </c>
      <c r="APG5">
        <f t="shared" si="72"/>
        <v>0</v>
      </c>
      <c r="APH5">
        <f t="shared" si="72"/>
        <v>0</v>
      </c>
    </row>
    <row r="6" spans="1:1100" x14ac:dyDescent="0.15">
      <c r="A6" t="s">
        <v>6</v>
      </c>
      <c r="B6">
        <f>STDEVP(B17:B38)*SQRT(12)</f>
        <v>16.781310016929474</v>
      </c>
      <c r="C6">
        <f>STDEVP(C17:C38)*SQRT(12)</f>
        <v>19.185910346418968</v>
      </c>
      <c r="D6">
        <f>STDEVP(D17:D38)*SQRT(12)</f>
        <v>19.884575160218954</v>
      </c>
      <c r="E6">
        <f t="shared" ref="E6:BP6" si="73">STDEVP(E17:E38)*SQRT(12)</f>
        <v>21.661229184582869</v>
      </c>
      <c r="F6">
        <f t="shared" si="73"/>
        <v>19.394447621364503</v>
      </c>
      <c r="G6">
        <f t="shared" si="73"/>
        <v>23.713378696096065</v>
      </c>
      <c r="H6">
        <f t="shared" si="73"/>
        <v>21.442902918007029</v>
      </c>
      <c r="I6">
        <f t="shared" si="73"/>
        <v>19.264053164959773</v>
      </c>
      <c r="J6">
        <f t="shared" si="73"/>
        <v>19.512770661211203</v>
      </c>
      <c r="K6">
        <f t="shared" si="73"/>
        <v>23.554079423101044</v>
      </c>
      <c r="L6">
        <f t="shared" si="73"/>
        <v>18.442848641379754</v>
      </c>
      <c r="M6">
        <f t="shared" si="73"/>
        <v>19.485353593518976</v>
      </c>
      <c r="N6">
        <f t="shared" si="73"/>
        <v>19.739044603220634</v>
      </c>
      <c r="O6">
        <f t="shared" si="73"/>
        <v>16.645501339726192</v>
      </c>
      <c r="P6">
        <f t="shared" si="73"/>
        <v>19.556990678567345</v>
      </c>
      <c r="Q6">
        <f t="shared" si="73"/>
        <v>20.458929232256896</v>
      </c>
      <c r="R6">
        <f t="shared" si="73"/>
        <v>26.364912624097222</v>
      </c>
      <c r="S6">
        <f t="shared" si="73"/>
        <v>23.565461167036897</v>
      </c>
      <c r="T6">
        <f t="shared" si="73"/>
        <v>19.086929379640623</v>
      </c>
      <c r="U6">
        <f t="shared" si="73"/>
        <v>22.91577015913634</v>
      </c>
      <c r="V6">
        <f t="shared" si="73"/>
        <v>12.59299508320478</v>
      </c>
      <c r="W6">
        <f t="shared" si="73"/>
        <v>19.752314334082389</v>
      </c>
      <c r="X6">
        <f t="shared" si="73"/>
        <v>9.4605506064974456</v>
      </c>
      <c r="Y6">
        <f t="shared" si="73"/>
        <v>18.968944459434848</v>
      </c>
      <c r="Z6">
        <f t="shared" si="73"/>
        <v>19.57051229338299</v>
      </c>
      <c r="AA6">
        <f t="shared" si="73"/>
        <v>20.105723273354549</v>
      </c>
      <c r="AB6">
        <f t="shared" si="73"/>
        <v>19.373959736923524</v>
      </c>
      <c r="AC6">
        <f t="shared" si="73"/>
        <v>20.343859488730008</v>
      </c>
      <c r="AD6">
        <f t="shared" si="73"/>
        <v>21.486403710167064</v>
      </c>
      <c r="AE6">
        <f t="shared" si="73"/>
        <v>18.438786746708097</v>
      </c>
      <c r="AF6">
        <f t="shared" si="73"/>
        <v>19.970468521476221</v>
      </c>
      <c r="AG6">
        <f t="shared" si="73"/>
        <v>19.228586410647445</v>
      </c>
      <c r="AH6">
        <f t="shared" si="73"/>
        <v>21.071784325526099</v>
      </c>
      <c r="AI6">
        <f t="shared" si="73"/>
        <v>18.779496925192266</v>
      </c>
      <c r="AJ6">
        <f t="shared" si="73"/>
        <v>19.211411249986707</v>
      </c>
      <c r="AK6">
        <f t="shared" si="73"/>
        <v>20.215874522595005</v>
      </c>
      <c r="AL6">
        <f t="shared" si="73"/>
        <v>23.764510919218797</v>
      </c>
      <c r="AM6">
        <f t="shared" si="73"/>
        <v>17.508652027521322</v>
      </c>
      <c r="AN6">
        <f t="shared" si="73"/>
        <v>19.920222745618116</v>
      </c>
      <c r="AO6">
        <f t="shared" si="73"/>
        <v>23.398814698460527</v>
      </c>
      <c r="AP6">
        <f t="shared" si="73"/>
        <v>19.022858647659742</v>
      </c>
      <c r="AQ6">
        <f t="shared" si="73"/>
        <v>21.774911572487945</v>
      </c>
      <c r="AR6">
        <f t="shared" si="73"/>
        <v>18.789687808135344</v>
      </c>
      <c r="AS6">
        <f t="shared" si="73"/>
        <v>19.129036032252724</v>
      </c>
      <c r="AT6">
        <f t="shared" si="73"/>
        <v>20.82798883899434</v>
      </c>
      <c r="AU6">
        <f t="shared" si="73"/>
        <v>17.210368818249226</v>
      </c>
      <c r="AV6">
        <f t="shared" si="73"/>
        <v>17.615692132136473</v>
      </c>
      <c r="AW6">
        <f t="shared" si="73"/>
        <v>19.40728324911565</v>
      </c>
      <c r="AX6">
        <f t="shared" si="73"/>
        <v>24.923190822800997</v>
      </c>
      <c r="AY6">
        <f t="shared" si="73"/>
        <v>18.540985379662079</v>
      </c>
      <c r="AZ6">
        <f t="shared" si="73"/>
        <v>18.442314556171098</v>
      </c>
      <c r="BA6">
        <f t="shared" si="73"/>
        <v>19.000563249857045</v>
      </c>
      <c r="BB6">
        <f t="shared" si="73"/>
        <v>22.491131031011587</v>
      </c>
      <c r="BC6">
        <f t="shared" si="73"/>
        <v>9.3437310066453314</v>
      </c>
      <c r="BD6">
        <f t="shared" si="73"/>
        <v>18.660630274041193</v>
      </c>
      <c r="BE6">
        <f t="shared" si="73"/>
        <v>18.878939733098107</v>
      </c>
      <c r="BF6">
        <f t="shared" si="73"/>
        <v>18.01846665242941</v>
      </c>
      <c r="BG6">
        <f t="shared" si="73"/>
        <v>12.053843930564087</v>
      </c>
      <c r="BH6">
        <f t="shared" si="73"/>
        <v>22.230785444149326</v>
      </c>
      <c r="BI6">
        <f t="shared" si="73"/>
        <v>7.3942659158050539</v>
      </c>
      <c r="BJ6">
        <f t="shared" si="73"/>
        <v>0.17122421432218091</v>
      </c>
      <c r="BK6">
        <f t="shared" si="73"/>
        <v>29.33717513402091</v>
      </c>
      <c r="BL6">
        <f t="shared" si="73"/>
        <v>19.732938162346937</v>
      </c>
      <c r="BM6">
        <f t="shared" si="73"/>
        <v>31.361499805127696</v>
      </c>
      <c r="BN6">
        <f t="shared" si="73"/>
        <v>13.903684992318396</v>
      </c>
      <c r="BO6">
        <f t="shared" si="73"/>
        <v>45.464942691293963</v>
      </c>
      <c r="BP6">
        <f t="shared" si="73"/>
        <v>0.13151287370601464</v>
      </c>
      <c r="BQ6">
        <f t="shared" ref="BQ6:EB6" si="74">STDEVP(BQ17:BQ38)*SQRT(12)</f>
        <v>23.539693036357768</v>
      </c>
      <c r="BR6">
        <f t="shared" si="74"/>
        <v>19.727145397653594</v>
      </c>
      <c r="BS6">
        <f t="shared" si="74"/>
        <v>14.476610071145227</v>
      </c>
      <c r="BT6">
        <f t="shared" si="74"/>
        <v>20.168401779395513</v>
      </c>
      <c r="BU6">
        <f t="shared" si="74"/>
        <v>21.678665994028805</v>
      </c>
      <c r="BV6">
        <f t="shared" si="74"/>
        <v>10.222050349163148</v>
      </c>
      <c r="BW6">
        <f t="shared" si="74"/>
        <v>19.690567389228576</v>
      </c>
      <c r="BX6">
        <f t="shared" si="74"/>
        <v>23.373402398608395</v>
      </c>
      <c r="BY6">
        <f t="shared" si="74"/>
        <v>13.270874444906759</v>
      </c>
      <c r="BZ6">
        <f t="shared" si="74"/>
        <v>18.721635858389405</v>
      </c>
      <c r="CA6">
        <f t="shared" si="74"/>
        <v>16.01563049272762</v>
      </c>
      <c r="CB6">
        <f t="shared" si="74"/>
        <v>22.784002304681945</v>
      </c>
      <c r="CC6">
        <f t="shared" si="74"/>
        <v>23.851870854222916</v>
      </c>
      <c r="CD6">
        <f t="shared" si="74"/>
        <v>19.116177781283049</v>
      </c>
      <c r="CE6">
        <f t="shared" si="74"/>
        <v>20.298645482031713</v>
      </c>
      <c r="CF6">
        <f t="shared" si="74"/>
        <v>23.145309739608077</v>
      </c>
      <c r="CG6">
        <f t="shared" si="74"/>
        <v>20.690289204021123</v>
      </c>
      <c r="CH6">
        <f t="shared" si="74"/>
        <v>4.944041049762383</v>
      </c>
      <c r="CI6">
        <f t="shared" si="74"/>
        <v>120.98618220076598</v>
      </c>
      <c r="CJ6">
        <f t="shared" si="74"/>
        <v>26.7725975546896</v>
      </c>
      <c r="CK6">
        <f t="shared" si="74"/>
        <v>10.49772782755416</v>
      </c>
      <c r="CL6">
        <f t="shared" si="74"/>
        <v>22.431848547893235</v>
      </c>
      <c r="CM6">
        <f t="shared" si="74"/>
        <v>21.69331452921357</v>
      </c>
      <c r="CN6">
        <f t="shared" si="74"/>
        <v>19.423656925501614</v>
      </c>
      <c r="CO6">
        <f t="shared" si="74"/>
        <v>22.102808489373786</v>
      </c>
      <c r="CP6">
        <f t="shared" si="74"/>
        <v>26.358419744702712</v>
      </c>
      <c r="CQ6">
        <f t="shared" si="74"/>
        <v>22.107449082534593</v>
      </c>
      <c r="CR6">
        <f t="shared" si="74"/>
        <v>24.058057716294936</v>
      </c>
      <c r="CS6">
        <f t="shared" si="74"/>
        <v>20.313614672174591</v>
      </c>
      <c r="CT6">
        <f t="shared" si="74"/>
        <v>12.169537157224772</v>
      </c>
      <c r="CU6">
        <f t="shared" si="74"/>
        <v>24.864376934485314</v>
      </c>
      <c r="CV6">
        <f t="shared" si="74"/>
        <v>22.697487988519967</v>
      </c>
      <c r="CW6">
        <f t="shared" si="74"/>
        <v>20.722545158542935</v>
      </c>
      <c r="CX6">
        <f t="shared" si="74"/>
        <v>0.15224586791608336</v>
      </c>
      <c r="CY6">
        <f t="shared" si="74"/>
        <v>36.18384811231558</v>
      </c>
      <c r="CZ6">
        <f t="shared" si="74"/>
        <v>8.894686293354594</v>
      </c>
      <c r="DA6">
        <f t="shared" si="74"/>
        <v>20.394988805710124</v>
      </c>
      <c r="DB6">
        <f t="shared" si="74"/>
        <v>7.5349061964141475</v>
      </c>
      <c r="DC6">
        <f t="shared" si="74"/>
        <v>19.209898205018945</v>
      </c>
      <c r="DD6">
        <f t="shared" si="74"/>
        <v>24.77571905400978</v>
      </c>
      <c r="DE6">
        <f t="shared" si="74"/>
        <v>19.736799589615867</v>
      </c>
      <c r="DF6">
        <f t="shared" si="74"/>
        <v>22.65353640975508</v>
      </c>
      <c r="DG6">
        <f t="shared" si="74"/>
        <v>0.17095664304628033</v>
      </c>
      <c r="DH6">
        <f t="shared" si="74"/>
        <v>37.310340484992004</v>
      </c>
      <c r="DI6">
        <f t="shared" si="74"/>
        <v>20.868722255648244</v>
      </c>
      <c r="DJ6">
        <f t="shared" si="74"/>
        <v>13.530340120516536</v>
      </c>
      <c r="DK6">
        <f t="shared" si="74"/>
        <v>19.447113797352809</v>
      </c>
      <c r="DL6">
        <f t="shared" si="74"/>
        <v>25.818107724258272</v>
      </c>
      <c r="DM6">
        <f t="shared" si="74"/>
        <v>22.220727905149971</v>
      </c>
      <c r="DN6">
        <f t="shared" si="74"/>
        <v>0.17959248981150441</v>
      </c>
      <c r="DO6">
        <f t="shared" si="74"/>
        <v>29.760053758965704</v>
      </c>
      <c r="DP6">
        <f t="shared" si="74"/>
        <v>22.386265862534987</v>
      </c>
      <c r="DQ6">
        <f t="shared" si="74"/>
        <v>24.243586907329185</v>
      </c>
      <c r="DR6">
        <f t="shared" si="74"/>
        <v>19.746347250167936</v>
      </c>
      <c r="DS6">
        <f t="shared" si="74"/>
        <v>8.2090731142815301</v>
      </c>
      <c r="DT6">
        <f t="shared" si="74"/>
        <v>24.672331141542621</v>
      </c>
      <c r="DU6">
        <f t="shared" si="74"/>
        <v>25.992641939048255</v>
      </c>
      <c r="DV6">
        <f t="shared" si="74"/>
        <v>19.224578898048005</v>
      </c>
      <c r="DW6">
        <f t="shared" si="74"/>
        <v>19.891069479349621</v>
      </c>
      <c r="DX6">
        <f t="shared" si="74"/>
        <v>23.486504731569429</v>
      </c>
      <c r="DY6">
        <f t="shared" si="74"/>
        <v>23.896135668876919</v>
      </c>
      <c r="DZ6">
        <f t="shared" si="74"/>
        <v>25.019626765672456</v>
      </c>
      <c r="EA6">
        <f t="shared" si="74"/>
        <v>18.928179142273127</v>
      </c>
      <c r="EB6">
        <f t="shared" si="74"/>
        <v>22.563474812539745</v>
      </c>
      <c r="EC6">
        <f t="shared" ref="EC6:GN6" si="75">STDEVP(EC17:EC38)*SQRT(12)</f>
        <v>25.25035712548037</v>
      </c>
      <c r="ED6">
        <f t="shared" si="75"/>
        <v>16.206590424230516</v>
      </c>
      <c r="EE6">
        <f t="shared" si="75"/>
        <v>20.498196018089814</v>
      </c>
      <c r="EF6">
        <f t="shared" si="75"/>
        <v>29.871240415401413</v>
      </c>
      <c r="EG6">
        <f t="shared" si="75"/>
        <v>24.466094097602241</v>
      </c>
      <c r="EH6">
        <f t="shared" si="75"/>
        <v>22.592586782633511</v>
      </c>
      <c r="EI6">
        <f t="shared" si="75"/>
        <v>23.486840939392298</v>
      </c>
      <c r="EJ6">
        <f t="shared" si="75"/>
        <v>24.611769468081729</v>
      </c>
      <c r="EK6">
        <f t="shared" si="75"/>
        <v>24.734804434677375</v>
      </c>
      <c r="EL6">
        <f t="shared" si="75"/>
        <v>25.51609213298071</v>
      </c>
      <c r="EM6">
        <f t="shared" si="75"/>
        <v>23.136534493521651</v>
      </c>
      <c r="EN6">
        <f t="shared" si="75"/>
        <v>22.243505055856581</v>
      </c>
      <c r="EO6">
        <f t="shared" si="75"/>
        <v>22.469861128685167</v>
      </c>
      <c r="EP6">
        <f t="shared" si="75"/>
        <v>5.9793271961825468E-2</v>
      </c>
      <c r="EQ6">
        <f t="shared" si="75"/>
        <v>42.329983856543187</v>
      </c>
      <c r="ER6">
        <f t="shared" si="75"/>
        <v>0.17227617242897492</v>
      </c>
      <c r="ES6">
        <f t="shared" si="75"/>
        <v>36.379691705021315</v>
      </c>
      <c r="ET6">
        <f t="shared" si="75"/>
        <v>0.18258609471553849</v>
      </c>
      <c r="EU6">
        <f t="shared" si="75"/>
        <v>40.819085166116565</v>
      </c>
      <c r="EV6">
        <f t="shared" si="75"/>
        <v>25.194496933690409</v>
      </c>
      <c r="EW6">
        <f t="shared" si="75"/>
        <v>19.426414171880456</v>
      </c>
      <c r="EX6">
        <f t="shared" si="75"/>
        <v>24.820745833607194</v>
      </c>
      <c r="EY6">
        <f t="shared" si="75"/>
        <v>15.074633034043462</v>
      </c>
      <c r="EZ6">
        <f t="shared" si="75"/>
        <v>22.933783729604688</v>
      </c>
      <c r="FA6">
        <f t="shared" si="75"/>
        <v>0.11628033381899905</v>
      </c>
      <c r="FB6">
        <f t="shared" si="75"/>
        <v>37.917278910767614</v>
      </c>
      <c r="FC6">
        <f t="shared" si="75"/>
        <v>22.285612601344166</v>
      </c>
      <c r="FD6">
        <f t="shared" si="75"/>
        <v>5.9673443987718434E-2</v>
      </c>
      <c r="FE6">
        <f t="shared" si="75"/>
        <v>34.316820460216881</v>
      </c>
      <c r="FF6">
        <f t="shared" si="75"/>
        <v>0.12838319674556933</v>
      </c>
      <c r="FG6">
        <f t="shared" si="75"/>
        <v>48.011272872940147</v>
      </c>
      <c r="FH6">
        <f t="shared" si="75"/>
        <v>25.525143172949818</v>
      </c>
      <c r="FI6">
        <f t="shared" si="75"/>
        <v>24.229658984048985</v>
      </c>
      <c r="FJ6">
        <f t="shared" si="75"/>
        <v>22.960817654948645</v>
      </c>
      <c r="FK6">
        <f t="shared" si="75"/>
        <v>27.994652334766766</v>
      </c>
      <c r="FL6">
        <f t="shared" si="75"/>
        <v>14.622514534036172</v>
      </c>
      <c r="FM6">
        <f t="shared" si="75"/>
        <v>24.211877312883693</v>
      </c>
      <c r="FN6">
        <f t="shared" si="75"/>
        <v>26.366641355536501</v>
      </c>
      <c r="FO6">
        <f t="shared" si="75"/>
        <v>26.150214680582994</v>
      </c>
      <c r="FP6">
        <f t="shared" si="75"/>
        <v>22.088941009060065</v>
      </c>
      <c r="FQ6">
        <f t="shared" si="75"/>
        <v>7.1328335797236325E-2</v>
      </c>
      <c r="FR6">
        <f t="shared" si="75"/>
        <v>43.066876072866258</v>
      </c>
      <c r="FS6">
        <f t="shared" si="75"/>
        <v>19.786413215131166</v>
      </c>
      <c r="FT6">
        <f t="shared" si="75"/>
        <v>23.169542811375923</v>
      </c>
      <c r="FU6">
        <f t="shared" si="75"/>
        <v>6.3032602740680635E-2</v>
      </c>
      <c r="FV6">
        <f t="shared" si="75"/>
        <v>44.069710512382606</v>
      </c>
      <c r="FW6">
        <f t="shared" si="75"/>
        <v>20.197932975862603</v>
      </c>
      <c r="FX6">
        <f t="shared" si="75"/>
        <v>20.195900948187685</v>
      </c>
      <c r="FY6">
        <f t="shared" si="75"/>
        <v>23.990978667672721</v>
      </c>
      <c r="FZ6">
        <f t="shared" si="75"/>
        <v>0.17427318324026378</v>
      </c>
      <c r="GA6">
        <f t="shared" si="75"/>
        <v>35.595588158939393</v>
      </c>
      <c r="GB6">
        <f t="shared" si="75"/>
        <v>23.543892748258255</v>
      </c>
      <c r="GC6">
        <f t="shared" si="75"/>
        <v>20.731651594419496</v>
      </c>
      <c r="GD6">
        <f t="shared" si="75"/>
        <v>23.300869506990896</v>
      </c>
      <c r="GE6">
        <f t="shared" si="75"/>
        <v>26.137954924990328</v>
      </c>
      <c r="GF6">
        <f t="shared" si="75"/>
        <v>22.622897113045404</v>
      </c>
      <c r="GG6">
        <f t="shared" si="75"/>
        <v>8.0693257193036168</v>
      </c>
      <c r="GH6">
        <f t="shared" si="75"/>
        <v>20.462140104015603</v>
      </c>
      <c r="GI6">
        <f t="shared" si="75"/>
        <v>0.11933943914539397</v>
      </c>
      <c r="GJ6">
        <f t="shared" si="75"/>
        <v>34.368482478192149</v>
      </c>
      <c r="GK6">
        <f t="shared" si="75"/>
        <v>21.415980028917851</v>
      </c>
      <c r="GL6">
        <f t="shared" si="75"/>
        <v>21.41718147859774</v>
      </c>
      <c r="GM6">
        <f t="shared" si="75"/>
        <v>26.291959344092348</v>
      </c>
      <c r="GN6">
        <f t="shared" si="75"/>
        <v>20.518215715861963</v>
      </c>
      <c r="GO6">
        <f t="shared" ref="GO6:IZ6" si="76">STDEVP(GO17:GO38)*SQRT(12)</f>
        <v>20.387954380114255</v>
      </c>
      <c r="GP6">
        <f t="shared" si="76"/>
        <v>9.6785362456023289</v>
      </c>
      <c r="GQ6">
        <f t="shared" si="76"/>
        <v>0.16798259428724316</v>
      </c>
      <c r="GR6">
        <f t="shared" si="76"/>
        <v>34.205706002134541</v>
      </c>
      <c r="GS6">
        <f t="shared" si="76"/>
        <v>25.439102921615159</v>
      </c>
      <c r="GT6">
        <f t="shared" si="76"/>
        <v>16.362368029664342</v>
      </c>
      <c r="GU6">
        <f t="shared" si="76"/>
        <v>11.975395029530583</v>
      </c>
      <c r="GV6">
        <f t="shared" si="76"/>
        <v>12.229714275096365</v>
      </c>
      <c r="GW6">
        <f t="shared" si="76"/>
        <v>21.013151031484625</v>
      </c>
      <c r="GX6">
        <f t="shared" si="76"/>
        <v>23.283377104756813</v>
      </c>
      <c r="GY6">
        <f t="shared" si="76"/>
        <v>25.870230161740057</v>
      </c>
      <c r="GZ6">
        <f t="shared" si="76"/>
        <v>23.56296540633554</v>
      </c>
      <c r="HA6">
        <f t="shared" si="76"/>
        <v>6.3981081914697271E-2</v>
      </c>
      <c r="HB6">
        <f t="shared" si="76"/>
        <v>46.161577446293634</v>
      </c>
      <c r="HC6">
        <f t="shared" si="76"/>
        <v>24.666704853020661</v>
      </c>
      <c r="HD6">
        <f t="shared" si="76"/>
        <v>7.9117487697121222E-2</v>
      </c>
      <c r="HE6">
        <f t="shared" si="76"/>
        <v>44.683836417964798</v>
      </c>
      <c r="HF6">
        <f t="shared" si="76"/>
        <v>23.906844724317857</v>
      </c>
      <c r="HG6">
        <f t="shared" si="76"/>
        <v>27.076321185117994</v>
      </c>
      <c r="HH6">
        <f t="shared" si="76"/>
        <v>0.11981839667521087</v>
      </c>
      <c r="HI6">
        <f t="shared" si="76"/>
        <v>50.183747306397876</v>
      </c>
      <c r="HJ6">
        <f t="shared" si="76"/>
        <v>20.383556395013056</v>
      </c>
      <c r="HK6">
        <f t="shared" si="76"/>
        <v>23.102231628326358</v>
      </c>
      <c r="HL6">
        <f t="shared" si="76"/>
        <v>6.164556045626432E-2</v>
      </c>
      <c r="HM6">
        <f t="shared" si="76"/>
        <v>37.626681309371733</v>
      </c>
      <c r="HN6">
        <f t="shared" si="76"/>
        <v>0.18232452562567614</v>
      </c>
      <c r="HO6">
        <f t="shared" si="76"/>
        <v>61.519389093259456</v>
      </c>
      <c r="HP6">
        <f t="shared" si="76"/>
        <v>0.13194138067295272</v>
      </c>
      <c r="HQ6">
        <f t="shared" si="76"/>
        <v>42.392063204154624</v>
      </c>
      <c r="HR6">
        <f t="shared" si="76"/>
        <v>23.432231834872734</v>
      </c>
      <c r="HS6">
        <f t="shared" si="76"/>
        <v>20.206149187048389</v>
      </c>
      <c r="HT6">
        <f t="shared" si="76"/>
        <v>25.091599369141207</v>
      </c>
      <c r="HU6">
        <f t="shared" si="76"/>
        <v>25.607634982817586</v>
      </c>
      <c r="HV6">
        <f t="shared" si="76"/>
        <v>19.588008588548281</v>
      </c>
      <c r="HW6">
        <f t="shared" si="76"/>
        <v>23.904987387088482</v>
      </c>
      <c r="HX6">
        <f t="shared" si="76"/>
        <v>18.864055289917761</v>
      </c>
      <c r="HY6">
        <f t="shared" si="76"/>
        <v>20.029674174043553</v>
      </c>
      <c r="HZ6">
        <f t="shared" si="76"/>
        <v>7.4643843607023266E-2</v>
      </c>
      <c r="IA6">
        <f t="shared" si="76"/>
        <v>58.114443970488146</v>
      </c>
      <c r="IB6">
        <f t="shared" si="76"/>
        <v>18.870498013058011</v>
      </c>
      <c r="IC6">
        <f t="shared" si="76"/>
        <v>22.552202109661959</v>
      </c>
      <c r="ID6">
        <f t="shared" si="76"/>
        <v>21.392182758385879</v>
      </c>
      <c r="IE6">
        <f t="shared" si="76"/>
        <v>18.870749397573828</v>
      </c>
      <c r="IF6">
        <f t="shared" si="76"/>
        <v>19.874075518240108</v>
      </c>
      <c r="IG6">
        <f t="shared" si="76"/>
        <v>20.311925156704625</v>
      </c>
      <c r="IH6">
        <f t="shared" si="76"/>
        <v>19.112528397574696</v>
      </c>
      <c r="II6">
        <f t="shared" si="76"/>
        <v>15.21501808332915</v>
      </c>
      <c r="IJ6">
        <f t="shared" si="76"/>
        <v>25.101545245128296</v>
      </c>
      <c r="IK6">
        <f t="shared" si="76"/>
        <v>21.449455665196339</v>
      </c>
      <c r="IL6">
        <f t="shared" si="76"/>
        <v>7.7207294221412329E-2</v>
      </c>
      <c r="IM6">
        <f t="shared" si="76"/>
        <v>30.983896976166008</v>
      </c>
      <c r="IN6">
        <f t="shared" si="76"/>
        <v>0.1801052398960615</v>
      </c>
      <c r="IO6">
        <f t="shared" si="76"/>
        <v>34.670787891405446</v>
      </c>
      <c r="IP6">
        <f t="shared" si="76"/>
        <v>11.901233511262047</v>
      </c>
      <c r="IQ6">
        <f t="shared" si="76"/>
        <v>20.422258371591347</v>
      </c>
      <c r="IR6">
        <f t="shared" si="76"/>
        <v>9.0559528728870067</v>
      </c>
      <c r="IS6">
        <f t="shared" si="76"/>
        <v>9.5548916032098923</v>
      </c>
      <c r="IT6">
        <f t="shared" si="76"/>
        <v>11.529043251123703</v>
      </c>
      <c r="IU6">
        <f t="shared" si="76"/>
        <v>11.843160302571128</v>
      </c>
      <c r="IV6">
        <f t="shared" si="76"/>
        <v>11.843160302571128</v>
      </c>
      <c r="IW6">
        <f t="shared" si="76"/>
        <v>15.655344241522716</v>
      </c>
      <c r="IX6">
        <f t="shared" si="76"/>
        <v>20.347878383555948</v>
      </c>
      <c r="IY6">
        <f t="shared" si="76"/>
        <v>20.045187833878096</v>
      </c>
      <c r="IZ6">
        <f t="shared" si="76"/>
        <v>11.499371616863561</v>
      </c>
      <c r="JA6">
        <f t="shared" ref="JA6:LL6" si="77">STDEVP(JA17:JA38)*SQRT(12)</f>
        <v>13.605639508492104</v>
      </c>
      <c r="JB6">
        <f t="shared" si="77"/>
        <v>23.134499015284113</v>
      </c>
      <c r="JC6">
        <f t="shared" si="77"/>
        <v>19.501635045965582</v>
      </c>
      <c r="JD6">
        <f t="shared" si="77"/>
        <v>18.802244073406509</v>
      </c>
      <c r="JE6">
        <f t="shared" si="77"/>
        <v>20.246982529978542</v>
      </c>
      <c r="JF6">
        <f t="shared" si="77"/>
        <v>22.304585844732493</v>
      </c>
      <c r="JG6">
        <f t="shared" si="77"/>
        <v>0.15165483209965561</v>
      </c>
      <c r="JH6">
        <f t="shared" si="77"/>
        <v>62.323411479409046</v>
      </c>
      <c r="JI6">
        <f t="shared" si="77"/>
        <v>21.909802454571491</v>
      </c>
      <c r="JJ6">
        <f t="shared" si="77"/>
        <v>21.241506944651302</v>
      </c>
      <c r="JK6">
        <f t="shared" si="77"/>
        <v>21.650684384134486</v>
      </c>
      <c r="JL6">
        <f t="shared" si="77"/>
        <v>30.29924251528411</v>
      </c>
      <c r="JM6">
        <f t="shared" si="77"/>
        <v>26.778101142598274</v>
      </c>
      <c r="JN6">
        <f t="shared" si="77"/>
        <v>0.17119083450401876</v>
      </c>
      <c r="JO6">
        <f t="shared" si="77"/>
        <v>53.213212005612831</v>
      </c>
      <c r="JP6">
        <f t="shared" si="77"/>
        <v>25.074023144267379</v>
      </c>
      <c r="JQ6">
        <f t="shared" si="77"/>
        <v>0.10351775509464407</v>
      </c>
      <c r="JR6">
        <f t="shared" si="77"/>
        <v>53.707044519187932</v>
      </c>
      <c r="JS6">
        <f t="shared" si="77"/>
        <v>19.030303974622392</v>
      </c>
      <c r="JT6">
        <f t="shared" si="77"/>
        <v>19.10075457149955</v>
      </c>
      <c r="JU6">
        <f t="shared" si="77"/>
        <v>20.677798024093541</v>
      </c>
      <c r="JV6">
        <f t="shared" si="77"/>
        <v>20.677971280264366</v>
      </c>
      <c r="JW6">
        <f t="shared" si="77"/>
        <v>7.4628018025270915E-2</v>
      </c>
      <c r="JX6">
        <f t="shared" si="77"/>
        <v>54.015246565868495</v>
      </c>
      <c r="JY6">
        <f t="shared" si="77"/>
        <v>0.10351156600844497</v>
      </c>
      <c r="JZ6">
        <f t="shared" si="77"/>
        <v>60.590759719416916</v>
      </c>
      <c r="KA6">
        <f t="shared" si="77"/>
        <v>23.295240415760883</v>
      </c>
      <c r="KB6">
        <f t="shared" si="77"/>
        <v>20.532457622145639</v>
      </c>
      <c r="KC6">
        <f t="shared" si="77"/>
        <v>23.772173160661936</v>
      </c>
      <c r="KD6">
        <f t="shared" si="77"/>
        <v>0.16452232660163182</v>
      </c>
      <c r="KE6">
        <f t="shared" si="77"/>
        <v>45.074135396116453</v>
      </c>
      <c r="KF6">
        <f t="shared" si="77"/>
        <v>10.540227113255588</v>
      </c>
      <c r="KG6">
        <f t="shared" si="77"/>
        <v>20.780757303511297</v>
      </c>
      <c r="KH6">
        <f t="shared" si="77"/>
        <v>8.5873532531977865</v>
      </c>
      <c r="KI6">
        <f t="shared" si="77"/>
        <v>11.057760747547396</v>
      </c>
      <c r="KJ6">
        <f t="shared" si="77"/>
        <v>13.128451294764671</v>
      </c>
      <c r="KK6">
        <f t="shared" si="77"/>
        <v>21.469680147407498</v>
      </c>
      <c r="KL6">
        <f t="shared" si="77"/>
        <v>25.825112905722317</v>
      </c>
      <c r="KM6">
        <f t="shared" si="77"/>
        <v>25.64107825244033</v>
      </c>
      <c r="KN6">
        <f t="shared" si="77"/>
        <v>18.933574975764412</v>
      </c>
      <c r="KO6">
        <f t="shared" si="77"/>
        <v>0.10352662251927246</v>
      </c>
      <c r="KP6">
        <f t="shared" si="77"/>
        <v>41.129655679240649</v>
      </c>
      <c r="KQ6">
        <f t="shared" si="77"/>
        <v>25.088886116832452</v>
      </c>
      <c r="KR6">
        <f t="shared" si="77"/>
        <v>25.600071534785126</v>
      </c>
      <c r="KS6">
        <f t="shared" si="77"/>
        <v>22.579733021253247</v>
      </c>
      <c r="KT6">
        <f t="shared" si="77"/>
        <v>25.253572179876155</v>
      </c>
      <c r="KU6">
        <f t="shared" si="77"/>
        <v>24.576157429688696</v>
      </c>
      <c r="KV6">
        <f t="shared" si="77"/>
        <v>19.992555453972489</v>
      </c>
      <c r="KW6">
        <f t="shared" si="77"/>
        <v>0.16338797284201548</v>
      </c>
      <c r="KX6">
        <f t="shared" si="77"/>
        <v>45.415161832825554</v>
      </c>
      <c r="KY6">
        <f t="shared" si="77"/>
        <v>11.164246496045434</v>
      </c>
      <c r="KZ6">
        <f t="shared" si="77"/>
        <v>23.087449064474637</v>
      </c>
      <c r="LA6">
        <f t="shared" si="77"/>
        <v>21.764778072155142</v>
      </c>
      <c r="LB6">
        <f t="shared" si="77"/>
        <v>0.12538180203279795</v>
      </c>
      <c r="LC6">
        <f t="shared" si="77"/>
        <v>23.67186008998172</v>
      </c>
      <c r="LD6">
        <f t="shared" si="77"/>
        <v>24.471641673557748</v>
      </c>
      <c r="LE6">
        <f t="shared" si="77"/>
        <v>26.525333882345713</v>
      </c>
      <c r="LF6">
        <f t="shared" si="77"/>
        <v>9.2644798884398125E-2</v>
      </c>
      <c r="LG6">
        <f t="shared" si="77"/>
        <v>47.02707745777694</v>
      </c>
      <c r="LH6">
        <f t="shared" si="77"/>
        <v>16.174871702624525</v>
      </c>
      <c r="LI6">
        <f t="shared" si="77"/>
        <v>27.999162519321683</v>
      </c>
      <c r="LJ6">
        <f t="shared" si="77"/>
        <v>28.671050622950695</v>
      </c>
      <c r="LK6">
        <f t="shared" si="77"/>
        <v>0.12318653865494041</v>
      </c>
      <c r="LL6">
        <f t="shared" si="77"/>
        <v>61.996287957556625</v>
      </c>
      <c r="LM6">
        <f t="shared" ref="LM6:NX6" si="78">STDEVP(LM17:LM38)*SQRT(12)</f>
        <v>19.810775982213265</v>
      </c>
      <c r="LN6">
        <f t="shared" si="78"/>
        <v>9.3570228059679827</v>
      </c>
      <c r="LO6">
        <f t="shared" si="78"/>
        <v>28.087028664144867</v>
      </c>
      <c r="LP6">
        <f t="shared" si="78"/>
        <v>30.822622799152622</v>
      </c>
      <c r="LQ6">
        <f t="shared" si="78"/>
        <v>28.528850289984476</v>
      </c>
      <c r="LR6">
        <f t="shared" si="78"/>
        <v>0.11929473431951487</v>
      </c>
      <c r="LS6">
        <f t="shared" si="78"/>
        <v>49.633177698286346</v>
      </c>
      <c r="LT6">
        <f t="shared" si="78"/>
        <v>24.678793616429349</v>
      </c>
      <c r="LU6">
        <f t="shared" si="78"/>
        <v>0.12133380327914321</v>
      </c>
      <c r="LV6">
        <f t="shared" si="78"/>
        <v>42.130035287879032</v>
      </c>
      <c r="LW6">
        <f t="shared" si="78"/>
        <v>7.3980260936715156E-2</v>
      </c>
      <c r="LX6">
        <f t="shared" si="78"/>
        <v>39.728031432405693</v>
      </c>
      <c r="LY6">
        <f t="shared" si="78"/>
        <v>26.494660662045519</v>
      </c>
      <c r="LZ6">
        <f t="shared" si="78"/>
        <v>26.102620336465638</v>
      </c>
      <c r="MA6">
        <f t="shared" si="78"/>
        <v>0.19058456898154849</v>
      </c>
      <c r="MB6">
        <f t="shared" si="78"/>
        <v>51.922157760975416</v>
      </c>
      <c r="MC6">
        <f t="shared" si="78"/>
        <v>25.310160103924289</v>
      </c>
      <c r="MD6">
        <f t="shared" si="78"/>
        <v>23.895439516110581</v>
      </c>
      <c r="ME6">
        <f t="shared" si="78"/>
        <v>19.567548279234298</v>
      </c>
      <c r="MF6">
        <f t="shared" si="78"/>
        <v>19.849304993024706</v>
      </c>
      <c r="MG6">
        <f t="shared" si="78"/>
        <v>21.866365688982189</v>
      </c>
      <c r="MH6">
        <f t="shared" si="78"/>
        <v>19.484231323401019</v>
      </c>
      <c r="MI6">
        <f t="shared" si="78"/>
        <v>29.257044325780093</v>
      </c>
      <c r="MJ6">
        <f t="shared" si="78"/>
        <v>13.486703880191905</v>
      </c>
      <c r="MK6">
        <f t="shared" si="78"/>
        <v>24.811732070996019</v>
      </c>
      <c r="ML6">
        <f t="shared" si="78"/>
        <v>21.855637830814626</v>
      </c>
      <c r="MM6">
        <f t="shared" si="78"/>
        <v>18.811270724525894</v>
      </c>
      <c r="MN6">
        <f t="shared" si="78"/>
        <v>26.385812646805363</v>
      </c>
      <c r="MO6">
        <f t="shared" si="78"/>
        <v>28.261219498033576</v>
      </c>
      <c r="MP6">
        <f t="shared" si="78"/>
        <v>7.222751415944545E-2</v>
      </c>
      <c r="MQ6">
        <f t="shared" si="78"/>
        <v>58.319427447332778</v>
      </c>
      <c r="MR6">
        <f t="shared" si="78"/>
        <v>12.241996633942298</v>
      </c>
      <c r="MS6">
        <f t="shared" si="78"/>
        <v>23.012687046965421</v>
      </c>
      <c r="MT6">
        <f t="shared" si="78"/>
        <v>22.645010339358855</v>
      </c>
      <c r="MU6">
        <f t="shared" si="78"/>
        <v>26.158853734615516</v>
      </c>
      <c r="MV6">
        <f t="shared" si="78"/>
        <v>22.639354199890484</v>
      </c>
      <c r="MW6">
        <f t="shared" si="78"/>
        <v>29.312521688405155</v>
      </c>
      <c r="MX6">
        <f t="shared" si="78"/>
        <v>25.911125662684707</v>
      </c>
      <c r="MY6">
        <f t="shared" si="78"/>
        <v>0.21064972983055513</v>
      </c>
      <c r="MZ6">
        <f t="shared" si="78"/>
        <v>44.211041692162318</v>
      </c>
      <c r="NA6">
        <f t="shared" si="78"/>
        <v>23.710006189785556</v>
      </c>
      <c r="NB6">
        <f t="shared" si="78"/>
        <v>27.056047141956427</v>
      </c>
      <c r="NC6">
        <f t="shared" si="78"/>
        <v>0.14095851068856416</v>
      </c>
      <c r="ND6">
        <f t="shared" si="78"/>
        <v>71.983427703900333</v>
      </c>
      <c r="NE6">
        <f t="shared" si="78"/>
        <v>24.36551033982256</v>
      </c>
      <c r="NF6">
        <f t="shared" si="78"/>
        <v>25.0459205182589</v>
      </c>
      <c r="NG6">
        <f t="shared" si="78"/>
        <v>18.97532343695859</v>
      </c>
      <c r="NH6">
        <f t="shared" si="78"/>
        <v>24.116544678678117</v>
      </c>
      <c r="NI6">
        <f t="shared" si="78"/>
        <v>0.11917629381829453</v>
      </c>
      <c r="NJ6">
        <f t="shared" si="78"/>
        <v>43.498541814468226</v>
      </c>
      <c r="NK6">
        <f t="shared" si="78"/>
        <v>25.704911933128994</v>
      </c>
      <c r="NL6">
        <f t="shared" si="78"/>
        <v>22.867093120357996</v>
      </c>
      <c r="NM6">
        <f t="shared" si="78"/>
        <v>25.242196080779021</v>
      </c>
      <c r="NN6">
        <f t="shared" si="78"/>
        <v>21.263867431540191</v>
      </c>
      <c r="NO6">
        <f t="shared" si="78"/>
        <v>7.4675416645906073E-2</v>
      </c>
      <c r="NP6">
        <f t="shared" si="78"/>
        <v>59.405160820427255</v>
      </c>
      <c r="NQ6">
        <f t="shared" si="78"/>
        <v>32.497558834049045</v>
      </c>
      <c r="NR6">
        <f t="shared" si="78"/>
        <v>24.706258198291806</v>
      </c>
      <c r="NS6">
        <f t="shared" si="78"/>
        <v>25.898240855240203</v>
      </c>
      <c r="NT6">
        <f t="shared" si="78"/>
        <v>28.339453425577844</v>
      </c>
      <c r="NU6">
        <f t="shared" si="78"/>
        <v>28.360640207346844</v>
      </c>
      <c r="NV6">
        <f t="shared" si="78"/>
        <v>23.516931160561292</v>
      </c>
      <c r="NW6">
        <f t="shared" si="78"/>
        <v>11.402729773835912</v>
      </c>
      <c r="NX6">
        <f t="shared" si="78"/>
        <v>26.14967891721404</v>
      </c>
      <c r="NY6">
        <f t="shared" ref="NY6:QJ6" si="79">STDEVP(NY17:NY38)*SQRT(12)</f>
        <v>0.13252882424664744</v>
      </c>
      <c r="NZ6">
        <f t="shared" si="79"/>
        <v>71.078602326333339</v>
      </c>
      <c r="OA6">
        <f t="shared" si="79"/>
        <v>24.411026442716924</v>
      </c>
      <c r="OB6">
        <f t="shared" si="79"/>
        <v>25.190632557433652</v>
      </c>
      <c r="OC6">
        <f t="shared" si="79"/>
        <v>18.223775970112314</v>
      </c>
      <c r="OD6">
        <f t="shared" si="79"/>
        <v>28.814452933126667</v>
      </c>
      <c r="OE6">
        <f t="shared" si="79"/>
        <v>0.1557976659878883</v>
      </c>
      <c r="OF6">
        <f t="shared" si="79"/>
        <v>75.874524567335868</v>
      </c>
      <c r="OG6">
        <f t="shared" si="79"/>
        <v>26.908976682354297</v>
      </c>
      <c r="OH6">
        <f t="shared" si="79"/>
        <v>26.371215386728448</v>
      </c>
      <c r="OI6">
        <f t="shared" si="79"/>
        <v>22.662110148113008</v>
      </c>
      <c r="OJ6">
        <f t="shared" si="79"/>
        <v>21.200407323201819</v>
      </c>
      <c r="OK6">
        <f t="shared" si="79"/>
        <v>0.13252882424664744</v>
      </c>
      <c r="OL6">
        <f t="shared" si="79"/>
        <v>59.642749378792786</v>
      </c>
      <c r="OM6">
        <f t="shared" si="79"/>
        <v>28.031443841332042</v>
      </c>
      <c r="ON6">
        <f t="shared" si="79"/>
        <v>0.12871346613170032</v>
      </c>
      <c r="OO6">
        <f t="shared" si="79"/>
        <v>64.692178266166039</v>
      </c>
      <c r="OP6">
        <f t="shared" si="79"/>
        <v>29.344093942574901</v>
      </c>
      <c r="OQ6">
        <f t="shared" si="79"/>
        <v>22.997247606349951</v>
      </c>
      <c r="OR6">
        <f t="shared" si="79"/>
        <v>28.315141734794256</v>
      </c>
      <c r="OS6">
        <f t="shared" si="79"/>
        <v>28.296371769843393</v>
      </c>
      <c r="OT6">
        <f t="shared" si="79"/>
        <v>0.14856696962248991</v>
      </c>
      <c r="OU6">
        <f t="shared" si="79"/>
        <v>60.056783766150275</v>
      </c>
      <c r="OV6">
        <f t="shared" si="79"/>
        <v>24.401093176866393</v>
      </c>
      <c r="OW6">
        <f t="shared" si="79"/>
        <v>0.14180051987921888</v>
      </c>
      <c r="OX6">
        <f t="shared" si="79"/>
        <v>52.141903352398117</v>
      </c>
      <c r="OY6">
        <f t="shared" si="79"/>
        <v>29.173477426713156</v>
      </c>
      <c r="OZ6">
        <f t="shared" si="79"/>
        <v>19.922573494030367</v>
      </c>
      <c r="PA6">
        <f t="shared" si="79"/>
        <v>15.352763646882105</v>
      </c>
      <c r="PB6">
        <f t="shared" si="79"/>
        <v>11.954160652514073</v>
      </c>
      <c r="PC6">
        <f t="shared" si="79"/>
        <v>12.172863735632669</v>
      </c>
      <c r="PD6">
        <f t="shared" si="79"/>
        <v>27.271134488361756</v>
      </c>
      <c r="PE6">
        <f t="shared" si="79"/>
        <v>19.455589356359926</v>
      </c>
      <c r="PF6">
        <f t="shared" si="79"/>
        <v>23.464609917684349</v>
      </c>
      <c r="PG6">
        <f t="shared" si="79"/>
        <v>24.444959186948338</v>
      </c>
      <c r="PH6">
        <f t="shared" si="79"/>
        <v>27.114019468961498</v>
      </c>
      <c r="PI6">
        <f t="shared" si="79"/>
        <v>27.069764915487394</v>
      </c>
      <c r="PJ6">
        <f t="shared" si="79"/>
        <v>26.847047573212727</v>
      </c>
      <c r="PK6">
        <f t="shared" si="79"/>
        <v>24.669263864891057</v>
      </c>
      <c r="PL6">
        <f t="shared" si="79"/>
        <v>25.023748204964303</v>
      </c>
      <c r="PM6">
        <f t="shared" si="79"/>
        <v>24.818643882356987</v>
      </c>
      <c r="PN6">
        <f t="shared" si="79"/>
        <v>23.041450268685292</v>
      </c>
      <c r="PO6">
        <f t="shared" si="79"/>
        <v>21.859079138322699</v>
      </c>
      <c r="PP6">
        <f t="shared" si="79"/>
        <v>26.9957692789181</v>
      </c>
      <c r="PQ6">
        <f t="shared" si="79"/>
        <v>25.278189202138091</v>
      </c>
      <c r="PR6">
        <f t="shared" si="79"/>
        <v>19.932160340655997</v>
      </c>
      <c r="PS6">
        <f t="shared" si="79"/>
        <v>20.589103671650772</v>
      </c>
      <c r="PT6">
        <f t="shared" si="79"/>
        <v>20.50671012351609</v>
      </c>
      <c r="PU6">
        <f t="shared" si="79"/>
        <v>13.12629505394508</v>
      </c>
      <c r="PV6">
        <f t="shared" si="79"/>
        <v>7.5932881456243528</v>
      </c>
      <c r="PW6">
        <f t="shared" si="79"/>
        <v>17.534224027199862</v>
      </c>
      <c r="PX6">
        <f t="shared" si="79"/>
        <v>21.517975319921725</v>
      </c>
      <c r="PY6">
        <f t="shared" si="79"/>
        <v>27.836070428292178</v>
      </c>
      <c r="PZ6">
        <f t="shared" si="79"/>
        <v>23.587622535019193</v>
      </c>
      <c r="QA6">
        <f t="shared" si="79"/>
        <v>25.242573845817908</v>
      </c>
      <c r="QB6">
        <f t="shared" si="79"/>
        <v>22.873530989172718</v>
      </c>
      <c r="QC6">
        <f t="shared" si="79"/>
        <v>22.457746343723095</v>
      </c>
      <c r="QD6">
        <f t="shared" si="79"/>
        <v>23.361869975257253</v>
      </c>
      <c r="QE6">
        <f t="shared" si="79"/>
        <v>24.47905349493422</v>
      </c>
      <c r="QF6">
        <f t="shared" si="79"/>
        <v>26.686384252140503</v>
      </c>
      <c r="QG6">
        <f t="shared" si="79"/>
        <v>18.775268081175298</v>
      </c>
      <c r="QH6">
        <f t="shared" si="79"/>
        <v>19.646436793868109</v>
      </c>
      <c r="QI6">
        <f t="shared" si="79"/>
        <v>31.929710557409027</v>
      </c>
      <c r="QJ6">
        <f t="shared" si="79"/>
        <v>19.724647997060277</v>
      </c>
      <c r="QK6">
        <f t="shared" ref="QK6:SV6" si="80">STDEVP(QK17:QK38)*SQRT(12)</f>
        <v>24.853899908042766</v>
      </c>
      <c r="QL6">
        <f t="shared" si="80"/>
        <v>0.17030095480241092</v>
      </c>
      <c r="QM6">
        <f t="shared" si="80"/>
        <v>73.81434280370847</v>
      </c>
      <c r="QN6">
        <f t="shared" si="80"/>
        <v>26.093859791106674</v>
      </c>
      <c r="QO6">
        <f t="shared" si="80"/>
        <v>26.409589560804708</v>
      </c>
      <c r="QP6">
        <f t="shared" si="80"/>
        <v>6.1363838383505835E-2</v>
      </c>
      <c r="QQ6">
        <f t="shared" si="80"/>
        <v>46.296742828638322</v>
      </c>
      <c r="QR6">
        <f t="shared" si="80"/>
        <v>19.069691243722563</v>
      </c>
      <c r="QS6">
        <f t="shared" si="80"/>
        <v>0.17142915554800597</v>
      </c>
      <c r="QT6">
        <f t="shared" si="80"/>
        <v>49.487963157987025</v>
      </c>
      <c r="QU6">
        <f t="shared" si="80"/>
        <v>26.57588402741624</v>
      </c>
      <c r="QV6">
        <f t="shared" si="80"/>
        <v>23.809294012384775</v>
      </c>
      <c r="QW6">
        <f t="shared" si="80"/>
        <v>23.808482334656897</v>
      </c>
      <c r="QX6">
        <f t="shared" si="80"/>
        <v>22.346592424042662</v>
      </c>
      <c r="QY6">
        <f t="shared" si="80"/>
        <v>23.651994980313187</v>
      </c>
      <c r="QZ6">
        <f t="shared" si="80"/>
        <v>24.22714790651796</v>
      </c>
      <c r="RA6">
        <f t="shared" si="80"/>
        <v>29.577322241280488</v>
      </c>
      <c r="RB6">
        <f t="shared" si="80"/>
        <v>0.19202500353722585</v>
      </c>
      <c r="RC6">
        <f t="shared" si="80"/>
        <v>74.159008797482741</v>
      </c>
      <c r="RD6">
        <f t="shared" si="80"/>
        <v>24.916911417323778</v>
      </c>
      <c r="RE6">
        <f t="shared" si="80"/>
        <v>21.539314447048746</v>
      </c>
      <c r="RF6">
        <f t="shared" si="80"/>
        <v>30.570444155286442</v>
      </c>
      <c r="RG6">
        <f t="shared" si="80"/>
        <v>0.16675740061885588</v>
      </c>
      <c r="RH6">
        <f t="shared" si="80"/>
        <v>71.799848093765831</v>
      </c>
      <c r="RI6">
        <f t="shared" si="80"/>
        <v>18.656008437004154</v>
      </c>
      <c r="RJ6">
        <f t="shared" si="80"/>
        <v>32.854027727966624</v>
      </c>
      <c r="RK6">
        <f t="shared" si="80"/>
        <v>7.3613398775894331E-2</v>
      </c>
      <c r="RL6">
        <f t="shared" si="80"/>
        <v>63.780361503521739</v>
      </c>
      <c r="RM6">
        <f t="shared" si="80"/>
        <v>26.570781207985675</v>
      </c>
      <c r="RN6">
        <f t="shared" si="80"/>
        <v>0.13330368609784476</v>
      </c>
      <c r="RO6">
        <f t="shared" si="80"/>
        <v>49.398870793788433</v>
      </c>
      <c r="RP6">
        <f t="shared" si="80"/>
        <v>25.331773867080305</v>
      </c>
      <c r="RQ6">
        <f t="shared" si="80"/>
        <v>27.435194683036524</v>
      </c>
      <c r="RR6">
        <f t="shared" si="80"/>
        <v>0.16521809252976372</v>
      </c>
      <c r="RS6">
        <f t="shared" si="80"/>
        <v>58.403455529057062</v>
      </c>
      <c r="RT6">
        <f t="shared" si="80"/>
        <v>26.648177431308426</v>
      </c>
      <c r="RU6">
        <f t="shared" si="80"/>
        <v>26.597374471580604</v>
      </c>
      <c r="RV6">
        <f t="shared" si="80"/>
        <v>21.024681708971329</v>
      </c>
      <c r="RW6">
        <f t="shared" si="80"/>
        <v>22.207725586261883</v>
      </c>
      <c r="RX6">
        <f t="shared" si="80"/>
        <v>22.207725586261883</v>
      </c>
      <c r="RY6">
        <f t="shared" si="80"/>
        <v>18.399874097979247</v>
      </c>
      <c r="RZ6">
        <f t="shared" si="80"/>
        <v>18.455450040248252</v>
      </c>
      <c r="SA6">
        <f t="shared" si="80"/>
        <v>9.6794861468011681E-2</v>
      </c>
      <c r="SB6">
        <f t="shared" si="80"/>
        <v>33.235412656341026</v>
      </c>
      <c r="SC6">
        <f t="shared" si="80"/>
        <v>27.794214892298292</v>
      </c>
      <c r="SD6">
        <f t="shared" si="80"/>
        <v>24.638172440561135</v>
      </c>
      <c r="SE6">
        <f t="shared" si="80"/>
        <v>0.19369522856861435</v>
      </c>
      <c r="SF6">
        <f t="shared" si="80"/>
        <v>47.265590456126546</v>
      </c>
      <c r="SG6">
        <f t="shared" si="80"/>
        <v>29.551752091246289</v>
      </c>
      <c r="SH6">
        <f t="shared" si="80"/>
        <v>22.437370473349748</v>
      </c>
      <c r="SI6">
        <f t="shared" si="80"/>
        <v>23.280672399188713</v>
      </c>
      <c r="SJ6">
        <f t="shared" si="80"/>
        <v>0.15610130213718787</v>
      </c>
      <c r="SK6">
        <f t="shared" si="80"/>
        <v>44.409862813195666</v>
      </c>
      <c r="SL6">
        <f t="shared" si="80"/>
        <v>24.951651746600589</v>
      </c>
      <c r="SM6">
        <f t="shared" si="80"/>
        <v>20.466467083161067</v>
      </c>
      <c r="SN6">
        <f t="shared" si="80"/>
        <v>15.405099822541866</v>
      </c>
      <c r="SO6">
        <f t="shared" si="80"/>
        <v>9.9769770923274353E-2</v>
      </c>
      <c r="SP6">
        <f t="shared" si="80"/>
        <v>37.176086748924412</v>
      </c>
      <c r="SQ6">
        <f t="shared" si="80"/>
        <v>25.667295214501028</v>
      </c>
      <c r="SR6">
        <f t="shared" si="80"/>
        <v>28.768067498988593</v>
      </c>
      <c r="SS6">
        <f t="shared" si="80"/>
        <v>25.202194625589957</v>
      </c>
      <c r="ST6">
        <f t="shared" si="80"/>
        <v>22.60305266074613</v>
      </c>
      <c r="SU6">
        <f t="shared" si="80"/>
        <v>23.798069257875621</v>
      </c>
      <c r="SV6">
        <f t="shared" si="80"/>
        <v>25.817792481678687</v>
      </c>
      <c r="SW6">
        <f t="shared" ref="SW6:VH6" si="81">STDEVP(SW17:SW38)*SQRT(12)</f>
        <v>21.068858839866358</v>
      </c>
      <c r="SX6">
        <f t="shared" si="81"/>
        <v>22.978924883682382</v>
      </c>
      <c r="SY6">
        <f t="shared" si="81"/>
        <v>25.400011155161206</v>
      </c>
      <c r="SZ6">
        <f t="shared" si="81"/>
        <v>15.656214465352853</v>
      </c>
      <c r="TA6">
        <f t="shared" si="81"/>
        <v>0.14183514321648133</v>
      </c>
      <c r="TB6">
        <f t="shared" si="81"/>
        <v>34.582824678545627</v>
      </c>
      <c r="TC6">
        <f t="shared" si="81"/>
        <v>25.870302703994032</v>
      </c>
      <c r="TD6">
        <f t="shared" si="81"/>
        <v>22.641157277513969</v>
      </c>
      <c r="TE6">
        <f t="shared" si="81"/>
        <v>23.213285479499177</v>
      </c>
      <c r="TF6">
        <f t="shared" si="81"/>
        <v>0.16447538538241702</v>
      </c>
      <c r="TG6">
        <f t="shared" si="81"/>
        <v>60.469948743314568</v>
      </c>
      <c r="TH6">
        <f t="shared" si="81"/>
        <v>26.024482993168867</v>
      </c>
      <c r="TI6">
        <f t="shared" si="81"/>
        <v>0.13930688045516193</v>
      </c>
      <c r="TJ6">
        <f t="shared" si="81"/>
        <v>57.783907428780296</v>
      </c>
      <c r="TK6">
        <f t="shared" si="81"/>
        <v>17.887968074046288</v>
      </c>
      <c r="TL6">
        <f t="shared" si="81"/>
        <v>22.497298487449292</v>
      </c>
      <c r="TM6">
        <f t="shared" si="81"/>
        <v>24.240359732177488</v>
      </c>
      <c r="TN6">
        <f t="shared" si="81"/>
        <v>24.511687815628409</v>
      </c>
      <c r="TO6">
        <f t="shared" si="81"/>
        <v>24.516855570303541</v>
      </c>
      <c r="TP6">
        <f t="shared" si="81"/>
        <v>6.4548050523980036E-2</v>
      </c>
      <c r="TQ6">
        <f t="shared" si="81"/>
        <v>43.665137058524756</v>
      </c>
      <c r="TR6">
        <f t="shared" si="81"/>
        <v>26.759094070168285</v>
      </c>
      <c r="TS6">
        <f t="shared" si="81"/>
        <v>0.11691259714804401</v>
      </c>
      <c r="TT6">
        <f t="shared" si="81"/>
        <v>62.141552122002622</v>
      </c>
      <c r="TU6">
        <f t="shared" si="81"/>
        <v>27.901565960252071</v>
      </c>
      <c r="TV6">
        <f t="shared" si="81"/>
        <v>18.328149940180868</v>
      </c>
      <c r="TW6">
        <f t="shared" si="81"/>
        <v>22.324999546287469</v>
      </c>
      <c r="TX6">
        <f t="shared" si="81"/>
        <v>15.432546832311496</v>
      </c>
      <c r="TY6">
        <f t="shared" si="81"/>
        <v>0.13252882424664744</v>
      </c>
      <c r="TZ6">
        <f t="shared" si="81"/>
        <v>36.274056277977117</v>
      </c>
      <c r="UA6">
        <f t="shared" si="81"/>
        <v>28.444117035795522</v>
      </c>
      <c r="UB6">
        <f t="shared" si="81"/>
        <v>0.13252882424664744</v>
      </c>
      <c r="UC6">
        <f t="shared" si="81"/>
        <v>54.240768367877756</v>
      </c>
      <c r="UD6">
        <f t="shared" si="81"/>
        <v>19.381632523959418</v>
      </c>
      <c r="UE6">
        <f t="shared" si="81"/>
        <v>23.383046378714024</v>
      </c>
      <c r="UF6">
        <f t="shared" si="81"/>
        <v>27.833102472818165</v>
      </c>
      <c r="UG6">
        <f t="shared" si="81"/>
        <v>7.4650732201243825E-2</v>
      </c>
      <c r="UH6">
        <f t="shared" si="81"/>
        <v>68.596598416114901</v>
      </c>
      <c r="UI6">
        <f t="shared" si="81"/>
        <v>25.619808629150558</v>
      </c>
      <c r="UJ6">
        <f t="shared" si="81"/>
        <v>26.009692891130204</v>
      </c>
      <c r="UK6">
        <f t="shared" si="81"/>
        <v>0.15937652284153347</v>
      </c>
      <c r="UL6">
        <f t="shared" si="81"/>
        <v>55.789166063458183</v>
      </c>
      <c r="UM6">
        <f t="shared" si="81"/>
        <v>26.177083601097404</v>
      </c>
      <c r="UN6">
        <f t="shared" si="81"/>
        <v>0.1178633751706253</v>
      </c>
      <c r="UO6">
        <f t="shared" si="81"/>
        <v>70.644518966729308</v>
      </c>
      <c r="UP6">
        <f t="shared" si="81"/>
        <v>25.242387231455098</v>
      </c>
      <c r="UQ6">
        <f t="shared" si="81"/>
        <v>23.066603417711939</v>
      </c>
      <c r="UR6">
        <f t="shared" si="81"/>
        <v>27.004770351498824</v>
      </c>
      <c r="US6">
        <f t="shared" si="81"/>
        <v>7.1840334328033578E-2</v>
      </c>
      <c r="UT6">
        <f t="shared" si="81"/>
        <v>58.204680771439016</v>
      </c>
      <c r="UU6">
        <f t="shared" si="81"/>
        <v>27.123122837195019</v>
      </c>
      <c r="UV6">
        <f t="shared" si="81"/>
        <v>0.16745184555122961</v>
      </c>
      <c r="UW6">
        <f t="shared" si="81"/>
        <v>68.625240160981548</v>
      </c>
      <c r="UX6">
        <f t="shared" si="81"/>
        <v>19.027179282331456</v>
      </c>
      <c r="UY6">
        <f t="shared" si="81"/>
        <v>0.15138826417172016</v>
      </c>
      <c r="UZ6">
        <f t="shared" si="81"/>
        <v>33.099257237952216</v>
      </c>
      <c r="VA6">
        <f t="shared" si="81"/>
        <v>25.670842979676181</v>
      </c>
      <c r="VB6">
        <f t="shared" si="81"/>
        <v>0.1421858904322677</v>
      </c>
      <c r="VC6">
        <f t="shared" si="81"/>
        <v>68.952466793754382</v>
      </c>
      <c r="VD6">
        <f t="shared" si="81"/>
        <v>26.586303748630851</v>
      </c>
      <c r="VE6">
        <f t="shared" si="81"/>
        <v>23.565926398527736</v>
      </c>
      <c r="VF6">
        <f t="shared" si="81"/>
        <v>0.13533051185160108</v>
      </c>
      <c r="VG6">
        <f t="shared" si="81"/>
        <v>59.024767106106957</v>
      </c>
      <c r="VH6">
        <f t="shared" si="81"/>
        <v>24.828035248992347</v>
      </c>
      <c r="VI6">
        <f t="shared" ref="VI6:XT6" si="82">STDEVP(VI17:VI38)*SQRT(12)</f>
        <v>9.326412639770594E-2</v>
      </c>
      <c r="VJ6">
        <f t="shared" si="82"/>
        <v>49.286293755602614</v>
      </c>
      <c r="VK6">
        <f t="shared" si="82"/>
        <v>15.364956457670669</v>
      </c>
      <c r="VL6">
        <f t="shared" si="82"/>
        <v>9.3982025272815684E-2</v>
      </c>
      <c r="VM6">
        <f t="shared" si="82"/>
        <v>39.586896250361171</v>
      </c>
      <c r="VN6">
        <f t="shared" si="82"/>
        <v>22.960199095054588</v>
      </c>
      <c r="VO6">
        <f t="shared" si="82"/>
        <v>9.3425999796718937E-2</v>
      </c>
      <c r="VP6">
        <f t="shared" si="82"/>
        <v>41.88680646876454</v>
      </c>
      <c r="VQ6">
        <f t="shared" si="82"/>
        <v>24.525828096374084</v>
      </c>
      <c r="VR6">
        <f t="shared" si="82"/>
        <v>27.152417003121563</v>
      </c>
      <c r="VS6">
        <f t="shared" si="82"/>
        <v>0.11750843120797196</v>
      </c>
      <c r="VT6">
        <f t="shared" si="82"/>
        <v>68.966103929593103</v>
      </c>
      <c r="VU6">
        <f t="shared" si="82"/>
        <v>28.725348826278942</v>
      </c>
      <c r="VV6">
        <f t="shared" si="82"/>
        <v>0.1191965717932891</v>
      </c>
      <c r="VW6">
        <f t="shared" si="82"/>
        <v>64.07659368514237</v>
      </c>
      <c r="VX6">
        <f t="shared" si="82"/>
        <v>12.359700304278022</v>
      </c>
      <c r="VY6">
        <f t="shared" si="82"/>
        <v>22.714381024699016</v>
      </c>
      <c r="VZ6">
        <f t="shared" si="82"/>
        <v>0.13252882424664744</v>
      </c>
      <c r="WA6">
        <f t="shared" si="82"/>
        <v>42.535941025185977</v>
      </c>
      <c r="WB6">
        <f t="shared" si="82"/>
        <v>28.260526859049786</v>
      </c>
      <c r="WC6">
        <f t="shared" si="82"/>
        <v>0.22076671056992975</v>
      </c>
      <c r="WD6">
        <f t="shared" si="82"/>
        <v>65.961477397473729</v>
      </c>
      <c r="WE6">
        <f t="shared" si="82"/>
        <v>22.789899915842813</v>
      </c>
      <c r="WF6">
        <f t="shared" si="82"/>
        <v>15.416615621588338</v>
      </c>
      <c r="WG6">
        <f t="shared" si="82"/>
        <v>6.4548050523980036E-2</v>
      </c>
      <c r="WH6">
        <f t="shared" si="82"/>
        <v>36.541642406631539</v>
      </c>
      <c r="WI6">
        <f t="shared" si="82"/>
        <v>27.620980507390922</v>
      </c>
      <c r="WJ6">
        <f t="shared" si="82"/>
        <v>7.2812100529177678E-2</v>
      </c>
      <c r="WK6">
        <f t="shared" si="82"/>
        <v>66.38787886150044</v>
      </c>
      <c r="WL6">
        <f t="shared" si="82"/>
        <v>28.753788582629337</v>
      </c>
      <c r="WM6">
        <f t="shared" si="82"/>
        <v>27.162611756470096</v>
      </c>
      <c r="WN6">
        <f t="shared" si="82"/>
        <v>9.0696691876580415E-2</v>
      </c>
      <c r="WO6">
        <f t="shared" si="82"/>
        <v>50.590053900434249</v>
      </c>
      <c r="WP6">
        <f t="shared" si="82"/>
        <v>24.921593529738171</v>
      </c>
      <c r="WQ6">
        <f t="shared" si="82"/>
        <v>8.5873991386765172E-2</v>
      </c>
      <c r="WR6">
        <f t="shared" si="82"/>
        <v>53.750077882537468</v>
      </c>
      <c r="WS6">
        <f t="shared" si="82"/>
        <v>19.28959129115368</v>
      </c>
      <c r="WT6">
        <f t="shared" si="82"/>
        <v>0.14650715831663833</v>
      </c>
      <c r="WU6">
        <f t="shared" si="82"/>
        <v>58.078434486764436</v>
      </c>
      <c r="WV6">
        <f t="shared" si="82"/>
        <v>26.882618652459314</v>
      </c>
      <c r="WW6">
        <f t="shared" si="82"/>
        <v>0.14013798041116354</v>
      </c>
      <c r="WX6">
        <f t="shared" si="82"/>
        <v>62.439203869729312</v>
      </c>
      <c r="WY6">
        <f t="shared" si="82"/>
        <v>24.533937415244296</v>
      </c>
      <c r="WZ6">
        <f t="shared" si="82"/>
        <v>0.13692694197277805</v>
      </c>
      <c r="XA6">
        <f t="shared" si="82"/>
        <v>79.652734784460179</v>
      </c>
      <c r="XB6">
        <f t="shared" si="82"/>
        <v>27.1294655236822</v>
      </c>
      <c r="XC6">
        <f t="shared" si="82"/>
        <v>0.1372433306874393</v>
      </c>
      <c r="XD6">
        <f t="shared" si="82"/>
        <v>66.147461894622211</v>
      </c>
      <c r="XE6">
        <f t="shared" si="82"/>
        <v>15.453236372257415</v>
      </c>
      <c r="XF6">
        <f t="shared" si="82"/>
        <v>7.2209146990467279E-2</v>
      </c>
      <c r="XG6">
        <f t="shared" si="82"/>
        <v>42.329984168217806</v>
      </c>
      <c r="XH6">
        <f t="shared" si="82"/>
        <v>26.637131975972409</v>
      </c>
      <c r="XI6">
        <f t="shared" si="82"/>
        <v>7.2217302933405156E-2</v>
      </c>
      <c r="XJ6">
        <f t="shared" si="82"/>
        <v>47.5606668915946</v>
      </c>
      <c r="XK6">
        <f t="shared" si="82"/>
        <v>26.009850890571286</v>
      </c>
      <c r="XL6">
        <f t="shared" si="82"/>
        <v>28.858231080412665</v>
      </c>
      <c r="XM6">
        <f t="shared" si="82"/>
        <v>0.11642784982501408</v>
      </c>
      <c r="XN6">
        <f t="shared" si="82"/>
        <v>56.397955306889749</v>
      </c>
      <c r="XO6">
        <f t="shared" si="82"/>
        <v>26.641429529273065</v>
      </c>
      <c r="XP6">
        <f t="shared" si="82"/>
        <v>3.1287097467256682</v>
      </c>
      <c r="XQ6">
        <f t="shared" si="82"/>
        <v>47.65564038696246</v>
      </c>
      <c r="XR6">
        <f t="shared" si="82"/>
        <v>27.428863869470007</v>
      </c>
      <c r="XS6">
        <f t="shared" si="82"/>
        <v>3.125028140554289</v>
      </c>
      <c r="XT6">
        <f t="shared" si="82"/>
        <v>48.719300203723122</v>
      </c>
      <c r="XU6">
        <f t="shared" ref="XU6:AAF6" si="83">STDEVP(XU17:XU38)*SQRT(12)</f>
        <v>15.318011431992765</v>
      </c>
      <c r="XV6">
        <f t="shared" si="83"/>
        <v>0.13719958316202971</v>
      </c>
      <c r="XW6">
        <f t="shared" si="83"/>
        <v>39.836151472713098</v>
      </c>
      <c r="XX6">
        <f t="shared" si="83"/>
        <v>21.415888999741671</v>
      </c>
      <c r="XY6">
        <f t="shared" si="83"/>
        <v>8.4900265747328146E-2</v>
      </c>
      <c r="XZ6">
        <f t="shared" si="83"/>
        <v>46.684800344862445</v>
      </c>
      <c r="YA6">
        <f t="shared" si="83"/>
        <v>26.854646209023461</v>
      </c>
      <c r="YB6">
        <f t="shared" si="83"/>
        <v>23.849593993035697</v>
      </c>
      <c r="YC6">
        <f t="shared" si="83"/>
        <v>29.836477845186092</v>
      </c>
      <c r="YD6">
        <f t="shared" si="83"/>
        <v>0.13279153736851806</v>
      </c>
      <c r="YE6">
        <f t="shared" si="83"/>
        <v>75.197975033444735</v>
      </c>
      <c r="YF6">
        <f t="shared" si="83"/>
        <v>24.753052629076901</v>
      </c>
      <c r="YG6">
        <f t="shared" si="83"/>
        <v>24.078667415591362</v>
      </c>
      <c r="YH6">
        <f t="shared" si="83"/>
        <v>24.771026934186935</v>
      </c>
      <c r="YI6">
        <f t="shared" si="83"/>
        <v>9.5821404120391113E-2</v>
      </c>
      <c r="YJ6">
        <f t="shared" si="83"/>
        <v>49.729500529471032</v>
      </c>
      <c r="YK6">
        <f t="shared" si="83"/>
        <v>22.105343627292044</v>
      </c>
      <c r="YL6">
        <f t="shared" si="83"/>
        <v>9.9317737049139335E-2</v>
      </c>
      <c r="YM6">
        <f t="shared" si="83"/>
        <v>54.884142369536811</v>
      </c>
      <c r="YN6">
        <f t="shared" si="83"/>
        <v>24.609044831370369</v>
      </c>
      <c r="YO6">
        <f t="shared" si="83"/>
        <v>0.18819403122423875</v>
      </c>
      <c r="YP6">
        <f t="shared" si="83"/>
        <v>45.949663846412925</v>
      </c>
      <c r="YQ6">
        <f t="shared" si="83"/>
        <v>29.101129456555288</v>
      </c>
      <c r="YR6">
        <f t="shared" si="83"/>
        <v>0.14766892833868164</v>
      </c>
      <c r="YS6">
        <f t="shared" si="83"/>
        <v>62.059718673695116</v>
      </c>
      <c r="YT6">
        <f t="shared" si="83"/>
        <v>26.220963005184533</v>
      </c>
      <c r="YU6">
        <f t="shared" si="83"/>
        <v>0.14818243028317638</v>
      </c>
      <c r="YV6">
        <f t="shared" si="83"/>
        <v>50.705489078614427</v>
      </c>
      <c r="YW6">
        <f t="shared" si="83"/>
        <v>26.12014362198849</v>
      </c>
      <c r="YX6">
        <f t="shared" si="83"/>
        <v>27.383054479809495</v>
      </c>
      <c r="YY6">
        <f t="shared" si="83"/>
        <v>27.36675840915473</v>
      </c>
      <c r="YZ6">
        <f t="shared" si="83"/>
        <v>20.92510409446545</v>
      </c>
      <c r="ZA6">
        <f t="shared" si="83"/>
        <v>25.156004829997535</v>
      </c>
      <c r="ZB6">
        <f t="shared" si="83"/>
        <v>27.784831142647864</v>
      </c>
      <c r="ZC6">
        <f t="shared" si="83"/>
        <v>19.504046835852396</v>
      </c>
      <c r="ZD6">
        <f t="shared" si="83"/>
        <v>19.499553688681406</v>
      </c>
      <c r="ZE6">
        <f t="shared" si="83"/>
        <v>24.488218872841987</v>
      </c>
      <c r="ZF6">
        <f t="shared" si="83"/>
        <v>6.8560788615193061E-2</v>
      </c>
      <c r="ZG6">
        <f t="shared" si="83"/>
        <v>66.791639859332392</v>
      </c>
      <c r="ZH6">
        <f t="shared" si="83"/>
        <v>24.978932423724761</v>
      </c>
      <c r="ZI6">
        <f t="shared" si="83"/>
        <v>0.16914878481667853</v>
      </c>
      <c r="ZJ6">
        <f t="shared" si="83"/>
        <v>55.516538642134705</v>
      </c>
      <c r="ZK6">
        <f t="shared" si="83"/>
        <v>21.621181382725382</v>
      </c>
      <c r="ZL6">
        <f t="shared" si="83"/>
        <v>29.087775192160528</v>
      </c>
      <c r="ZM6">
        <f t="shared" si="83"/>
        <v>0.10788616705269638</v>
      </c>
      <c r="ZN6">
        <f t="shared" si="83"/>
        <v>62.686195534008398</v>
      </c>
      <c r="ZO6">
        <f t="shared" si="83"/>
        <v>28.714911847901035</v>
      </c>
      <c r="ZP6">
        <f t="shared" si="83"/>
        <v>7.6581047652171344E-2</v>
      </c>
      <c r="ZQ6">
        <f t="shared" si="83"/>
        <v>60.823694539754584</v>
      </c>
      <c r="ZR6">
        <f t="shared" si="83"/>
        <v>21.65002355791286</v>
      </c>
      <c r="ZS6">
        <f t="shared" si="83"/>
        <v>26.339942130755901</v>
      </c>
      <c r="ZT6">
        <f t="shared" si="83"/>
        <v>7.4912525847988992E-2</v>
      </c>
      <c r="ZU6">
        <f t="shared" si="83"/>
        <v>67.795810958479819</v>
      </c>
      <c r="ZV6">
        <f t="shared" si="83"/>
        <v>23.807036312411839</v>
      </c>
      <c r="ZW6">
        <f t="shared" si="83"/>
        <v>7.5589432555414657E-2</v>
      </c>
      <c r="ZX6">
        <f t="shared" si="83"/>
        <v>57.60570709894624</v>
      </c>
      <c r="ZY6">
        <f t="shared" si="83"/>
        <v>28.309603870116103</v>
      </c>
      <c r="ZZ6">
        <f t="shared" si="83"/>
        <v>7.5490996124489992E-2</v>
      </c>
      <c r="AAA6">
        <f t="shared" si="83"/>
        <v>59.199470342813612</v>
      </c>
      <c r="AAB6">
        <f t="shared" si="83"/>
        <v>24.51987421478259</v>
      </c>
      <c r="AAC6">
        <f t="shared" si="83"/>
        <v>27.450465385717589</v>
      </c>
      <c r="AAD6">
        <f t="shared" si="83"/>
        <v>28.483202927118956</v>
      </c>
      <c r="AAE6">
        <f t="shared" si="83"/>
        <v>0.16648012910984344</v>
      </c>
      <c r="AAF6">
        <f t="shared" si="83"/>
        <v>72.223263952593214</v>
      </c>
      <c r="AAG6">
        <f t="shared" ref="AAG6:ACR6" si="84">STDEVP(AAG17:AAG38)*SQRT(12)</f>
        <v>26.519773227018355</v>
      </c>
      <c r="AAH6">
        <f t="shared" si="84"/>
        <v>7.8436447401649539E-2</v>
      </c>
      <c r="AAI6">
        <f t="shared" si="84"/>
        <v>59.868311445067114</v>
      </c>
      <c r="AAJ6">
        <f t="shared" si="84"/>
        <v>28.370080637299203</v>
      </c>
      <c r="AAK6">
        <f t="shared" si="84"/>
        <v>7.3781789058643826E-2</v>
      </c>
      <c r="AAL6">
        <f t="shared" si="84"/>
        <v>63.420153533010783</v>
      </c>
      <c r="AAM6">
        <f t="shared" si="84"/>
        <v>28.64771554212302</v>
      </c>
      <c r="AAN6">
        <f t="shared" si="84"/>
        <v>26.823337610234947</v>
      </c>
      <c r="AAO6">
        <f t="shared" si="84"/>
        <v>0.10750707184119458</v>
      </c>
      <c r="AAP6">
        <f t="shared" si="84"/>
        <v>27.374895619409283</v>
      </c>
      <c r="AAQ6">
        <f t="shared" si="84"/>
        <v>58.342773348864931</v>
      </c>
      <c r="AAR6">
        <f t="shared" si="84"/>
        <v>24.659494566053525</v>
      </c>
      <c r="AAS6">
        <f t="shared" si="84"/>
        <v>0.10790219745156274</v>
      </c>
      <c r="AAT6">
        <f t="shared" si="84"/>
        <v>53.567256398772351</v>
      </c>
      <c r="AAU6">
        <f t="shared" si="84"/>
        <v>23.483081570811883</v>
      </c>
      <c r="AAV6">
        <f t="shared" si="84"/>
        <v>26.935478527562122</v>
      </c>
      <c r="AAW6">
        <f t="shared" si="84"/>
        <v>7.3999677796930882E-2</v>
      </c>
      <c r="AAX6">
        <f t="shared" si="84"/>
        <v>68.495099679983127</v>
      </c>
      <c r="AAY6">
        <f t="shared" si="84"/>
        <v>22.207139678181903</v>
      </c>
      <c r="AAZ6">
        <f t="shared" si="84"/>
        <v>17.646106236188277</v>
      </c>
      <c r="ABA6">
        <f t="shared" si="84"/>
        <v>0.13290671680506222</v>
      </c>
      <c r="ABB6">
        <f t="shared" si="84"/>
        <v>35.864680594244668</v>
      </c>
      <c r="ABC6">
        <f t="shared" si="84"/>
        <v>0.12951588944926681</v>
      </c>
      <c r="ABD6">
        <f t="shared" si="84"/>
        <v>43.951345856515111</v>
      </c>
      <c r="ABE6">
        <f t="shared" si="84"/>
        <v>22.392259450992846</v>
      </c>
      <c r="ABF6">
        <f t="shared" si="84"/>
        <v>23.587797322862997</v>
      </c>
      <c r="ABG6">
        <f t="shared" si="84"/>
        <v>23.581951685281314</v>
      </c>
      <c r="ABH6">
        <f t="shared" si="84"/>
        <v>26.470907904599752</v>
      </c>
      <c r="ABI6">
        <f t="shared" si="84"/>
        <v>26.454433081809125</v>
      </c>
      <c r="ABJ6">
        <f t="shared" si="84"/>
        <v>25.300822885699858</v>
      </c>
      <c r="ABK6">
        <f t="shared" si="84"/>
        <v>25.295055005244539</v>
      </c>
      <c r="ABL6">
        <f t="shared" si="84"/>
        <v>22.578668262018489</v>
      </c>
      <c r="ABM6">
        <f t="shared" si="84"/>
        <v>22.573064252247978</v>
      </c>
      <c r="ABN6">
        <f t="shared" si="84"/>
        <v>23.49964979056616</v>
      </c>
      <c r="ABO6">
        <f t="shared" si="84"/>
        <v>23.491624070246154</v>
      </c>
      <c r="ABP6">
        <f t="shared" si="84"/>
        <v>24.101079520501848</v>
      </c>
      <c r="ABQ6">
        <f t="shared" si="84"/>
        <v>24.100974050243188</v>
      </c>
      <c r="ABR6">
        <f t="shared" si="84"/>
        <v>18.678567948007874</v>
      </c>
      <c r="ABS6">
        <f t="shared" si="84"/>
        <v>20.027098045811051</v>
      </c>
      <c r="ABT6">
        <f t="shared" si="84"/>
        <v>0.15830733029915817</v>
      </c>
      <c r="ABU6">
        <f t="shared" si="84"/>
        <v>39.592194018793876</v>
      </c>
      <c r="ABV6">
        <f t="shared" si="84"/>
        <v>27.692214354772375</v>
      </c>
      <c r="ABW6">
        <f t="shared" si="84"/>
        <v>7.0499804817735795E-2</v>
      </c>
      <c r="ABX6">
        <f t="shared" si="84"/>
        <v>58.864587953979047</v>
      </c>
      <c r="ABY6">
        <f t="shared" si="84"/>
        <v>20.045507197259237</v>
      </c>
      <c r="ABZ6">
        <f t="shared" si="84"/>
        <v>24.712776015895461</v>
      </c>
      <c r="ACA6">
        <f t="shared" si="84"/>
        <v>24.365747860949973</v>
      </c>
      <c r="ACB6">
        <f t="shared" si="84"/>
        <v>25.561812931651136</v>
      </c>
      <c r="ACC6">
        <f t="shared" si="84"/>
        <v>15.099110324321529</v>
      </c>
      <c r="ACD6">
        <f t="shared" si="84"/>
        <v>23.513242178197768</v>
      </c>
      <c r="ACE6">
        <f t="shared" si="84"/>
        <v>27.849723085797816</v>
      </c>
      <c r="ACF6">
        <f t="shared" si="84"/>
        <v>25.067595447067742</v>
      </c>
      <c r="ACG6">
        <f t="shared" si="84"/>
        <v>25.061940839632836</v>
      </c>
      <c r="ACH6">
        <f t="shared" si="84"/>
        <v>17.716382929743467</v>
      </c>
      <c r="ACI6">
        <f t="shared" si="84"/>
        <v>15.371667844554336</v>
      </c>
      <c r="ACJ6">
        <f t="shared" si="84"/>
        <v>15.360626235652143</v>
      </c>
      <c r="ACK6">
        <f t="shared" si="84"/>
        <v>25.605124010975576</v>
      </c>
      <c r="ACL6">
        <f t="shared" si="84"/>
        <v>25.579592369407322</v>
      </c>
      <c r="ACM6">
        <f t="shared" si="84"/>
        <v>23.380237615523654</v>
      </c>
      <c r="ACN6">
        <f t="shared" si="84"/>
        <v>21.652973469281417</v>
      </c>
      <c r="ACO6">
        <f t="shared" si="84"/>
        <v>25.079719032690097</v>
      </c>
      <c r="ACP6">
        <f t="shared" si="84"/>
        <v>0.1494013118532467</v>
      </c>
      <c r="ACQ6">
        <f t="shared" si="84"/>
        <v>53.933420323638671</v>
      </c>
      <c r="ACR6">
        <f t="shared" si="84"/>
        <v>26.616667545917867</v>
      </c>
      <c r="ACS6">
        <f t="shared" ref="ACS6:AFD6" si="85">STDEVP(ACS17:ACS38)*SQRT(12)</f>
        <v>19.827310106761061</v>
      </c>
      <c r="ACT6">
        <f t="shared" si="85"/>
        <v>28.069516895718177</v>
      </c>
      <c r="ACU6">
        <f t="shared" si="85"/>
        <v>8.1400284280779597E-2</v>
      </c>
      <c r="ACV6">
        <f t="shared" si="85"/>
        <v>72.021042293843323</v>
      </c>
      <c r="ACW6">
        <f t="shared" si="85"/>
        <v>19.943210791090063</v>
      </c>
      <c r="ACX6">
        <f t="shared" si="85"/>
        <v>27.062301362057632</v>
      </c>
      <c r="ACY6">
        <f t="shared" si="85"/>
        <v>0.15830977269970614</v>
      </c>
      <c r="ACZ6">
        <f t="shared" si="85"/>
        <v>52.069333126781721</v>
      </c>
      <c r="ADA6">
        <f t="shared" si="85"/>
        <v>18.176522550495669</v>
      </c>
      <c r="ADB6">
        <f t="shared" si="85"/>
        <v>18.176530315964872</v>
      </c>
      <c r="ADC6">
        <f t="shared" si="85"/>
        <v>12.637680625729306</v>
      </c>
      <c r="ADD6">
        <f t="shared" si="85"/>
        <v>25.973336041185529</v>
      </c>
      <c r="ADE6">
        <f t="shared" si="85"/>
        <v>25.96845091199787</v>
      </c>
      <c r="ADF6">
        <f t="shared" si="85"/>
        <v>21.070751742570192</v>
      </c>
      <c r="ADG6">
        <f t="shared" si="85"/>
        <v>21.062533735417965</v>
      </c>
      <c r="ADH6">
        <f t="shared" si="85"/>
        <v>18.520268867269458</v>
      </c>
      <c r="ADI6">
        <f t="shared" si="85"/>
        <v>18.517759057625764</v>
      </c>
      <c r="ADJ6">
        <f t="shared" si="85"/>
        <v>27.823244244657214</v>
      </c>
      <c r="ADK6">
        <f t="shared" si="85"/>
        <v>24.419979246848854</v>
      </c>
      <c r="ADL6">
        <f t="shared" si="85"/>
        <v>24.414199266088929</v>
      </c>
      <c r="ADM6">
        <f t="shared" si="85"/>
        <v>32.338145456799523</v>
      </c>
      <c r="ADN6">
        <f t="shared" si="85"/>
        <v>32.338338772065256</v>
      </c>
      <c r="ADO6">
        <f t="shared" si="85"/>
        <v>21.452434368068367</v>
      </c>
      <c r="ADP6">
        <f t="shared" si="85"/>
        <v>21.45164887098926</v>
      </c>
      <c r="ADQ6">
        <f t="shared" si="85"/>
        <v>26.118511359650931</v>
      </c>
      <c r="ADR6">
        <f t="shared" si="85"/>
        <v>26.115175423286139</v>
      </c>
      <c r="ADS6">
        <f t="shared" si="85"/>
        <v>22.555537604890283</v>
      </c>
      <c r="ADT6">
        <f t="shared" si="85"/>
        <v>15.558132034161321</v>
      </c>
      <c r="ADU6">
        <f t="shared" si="85"/>
        <v>22.560925974078529</v>
      </c>
      <c r="ADV6">
        <f t="shared" si="85"/>
        <v>24.446335230067238</v>
      </c>
      <c r="ADW6">
        <f t="shared" si="85"/>
        <v>21.041634806674072</v>
      </c>
      <c r="ADX6">
        <f t="shared" si="85"/>
        <v>23.016563373757208</v>
      </c>
      <c r="ADY6">
        <f t="shared" si="85"/>
        <v>24.898234305552972</v>
      </c>
      <c r="ADZ6">
        <f t="shared" si="85"/>
        <v>32.119828480346207</v>
      </c>
      <c r="AEA6">
        <f t="shared" si="85"/>
        <v>23.658781921168053</v>
      </c>
      <c r="AEB6">
        <f t="shared" si="85"/>
        <v>23.602566126776193</v>
      </c>
      <c r="AEC6">
        <f t="shared" si="85"/>
        <v>19.728368566061086</v>
      </c>
      <c r="AED6">
        <f t="shared" si="85"/>
        <v>11.735639270681856</v>
      </c>
      <c r="AEE6">
        <f t="shared" si="85"/>
        <v>16.532839294610135</v>
      </c>
      <c r="AEF6">
        <f t="shared" si="85"/>
        <v>25.937031242588425</v>
      </c>
      <c r="AEG6">
        <f t="shared" si="85"/>
        <v>16.025782992619387</v>
      </c>
      <c r="AEH6">
        <f t="shared" si="85"/>
        <v>18.80306876846797</v>
      </c>
      <c r="AEI6">
        <f t="shared" si="85"/>
        <v>13.957086665233055</v>
      </c>
      <c r="AEJ6">
        <f t="shared" si="85"/>
        <v>23.384468254155077</v>
      </c>
      <c r="AEK6">
        <f t="shared" si="85"/>
        <v>7.0279245897824936</v>
      </c>
      <c r="AEL6">
        <f t="shared" si="85"/>
        <v>14.197588750308713</v>
      </c>
      <c r="AEM6">
        <f t="shared" si="85"/>
        <v>13.979840501386803</v>
      </c>
      <c r="AEN6">
        <f t="shared" si="85"/>
        <v>7.6767481336675729</v>
      </c>
      <c r="AEO6">
        <f t="shared" si="85"/>
        <v>16.885565993768683</v>
      </c>
      <c r="AEP6">
        <f t="shared" si="85"/>
        <v>10.999626008499538</v>
      </c>
      <c r="AEQ6">
        <f t="shared" si="85"/>
        <v>28.061408718035899</v>
      </c>
      <c r="AER6">
        <f t="shared" si="85"/>
        <v>12.352401308421673</v>
      </c>
      <c r="AES6">
        <f t="shared" si="85"/>
        <v>16.362857429006205</v>
      </c>
      <c r="AET6">
        <f t="shared" si="85"/>
        <v>14.105169761028685</v>
      </c>
      <c r="AEU6">
        <f t="shared" si="85"/>
        <v>7.0586510899219403</v>
      </c>
      <c r="AEV6">
        <f t="shared" si="85"/>
        <v>10.808163499502745</v>
      </c>
      <c r="AEW6">
        <f t="shared" si="85"/>
        <v>10.808511832974682</v>
      </c>
      <c r="AEX6">
        <f t="shared" si="85"/>
        <v>8.5932191053601823</v>
      </c>
      <c r="AEY6">
        <f t="shared" si="85"/>
        <v>18.02263982111306</v>
      </c>
      <c r="AEZ6">
        <f t="shared" si="85"/>
        <v>13.602038096641229</v>
      </c>
      <c r="AFA6">
        <f t="shared" si="85"/>
        <v>14.767613073351257</v>
      </c>
      <c r="AFB6">
        <f t="shared" si="85"/>
        <v>13.958102635961415</v>
      </c>
      <c r="AFC6">
        <f t="shared" si="85"/>
        <v>15.382982158119562</v>
      </c>
      <c r="AFD6">
        <f t="shared" si="85"/>
        <v>23.964452382476495</v>
      </c>
      <c r="AFE6">
        <f t="shared" ref="AFE6:AHP6" si="86">STDEVP(AFE17:AFE38)*SQRT(12)</f>
        <v>23.878104103567907</v>
      </c>
      <c r="AFF6">
        <f t="shared" si="86"/>
        <v>18.484858209009612</v>
      </c>
      <c r="AFG6">
        <f t="shared" si="86"/>
        <v>18.399536086459957</v>
      </c>
      <c r="AFH6">
        <f t="shared" si="86"/>
        <v>9.8492640362676678</v>
      </c>
      <c r="AFI6">
        <f t="shared" si="86"/>
        <v>11.396305023428635</v>
      </c>
      <c r="AFJ6">
        <f t="shared" si="86"/>
        <v>10.02698264494277</v>
      </c>
      <c r="AFK6">
        <f t="shared" si="86"/>
        <v>14.848936013139594</v>
      </c>
      <c r="AFL6">
        <f t="shared" si="86"/>
        <v>14.213251494827162</v>
      </c>
      <c r="AFM6">
        <f t="shared" si="86"/>
        <v>12.106152883049537</v>
      </c>
      <c r="AFN6">
        <f t="shared" si="86"/>
        <v>11.242606963593952</v>
      </c>
      <c r="AFO6">
        <f t="shared" si="86"/>
        <v>8.2829148608685301</v>
      </c>
      <c r="AFP6">
        <f t="shared" si="86"/>
        <v>10.887501881503949</v>
      </c>
      <c r="AFQ6">
        <f t="shared" si="86"/>
        <v>11.194935716601634</v>
      </c>
      <c r="AFR6">
        <f t="shared" si="86"/>
        <v>10.113322945938343</v>
      </c>
      <c r="AFS6">
        <f t="shared" si="86"/>
        <v>5.9564757852412438</v>
      </c>
      <c r="AFT6">
        <f t="shared" si="86"/>
        <v>5.8916563274397769</v>
      </c>
      <c r="AFU6">
        <f t="shared" si="86"/>
        <v>13.20633706619792</v>
      </c>
      <c r="AFV6">
        <f t="shared" si="86"/>
        <v>12.069936716945717</v>
      </c>
      <c r="AFW6">
        <f t="shared" si="86"/>
        <v>11.137468916605203</v>
      </c>
      <c r="AFX6">
        <f t="shared" si="86"/>
        <v>7.6541701622963947</v>
      </c>
      <c r="AFY6">
        <f t="shared" si="86"/>
        <v>6.498381675107419</v>
      </c>
      <c r="AFZ6">
        <f t="shared" si="86"/>
        <v>9.8835363708693613</v>
      </c>
      <c r="AGA6">
        <f t="shared" si="86"/>
        <v>9.5086565708036606</v>
      </c>
      <c r="AGB6">
        <f t="shared" si="86"/>
        <v>11.29372074992073</v>
      </c>
      <c r="AGC6">
        <f t="shared" si="86"/>
        <v>11.02344672020987</v>
      </c>
      <c r="AGD6">
        <f t="shared" si="86"/>
        <v>9.5275045202502238</v>
      </c>
      <c r="AGE6">
        <f t="shared" si="86"/>
        <v>7.9968086877420737</v>
      </c>
      <c r="AGF6">
        <f t="shared" si="86"/>
        <v>9.5310526176240007</v>
      </c>
      <c r="AGG6">
        <f t="shared" si="86"/>
        <v>8.2689367085796377</v>
      </c>
      <c r="AGH6">
        <f t="shared" si="86"/>
        <v>12.375128152965287</v>
      </c>
      <c r="AGI6">
        <f t="shared" si="86"/>
        <v>11.019020125489853</v>
      </c>
      <c r="AGJ6">
        <f t="shared" si="86"/>
        <v>9.4192321255832638</v>
      </c>
      <c r="AGK6">
        <f t="shared" si="86"/>
        <v>8.6908426092122486</v>
      </c>
      <c r="AGL6">
        <f t="shared" si="86"/>
        <v>14.296459431514577</v>
      </c>
      <c r="AGM6">
        <f t="shared" si="86"/>
        <v>7.8322763662312607</v>
      </c>
      <c r="AGN6">
        <f t="shared" si="86"/>
        <v>15.526459591610617</v>
      </c>
      <c r="AGO6">
        <f t="shared" si="86"/>
        <v>12.695086780026227</v>
      </c>
      <c r="AGP6">
        <f t="shared" si="86"/>
        <v>9.3942859704078447</v>
      </c>
      <c r="AGQ6">
        <f t="shared" si="86"/>
        <v>8.1646575420988761</v>
      </c>
      <c r="AGR6">
        <f t="shared" si="86"/>
        <v>8.1689236339580251</v>
      </c>
      <c r="AGS6">
        <f t="shared" si="86"/>
        <v>7.4249027481234329</v>
      </c>
      <c r="AGT6">
        <f t="shared" si="86"/>
        <v>10.486268939163384</v>
      </c>
      <c r="AGU6">
        <f t="shared" si="86"/>
        <v>14.672915482368431</v>
      </c>
      <c r="AGV6">
        <f t="shared" si="86"/>
        <v>6.8959549456831981</v>
      </c>
      <c r="AGW6">
        <f t="shared" si="86"/>
        <v>9.4758205777862141</v>
      </c>
      <c r="AGX6">
        <f t="shared" si="86"/>
        <v>9.1603262963419887</v>
      </c>
      <c r="AGY6">
        <f t="shared" si="86"/>
        <v>8.956217367535551</v>
      </c>
      <c r="AGZ6">
        <f t="shared" si="86"/>
        <v>11.27680144685254</v>
      </c>
      <c r="AHA6">
        <f t="shared" si="86"/>
        <v>14.427295114710248</v>
      </c>
      <c r="AHB6">
        <f t="shared" si="86"/>
        <v>12.162559581578808</v>
      </c>
      <c r="AHC6">
        <f t="shared" si="86"/>
        <v>9.3111574978979448</v>
      </c>
      <c r="AHD6">
        <f t="shared" si="86"/>
        <v>7.4090172905433445</v>
      </c>
      <c r="AHE6">
        <f t="shared" si="86"/>
        <v>7.3759618581954252</v>
      </c>
      <c r="AHF6">
        <f t="shared" si="86"/>
        <v>13.534710876874263</v>
      </c>
      <c r="AHG6">
        <f t="shared" si="86"/>
        <v>8.3975698955950904</v>
      </c>
      <c r="AHH6">
        <f t="shared" si="86"/>
        <v>8.1694392027202287</v>
      </c>
      <c r="AHI6">
        <f t="shared" si="86"/>
        <v>11.613965625985388</v>
      </c>
      <c r="AHJ6">
        <f t="shared" si="86"/>
        <v>7.0143914644485665</v>
      </c>
      <c r="AHK6">
        <f t="shared" si="86"/>
        <v>9.3138687695348015</v>
      </c>
      <c r="AHL6">
        <f t="shared" si="86"/>
        <v>9.2206456120163676</v>
      </c>
      <c r="AHM6">
        <f t="shared" si="86"/>
        <v>10.011256109144973</v>
      </c>
      <c r="AHN6">
        <f t="shared" si="86"/>
        <v>6.9844352445956872</v>
      </c>
      <c r="AHO6">
        <f t="shared" si="86"/>
        <v>10.838793597605205</v>
      </c>
      <c r="AHP6">
        <f t="shared" si="86"/>
        <v>7.7721699244034577</v>
      </c>
      <c r="AHQ6">
        <f t="shared" ref="AHQ6:AKB6" si="87">STDEVP(AHQ17:AHQ38)*SQRT(12)</f>
        <v>7.8150117509468924</v>
      </c>
      <c r="AHR6">
        <f t="shared" si="87"/>
        <v>9.0182016093991049</v>
      </c>
      <c r="AHS6">
        <f t="shared" si="87"/>
        <v>6.9174413109542074</v>
      </c>
      <c r="AHT6">
        <f t="shared" si="87"/>
        <v>8.5444408461953927</v>
      </c>
      <c r="AHU6">
        <f t="shared" si="87"/>
        <v>7.2709439583832864</v>
      </c>
      <c r="AHV6">
        <f t="shared" si="87"/>
        <v>13.03084308088612</v>
      </c>
      <c r="AHW6">
        <f t="shared" si="87"/>
        <v>6.4538843286955352</v>
      </c>
      <c r="AHX6">
        <f t="shared" si="87"/>
        <v>6.3535200422955498</v>
      </c>
      <c r="AHY6">
        <f t="shared" si="87"/>
        <v>7.2967483268262257</v>
      </c>
      <c r="AHZ6">
        <f t="shared" si="87"/>
        <v>10.312105795657182</v>
      </c>
      <c r="AIA6">
        <f t="shared" si="87"/>
        <v>10.23613022560869</v>
      </c>
      <c r="AIB6">
        <f t="shared" si="87"/>
        <v>8.6769572257657579</v>
      </c>
      <c r="AIC6">
        <f t="shared" si="87"/>
        <v>8.6846265072205213</v>
      </c>
      <c r="AID6">
        <f t="shared" si="87"/>
        <v>18.76836797524534</v>
      </c>
      <c r="AIE6">
        <f t="shared" si="87"/>
        <v>18.659496529208756</v>
      </c>
      <c r="AIF6">
        <f t="shared" si="87"/>
        <v>9.9087515150509642</v>
      </c>
      <c r="AIG6">
        <f t="shared" si="87"/>
        <v>6.9084035627656455</v>
      </c>
      <c r="AIH6">
        <f t="shared" si="87"/>
        <v>9.1820348428082887</v>
      </c>
      <c r="AII6">
        <f t="shared" si="87"/>
        <v>4.18298755775667</v>
      </c>
      <c r="AIJ6">
        <f t="shared" si="87"/>
        <v>11.914936639039002</v>
      </c>
      <c r="AIK6">
        <f t="shared" si="87"/>
        <v>6.6108185049299282</v>
      </c>
      <c r="AIL6">
        <f t="shared" si="87"/>
        <v>6.6489497438963614</v>
      </c>
      <c r="AIM6">
        <f t="shared" si="87"/>
        <v>5.5360637329653777</v>
      </c>
      <c r="AIN6">
        <f t="shared" si="87"/>
        <v>4.253619560090379</v>
      </c>
      <c r="AIO6">
        <f t="shared" si="87"/>
        <v>8.280897621724808</v>
      </c>
      <c r="AIP6">
        <f t="shared" si="87"/>
        <v>4.766203317670354</v>
      </c>
      <c r="AIQ6">
        <f t="shared" si="87"/>
        <v>8.7633799966981307</v>
      </c>
      <c r="AIR6">
        <f t="shared" si="87"/>
        <v>8.5216138364612952</v>
      </c>
      <c r="AIS6">
        <f t="shared" si="87"/>
        <v>14.195823742653303</v>
      </c>
      <c r="AIT6">
        <f t="shared" si="87"/>
        <v>14.246708245021386</v>
      </c>
      <c r="AIU6">
        <f t="shared" si="87"/>
        <v>5.88455125059052</v>
      </c>
      <c r="AIV6">
        <f t="shared" si="87"/>
        <v>8.0743142749653405</v>
      </c>
      <c r="AIW6">
        <f t="shared" si="87"/>
        <v>8.0857912526534825</v>
      </c>
      <c r="AIX6">
        <f t="shared" si="87"/>
        <v>4.3347450413170954</v>
      </c>
      <c r="AIY6">
        <f t="shared" si="87"/>
        <v>9.4655939347645379</v>
      </c>
      <c r="AIZ6">
        <f t="shared" si="87"/>
        <v>9.4565174291692493</v>
      </c>
      <c r="AJA6">
        <f t="shared" si="87"/>
        <v>7.4789492571533307</v>
      </c>
      <c r="AJB6">
        <f t="shared" si="87"/>
        <v>7.4696210481893734</v>
      </c>
      <c r="AJC6">
        <f t="shared" si="87"/>
        <v>11.656196309397982</v>
      </c>
      <c r="AJD6">
        <f t="shared" si="87"/>
        <v>11.659204888799589</v>
      </c>
      <c r="AJE6">
        <f t="shared" si="87"/>
        <v>8.3971983767265606</v>
      </c>
      <c r="AJF6">
        <f t="shared" si="87"/>
        <v>10.788912646162675</v>
      </c>
      <c r="AJG6">
        <f t="shared" si="87"/>
        <v>5.6572524681024472</v>
      </c>
      <c r="AJH6">
        <f t="shared" si="87"/>
        <v>10.243534239700541</v>
      </c>
      <c r="AJI6">
        <f t="shared" si="87"/>
        <v>10.242276660957112</v>
      </c>
      <c r="AJJ6">
        <f t="shared" si="87"/>
        <v>12.234567990951158</v>
      </c>
      <c r="AJK6">
        <f t="shared" si="87"/>
        <v>8.6303797873203951</v>
      </c>
      <c r="AJL6">
        <f t="shared" si="87"/>
        <v>12.76684755304318</v>
      </c>
      <c r="AJM6">
        <f t="shared" si="87"/>
        <v>4.9935274235919929</v>
      </c>
      <c r="AJN6">
        <f t="shared" si="87"/>
        <v>8.0245916084236626</v>
      </c>
      <c r="AJO6">
        <f t="shared" si="87"/>
        <v>9.7968799284000401</v>
      </c>
      <c r="AJP6">
        <f t="shared" si="87"/>
        <v>11.706562283050566</v>
      </c>
      <c r="AJQ6">
        <f t="shared" si="87"/>
        <v>12.679665501323546</v>
      </c>
      <c r="AJR6">
        <f t="shared" si="87"/>
        <v>12.653533395658357</v>
      </c>
      <c r="AJS6">
        <f t="shared" si="87"/>
        <v>4.6208932210751748</v>
      </c>
      <c r="AJT6">
        <f t="shared" si="87"/>
        <v>6.2965051504520675</v>
      </c>
      <c r="AJU6">
        <f t="shared" si="87"/>
        <v>6.2893489031880758</v>
      </c>
      <c r="AJV6">
        <f t="shared" si="87"/>
        <v>10.886170465027469</v>
      </c>
      <c r="AJW6">
        <f t="shared" si="87"/>
        <v>11.021784217903788</v>
      </c>
      <c r="AJX6">
        <f t="shared" si="87"/>
        <v>9.7281752565158683</v>
      </c>
      <c r="AJY6">
        <f t="shared" si="87"/>
        <v>9.6912745093436783</v>
      </c>
      <c r="AJZ6">
        <f t="shared" si="87"/>
        <v>10.903513127594993</v>
      </c>
      <c r="AKA6">
        <f t="shared" si="87"/>
        <v>7.9228307824250628</v>
      </c>
      <c r="AKB6">
        <f t="shared" si="87"/>
        <v>7.4109345459628404</v>
      </c>
      <c r="AKC6">
        <f t="shared" ref="AKC6:AMN6" si="88">STDEVP(AKC17:AKC38)*SQRT(12)</f>
        <v>7.3286708113910759</v>
      </c>
      <c r="AKD6">
        <f t="shared" si="88"/>
        <v>8.6334303061121584</v>
      </c>
      <c r="AKE6">
        <f t="shared" si="88"/>
        <v>6.3949818965490497</v>
      </c>
      <c r="AKF6">
        <f t="shared" si="88"/>
        <v>6.6877052378300261</v>
      </c>
      <c r="AKG6">
        <f t="shared" si="88"/>
        <v>7.5409659275188341</v>
      </c>
      <c r="AKH6">
        <f t="shared" si="88"/>
        <v>7.9519469258781816</v>
      </c>
      <c r="AKI6">
        <f t="shared" si="88"/>
        <v>6.0383493605933811</v>
      </c>
      <c r="AKJ6">
        <f t="shared" si="88"/>
        <v>5.4704743110116159</v>
      </c>
      <c r="AKK6">
        <f t="shared" si="88"/>
        <v>6.8962633207417667</v>
      </c>
      <c r="AKL6">
        <f t="shared" si="88"/>
        <v>10.013649964332775</v>
      </c>
      <c r="AKM6">
        <f t="shared" si="88"/>
        <v>4.2738470462949376</v>
      </c>
      <c r="AKN6">
        <f t="shared" si="88"/>
        <v>4.8768534766175504</v>
      </c>
      <c r="AKO6">
        <f t="shared" si="88"/>
        <v>5.2739376392527877</v>
      </c>
      <c r="AKP6">
        <f t="shared" si="88"/>
        <v>6.4966103348318978</v>
      </c>
      <c r="AKQ6">
        <f t="shared" si="88"/>
        <v>6.2591953093491588</v>
      </c>
      <c r="AKR6">
        <f t="shared" si="88"/>
        <v>8.4184512024981739</v>
      </c>
      <c r="AKS6">
        <f t="shared" si="88"/>
        <v>4.6366225517277204</v>
      </c>
      <c r="AKT6">
        <f t="shared" si="88"/>
        <v>13.780986134187247</v>
      </c>
      <c r="AKU6">
        <f t="shared" si="88"/>
        <v>7.4037411059689857</v>
      </c>
      <c r="AKV6">
        <f t="shared" si="88"/>
        <v>6.75469010847186</v>
      </c>
      <c r="AKW6">
        <f t="shared" si="88"/>
        <v>6.7164317401429754</v>
      </c>
      <c r="AKX6">
        <f t="shared" si="88"/>
        <v>7.2858857126536947</v>
      </c>
      <c r="AKY6">
        <f t="shared" si="88"/>
        <v>4.7880472282722195</v>
      </c>
      <c r="AKZ6">
        <f t="shared" si="88"/>
        <v>4.2709695992753085</v>
      </c>
      <c r="ALA6">
        <f t="shared" si="88"/>
        <v>7.2209200892411642</v>
      </c>
      <c r="ALB6">
        <f t="shared" si="88"/>
        <v>2.7774733239117384</v>
      </c>
      <c r="ALC6">
        <f t="shared" si="88"/>
        <v>2.5740646512233694</v>
      </c>
      <c r="ALD6">
        <f t="shared" si="88"/>
        <v>7.3219705837074827</v>
      </c>
      <c r="ALE6">
        <f t="shared" si="88"/>
        <v>7.6006660574545819</v>
      </c>
      <c r="ALF6">
        <f t="shared" si="88"/>
        <v>6.0413382410256862</v>
      </c>
      <c r="ALG6">
        <f t="shared" si="88"/>
        <v>5.0408196489154973</v>
      </c>
      <c r="ALH6">
        <f t="shared" si="88"/>
        <v>3.3306834829808807</v>
      </c>
      <c r="ALI6">
        <f t="shared" si="88"/>
        <v>7.1228283909223098</v>
      </c>
      <c r="ALJ6">
        <f t="shared" si="88"/>
        <v>4.2570235731937487</v>
      </c>
      <c r="ALK6">
        <f t="shared" si="88"/>
        <v>6.731760995226991</v>
      </c>
      <c r="ALL6">
        <f t="shared" si="88"/>
        <v>6.5087049526698539</v>
      </c>
      <c r="ALM6">
        <f t="shared" si="88"/>
        <v>5.1172590312887021</v>
      </c>
      <c r="ALN6">
        <f t="shared" si="88"/>
        <v>6.594251044935759</v>
      </c>
      <c r="ALO6">
        <f t="shared" si="88"/>
        <v>6.5054840934335809</v>
      </c>
      <c r="ALP6">
        <f t="shared" si="88"/>
        <v>6.3155499896932215</v>
      </c>
      <c r="ALQ6">
        <f t="shared" si="88"/>
        <v>0.85859759414855441</v>
      </c>
      <c r="ALR6">
        <f t="shared" si="88"/>
        <v>0</v>
      </c>
      <c r="ALS6">
        <f t="shared" si="88"/>
        <v>3.999418109121657</v>
      </c>
      <c r="ALT6">
        <f t="shared" si="88"/>
        <v>3.2526426380447093</v>
      </c>
      <c r="ALU6">
        <f t="shared" si="88"/>
        <v>3.1180517989325391</v>
      </c>
      <c r="ALV6">
        <f t="shared" si="88"/>
        <v>3.1004298873351406</v>
      </c>
      <c r="ALW6">
        <f t="shared" si="88"/>
        <v>1.7345618049543843</v>
      </c>
      <c r="ALX6">
        <f t="shared" si="88"/>
        <v>5.5261918796381408</v>
      </c>
      <c r="ALY6">
        <f t="shared" si="88"/>
        <v>6.593271045762684</v>
      </c>
      <c r="ALZ6">
        <f t="shared" si="88"/>
        <v>5.1966525791462237</v>
      </c>
      <c r="AMA6">
        <f t="shared" si="88"/>
        <v>1.6109269947445459</v>
      </c>
      <c r="AMB6">
        <f t="shared" si="88"/>
        <v>2.030118925800299</v>
      </c>
      <c r="AMC6">
        <f t="shared" si="88"/>
        <v>2.0152455330175294</v>
      </c>
      <c r="AMD6">
        <f t="shared" si="88"/>
        <v>4.5152068539693992</v>
      </c>
      <c r="AME6">
        <f t="shared" si="88"/>
        <v>1.1458942606230844</v>
      </c>
      <c r="AMF6">
        <f t="shared" si="88"/>
        <v>2.9815258625006638</v>
      </c>
      <c r="AMG6">
        <f t="shared" si="88"/>
        <v>3.7805978148877308</v>
      </c>
      <c r="AMH6">
        <f t="shared" si="88"/>
        <v>0.2454620402896148</v>
      </c>
      <c r="AMI6">
        <f t="shared" si="88"/>
        <v>0.71205454539651303</v>
      </c>
      <c r="AMJ6">
        <f t="shared" si="88"/>
        <v>0.99742221669015729</v>
      </c>
      <c r="AMK6">
        <f t="shared" si="88"/>
        <v>1.8398709576561194</v>
      </c>
      <c r="AML6">
        <f t="shared" si="88"/>
        <v>3.6175904802291585</v>
      </c>
      <c r="AMM6">
        <f t="shared" si="88"/>
        <v>2.9039352634765825</v>
      </c>
      <c r="AMN6">
        <f t="shared" si="88"/>
        <v>6.0840313532249972</v>
      </c>
      <c r="AMO6">
        <f t="shared" ref="AMO6:AOZ6" si="89">STDEVP(AMO17:AMO38)*SQRT(12)</f>
        <v>4.9725119569057092</v>
      </c>
      <c r="AMP6">
        <f t="shared" si="89"/>
        <v>5.16336202813984</v>
      </c>
      <c r="AMQ6">
        <f t="shared" si="89"/>
        <v>7.8025614410899378</v>
      </c>
      <c r="AMR6">
        <f t="shared" si="89"/>
        <v>2.6525954544948251</v>
      </c>
      <c r="AMS6">
        <f t="shared" si="89"/>
        <v>3.8401552978669407</v>
      </c>
      <c r="AMT6">
        <f t="shared" si="89"/>
        <v>0.90255741000066436</v>
      </c>
      <c r="AMU6">
        <f t="shared" si="89"/>
        <v>2.4487511102600852</v>
      </c>
      <c r="AMV6">
        <f t="shared" si="89"/>
        <v>2.9967917739691097</v>
      </c>
      <c r="AMW6">
        <f t="shared" si="89"/>
        <v>4.8524705432958291</v>
      </c>
      <c r="AMX6">
        <f t="shared" si="89"/>
        <v>1.2249827277581447</v>
      </c>
      <c r="AMY6">
        <f t="shared" si="89"/>
        <v>1.1995181500561172</v>
      </c>
      <c r="AMZ6">
        <f t="shared" si="89"/>
        <v>3.3922446235543</v>
      </c>
      <c r="ANA6">
        <f t="shared" si="89"/>
        <v>3.201601003978741</v>
      </c>
      <c r="ANB6">
        <f t="shared" si="89"/>
        <v>7.6256172187096425</v>
      </c>
      <c r="ANC6">
        <f t="shared" si="89"/>
        <v>3.5811742126116091</v>
      </c>
      <c r="AND6">
        <f t="shared" si="89"/>
        <v>4.1523599962168287</v>
      </c>
      <c r="ANE6">
        <f t="shared" si="89"/>
        <v>1.0864322162834239</v>
      </c>
      <c r="ANF6">
        <f t="shared" si="89"/>
        <v>1.2335320547781841</v>
      </c>
      <c r="ANG6">
        <f t="shared" si="89"/>
        <v>9.4468269165755085</v>
      </c>
      <c r="ANH6">
        <f t="shared" si="89"/>
        <v>9.4364713229404593</v>
      </c>
      <c r="ANI6">
        <f t="shared" si="89"/>
        <v>1.3145479966025966</v>
      </c>
      <c r="ANJ6">
        <f t="shared" si="89"/>
        <v>0.22912931983186169</v>
      </c>
      <c r="ANK6">
        <f t="shared" si="89"/>
        <v>2.1182760607790052</v>
      </c>
      <c r="ANL6">
        <f t="shared" si="89"/>
        <v>0.42234769732770711</v>
      </c>
      <c r="ANM6">
        <f t="shared" si="89"/>
        <v>2.1889380686413005</v>
      </c>
      <c r="ANN6">
        <f t="shared" si="89"/>
        <v>0.46916386430569001</v>
      </c>
      <c r="ANO6">
        <f t="shared" si="89"/>
        <v>0.67134736904031678</v>
      </c>
      <c r="ANP6">
        <f t="shared" si="89"/>
        <v>2.9242319144103806</v>
      </c>
      <c r="ANQ6">
        <f t="shared" si="89"/>
        <v>2.5016137185709044</v>
      </c>
      <c r="ANR6">
        <f t="shared" si="89"/>
        <v>0</v>
      </c>
      <c r="ANS6">
        <f t="shared" si="89"/>
        <v>0</v>
      </c>
      <c r="ANT6">
        <f t="shared" si="89"/>
        <v>0</v>
      </c>
      <c r="ANU6">
        <f t="shared" si="89"/>
        <v>0</v>
      </c>
      <c r="ANV6">
        <f t="shared" si="89"/>
        <v>0</v>
      </c>
      <c r="ANW6">
        <f t="shared" si="89"/>
        <v>0</v>
      </c>
      <c r="ANX6">
        <f t="shared" si="89"/>
        <v>3.630860733312522</v>
      </c>
      <c r="ANY6">
        <f t="shared" si="89"/>
        <v>3.6027917171305908</v>
      </c>
      <c r="ANZ6">
        <f t="shared" si="89"/>
        <v>2.8862741575250081E-2</v>
      </c>
      <c r="AOA6">
        <f t="shared" si="89"/>
        <v>1.6844469736949517</v>
      </c>
      <c r="AOB6">
        <f t="shared" si="89"/>
        <v>1.7035679778406165</v>
      </c>
      <c r="AOC6">
        <f t="shared" si="89"/>
        <v>0</v>
      </c>
      <c r="AOD6">
        <f t="shared" si="89"/>
        <v>0</v>
      </c>
      <c r="AOE6">
        <f t="shared" si="89"/>
        <v>7.2156853938125196E-2</v>
      </c>
      <c r="AOF6">
        <f t="shared" si="89"/>
        <v>0.69256148409812557</v>
      </c>
      <c r="AOG6">
        <f t="shared" si="89"/>
        <v>1.3311945659742375</v>
      </c>
      <c r="AOH6">
        <f t="shared" si="89"/>
        <v>1.4357770796608151</v>
      </c>
      <c r="AOI6">
        <f t="shared" si="89"/>
        <v>0</v>
      </c>
      <c r="AOJ6">
        <f t="shared" si="89"/>
        <v>1.2628892576250672</v>
      </c>
      <c r="AOK6">
        <f t="shared" si="89"/>
        <v>20.700489285629526</v>
      </c>
      <c r="AOL6">
        <f t="shared" si="89"/>
        <v>0.48345092138543888</v>
      </c>
      <c r="AOM6">
        <f t="shared" si="89"/>
        <v>0</v>
      </c>
      <c r="AON6">
        <f t="shared" si="89"/>
        <v>1.7783056653050955</v>
      </c>
      <c r="AOO6">
        <f t="shared" si="89"/>
        <v>0</v>
      </c>
      <c r="AOP6">
        <f t="shared" si="89"/>
        <v>0</v>
      </c>
      <c r="AOQ6">
        <f t="shared" si="89"/>
        <v>0</v>
      </c>
      <c r="AOR6">
        <f t="shared" si="89"/>
        <v>0</v>
      </c>
      <c r="AOS6">
        <f t="shared" si="89"/>
        <v>0</v>
      </c>
      <c r="AOT6">
        <f t="shared" si="89"/>
        <v>0</v>
      </c>
      <c r="AOU6">
        <f t="shared" si="89"/>
        <v>0</v>
      </c>
      <c r="AOV6">
        <f t="shared" si="89"/>
        <v>0</v>
      </c>
      <c r="AOW6">
        <f t="shared" si="89"/>
        <v>0</v>
      </c>
      <c r="AOX6">
        <f t="shared" si="89"/>
        <v>0</v>
      </c>
      <c r="AOY6">
        <f t="shared" si="89"/>
        <v>0</v>
      </c>
      <c r="AOZ6">
        <f t="shared" si="89"/>
        <v>0</v>
      </c>
      <c r="APA6">
        <f t="shared" ref="APA6:APH6" si="90">STDEVP(APA17:APA38)*SQRT(12)</f>
        <v>0</v>
      </c>
      <c r="APB6">
        <f t="shared" si="90"/>
        <v>0</v>
      </c>
      <c r="APC6">
        <f t="shared" si="90"/>
        <v>0</v>
      </c>
      <c r="APD6">
        <f t="shared" si="90"/>
        <v>0</v>
      </c>
      <c r="APE6">
        <f t="shared" si="90"/>
        <v>0</v>
      </c>
      <c r="APF6">
        <f t="shared" si="90"/>
        <v>0</v>
      </c>
      <c r="APG6">
        <f t="shared" si="90"/>
        <v>0</v>
      </c>
      <c r="APH6">
        <f t="shared" si="90"/>
        <v>0</v>
      </c>
    </row>
    <row r="7" spans="1:1100" x14ac:dyDescent="0.15">
      <c r="A7" s="9" t="s">
        <v>2799</v>
      </c>
      <c r="B7">
        <f>SKEW(B17:B38)</f>
        <v>-1.8896079349221475</v>
      </c>
      <c r="C7">
        <f t="shared" ref="C7:BN7" si="91">SKEW(C17:C38)</f>
        <v>-2.3702111781758681</v>
      </c>
      <c r="D7">
        <f t="shared" si="91"/>
        <v>-2.4266067180236957</v>
      </c>
      <c r="E7">
        <f t="shared" si="91"/>
        <v>-2.2703681164368312</v>
      </c>
      <c r="F7">
        <f t="shared" si="91"/>
        <v>-2.9182018491135184</v>
      </c>
      <c r="G7">
        <f t="shared" si="91"/>
        <v>-2.5687829689883324</v>
      </c>
      <c r="H7">
        <f t="shared" si="91"/>
        <v>-2.9014267067307218</v>
      </c>
      <c r="I7">
        <f t="shared" si="91"/>
        <v>-2.8378351794228585</v>
      </c>
      <c r="J7">
        <f t="shared" si="91"/>
        <v>-2.7345909477552426</v>
      </c>
      <c r="K7">
        <f t="shared" si="91"/>
        <v>-2.5117131096182117</v>
      </c>
      <c r="L7">
        <f t="shared" si="91"/>
        <v>-2.5404207613215521</v>
      </c>
      <c r="M7">
        <f t="shared" si="91"/>
        <v>-2.4491394289484498</v>
      </c>
      <c r="N7">
        <f t="shared" si="91"/>
        <v>-2.9237782738814997</v>
      </c>
      <c r="O7">
        <f t="shared" si="91"/>
        <v>-2.6952099268122951</v>
      </c>
      <c r="P7">
        <f t="shared" si="91"/>
        <v>-2.941578829952662</v>
      </c>
      <c r="Q7">
        <f t="shared" si="91"/>
        <v>-2.8413195181965669</v>
      </c>
      <c r="R7">
        <f t="shared" si="91"/>
        <v>-3.3866219442376386</v>
      </c>
      <c r="S7">
        <f t="shared" si="91"/>
        <v>-2.2461949541152526</v>
      </c>
      <c r="T7">
        <f t="shared" si="91"/>
        <v>-2.6664761875441201</v>
      </c>
      <c r="U7">
        <f t="shared" si="91"/>
        <v>-1.9559619284296592</v>
      </c>
      <c r="V7">
        <f t="shared" si="91"/>
        <v>-1.3166630494983236</v>
      </c>
      <c r="W7">
        <f t="shared" si="91"/>
        <v>-2.8748371751059252</v>
      </c>
      <c r="X7">
        <f t="shared" si="91"/>
        <v>-1.291591883902792</v>
      </c>
      <c r="Y7">
        <f t="shared" si="91"/>
        <v>-3.0893710594520871</v>
      </c>
      <c r="Z7">
        <f t="shared" si="91"/>
        <v>-2.8983376432540537</v>
      </c>
      <c r="AA7">
        <f t="shared" si="91"/>
        <v>-2.9371367305315372</v>
      </c>
      <c r="AB7">
        <f t="shared" si="91"/>
        <v>-2.1090331168654419</v>
      </c>
      <c r="AC7">
        <f t="shared" si="91"/>
        <v>-3.0879211869220162</v>
      </c>
      <c r="AD7">
        <f t="shared" si="91"/>
        <v>-2.3604932886026906</v>
      </c>
      <c r="AE7">
        <f t="shared" si="91"/>
        <v>-2.6755613617815972</v>
      </c>
      <c r="AF7">
        <f t="shared" si="91"/>
        <v>-2.8790645165017983</v>
      </c>
      <c r="AG7">
        <f t="shared" si="91"/>
        <v>-2.6872535102730772</v>
      </c>
      <c r="AH7">
        <f t="shared" si="91"/>
        <v>-2.5974015545706317</v>
      </c>
      <c r="AI7">
        <f t="shared" si="91"/>
        <v>-2.6971143579643164</v>
      </c>
      <c r="AJ7">
        <f t="shared" si="91"/>
        <v>-2.6246600367289785</v>
      </c>
      <c r="AK7">
        <f t="shared" si="91"/>
        <v>-3.0032612694536103</v>
      </c>
      <c r="AL7">
        <f t="shared" si="91"/>
        <v>-2.8610489185816328</v>
      </c>
      <c r="AM7">
        <f t="shared" si="91"/>
        <v>-2.3830520341335824</v>
      </c>
      <c r="AN7">
        <f t="shared" si="91"/>
        <v>-2.9485788667232162</v>
      </c>
      <c r="AO7">
        <f t="shared" si="91"/>
        <v>-2.5045272495530448</v>
      </c>
      <c r="AP7">
        <f t="shared" si="91"/>
        <v>-2.5693674225375309</v>
      </c>
      <c r="AQ7">
        <f t="shared" si="91"/>
        <v>-3.1864369454667809</v>
      </c>
      <c r="AR7">
        <f t="shared" si="91"/>
        <v>-2.581104524979422</v>
      </c>
      <c r="AS7">
        <f t="shared" si="91"/>
        <v>-2.6256995586769234</v>
      </c>
      <c r="AT7">
        <f t="shared" si="91"/>
        <v>-1.9180261660861238</v>
      </c>
      <c r="AU7">
        <f t="shared" si="91"/>
        <v>-2.5591593613080819</v>
      </c>
      <c r="AV7">
        <f t="shared" si="91"/>
        <v>-2.1414275064512838</v>
      </c>
      <c r="AW7">
        <f t="shared" si="91"/>
        <v>-3.1594160451310898</v>
      </c>
      <c r="AX7">
        <f t="shared" si="91"/>
        <v>-2.7373516738063941</v>
      </c>
      <c r="AY7">
        <f t="shared" si="91"/>
        <v>-2.7876551969862771</v>
      </c>
      <c r="AZ7">
        <f t="shared" si="91"/>
        <v>-2.6098824820820501</v>
      </c>
      <c r="BA7">
        <f t="shared" si="91"/>
        <v>-2.2874448569313697</v>
      </c>
      <c r="BB7">
        <f t="shared" si="91"/>
        <v>-3.1177291489063483</v>
      </c>
      <c r="BC7">
        <f t="shared" si="91"/>
        <v>-1.6981723815797036</v>
      </c>
      <c r="BD7">
        <f t="shared" si="91"/>
        <v>-2.7588252038940113</v>
      </c>
      <c r="BE7">
        <f t="shared" si="91"/>
        <v>-2.671353176530765</v>
      </c>
      <c r="BF7">
        <f t="shared" si="91"/>
        <v>-2.2461328528858684</v>
      </c>
      <c r="BG7">
        <f t="shared" si="91"/>
        <v>-0.88670551080080129</v>
      </c>
      <c r="BH7">
        <f t="shared" si="91"/>
        <v>-2.474649725552962</v>
      </c>
      <c r="BI7">
        <f t="shared" si="91"/>
        <v>-0.34700290539044715</v>
      </c>
      <c r="BJ7">
        <f t="shared" si="91"/>
        <v>0.78973490470015884</v>
      </c>
      <c r="BK7">
        <f t="shared" si="91"/>
        <v>-2.4499238457360799</v>
      </c>
      <c r="BL7">
        <f t="shared" si="91"/>
        <v>-2.573010009290027</v>
      </c>
      <c r="BM7">
        <f t="shared" si="91"/>
        <v>-1.9903620196039788</v>
      </c>
      <c r="BN7">
        <f t="shared" si="91"/>
        <v>-2.1981246613832934</v>
      </c>
      <c r="BO7">
        <f t="shared" ref="BO7:DZ7" si="92">SKEW(BO17:BO38)</f>
        <v>-1.8063632245293002</v>
      </c>
      <c r="BP7">
        <f t="shared" si="92"/>
        <v>-1.6003024561481001</v>
      </c>
      <c r="BQ7">
        <f t="shared" si="92"/>
        <v>-2.5335355038453984</v>
      </c>
      <c r="BR7">
        <f t="shared" si="92"/>
        <v>-2.9941580715902858</v>
      </c>
      <c r="BS7">
        <f t="shared" si="92"/>
        <v>-2.2126342050395702</v>
      </c>
      <c r="BT7">
        <f t="shared" si="92"/>
        <v>-2.9485376117269597</v>
      </c>
      <c r="BU7">
        <f t="shared" si="92"/>
        <v>-2.7641376008881062</v>
      </c>
      <c r="BV7">
        <f t="shared" si="92"/>
        <v>-2.020022424182502</v>
      </c>
      <c r="BW7">
        <f t="shared" si="92"/>
        <v>-2.2968575909463298</v>
      </c>
      <c r="BX7">
        <f t="shared" si="92"/>
        <v>-2.1685029223203132</v>
      </c>
      <c r="BY7">
        <f t="shared" si="92"/>
        <v>-2.499357908357084</v>
      </c>
      <c r="BZ7">
        <f t="shared" si="92"/>
        <v>-2.225314766238744</v>
      </c>
      <c r="CA7">
        <f t="shared" si="92"/>
        <v>-1.8212654472841503</v>
      </c>
      <c r="CB7">
        <f t="shared" si="92"/>
        <v>-2.5299281184954618</v>
      </c>
      <c r="CC7">
        <f t="shared" si="92"/>
        <v>-2.6100376126745641</v>
      </c>
      <c r="CD7">
        <f t="shared" si="92"/>
        <v>-2.7980652346869115</v>
      </c>
      <c r="CE7">
        <f t="shared" si="92"/>
        <v>-1.8331860404144966</v>
      </c>
      <c r="CF7">
        <f t="shared" si="92"/>
        <v>-1.8916149660944366</v>
      </c>
      <c r="CG7">
        <f t="shared" si="92"/>
        <v>-3.03247136051105</v>
      </c>
      <c r="CH7">
        <f t="shared" si="92"/>
        <v>0.28783523795203564</v>
      </c>
      <c r="CI7">
        <f t="shared" si="92"/>
        <v>0.59237455266807137</v>
      </c>
      <c r="CJ7">
        <f t="shared" si="92"/>
        <v>-1.383163498289766</v>
      </c>
      <c r="CK7">
        <f t="shared" si="92"/>
        <v>-0.66155177066663629</v>
      </c>
      <c r="CL7">
        <f t="shared" si="92"/>
        <v>-3.3204922286015006</v>
      </c>
      <c r="CM7">
        <f t="shared" si="92"/>
        <v>-2.9536742438300294</v>
      </c>
      <c r="CN7">
        <f t="shared" si="92"/>
        <v>-2.9063481781127543</v>
      </c>
      <c r="CO7">
        <f t="shared" si="92"/>
        <v>-2.7241748243936108</v>
      </c>
      <c r="CP7">
        <f t="shared" si="92"/>
        <v>-2.6509946097496604</v>
      </c>
      <c r="CQ7">
        <f t="shared" si="92"/>
        <v>-1.673486073196274</v>
      </c>
      <c r="CR7">
        <f t="shared" si="92"/>
        <v>-3.0369880955740673</v>
      </c>
      <c r="CS7">
        <f t="shared" si="92"/>
        <v>-2.984996998164192</v>
      </c>
      <c r="CT7">
        <f t="shared" si="92"/>
        <v>-0.81824553348398665</v>
      </c>
      <c r="CU7">
        <f t="shared" si="92"/>
        <v>-2.7192222325054582</v>
      </c>
      <c r="CV7">
        <f t="shared" si="92"/>
        <v>-2.9229712806766375</v>
      </c>
      <c r="CW7">
        <f t="shared" si="92"/>
        <v>-3.29394771698525</v>
      </c>
      <c r="CX7">
        <f t="shared" si="92"/>
        <v>3.8640823710791725</v>
      </c>
      <c r="CY7">
        <f t="shared" si="92"/>
        <v>-2.4306900224824535</v>
      </c>
      <c r="CZ7">
        <f t="shared" si="92"/>
        <v>7.1331684104482609E-2</v>
      </c>
      <c r="DA7">
        <f t="shared" si="92"/>
        <v>-2.7115062317063106</v>
      </c>
      <c r="DB7">
        <f t="shared" si="92"/>
        <v>0.15612962712876158</v>
      </c>
      <c r="DC7">
        <f t="shared" si="92"/>
        <v>-2.0201845078367424</v>
      </c>
      <c r="DD7">
        <f t="shared" si="92"/>
        <v>-2.5926801974221632</v>
      </c>
      <c r="DE7">
        <f t="shared" si="92"/>
        <v>-2.9273327843391761</v>
      </c>
      <c r="DF7">
        <f t="shared" si="92"/>
        <v>-2.7555669310569098</v>
      </c>
      <c r="DG7">
        <f t="shared" si="92"/>
        <v>9.057963982353108E-2</v>
      </c>
      <c r="DH7">
        <f t="shared" si="92"/>
        <v>-2.2472902996629895</v>
      </c>
      <c r="DI7">
        <f t="shared" si="92"/>
        <v>-2.6761922103602966</v>
      </c>
      <c r="DJ7">
        <f t="shared" si="92"/>
        <v>-2.0805809807451427</v>
      </c>
      <c r="DK7">
        <f t="shared" si="92"/>
        <v>-2.3606226865221331</v>
      </c>
      <c r="DL7">
        <f t="shared" si="92"/>
        <v>-2.4623392368142412</v>
      </c>
      <c r="DM7">
        <f t="shared" si="92"/>
        <v>-2.8183249305578748</v>
      </c>
      <c r="DN7">
        <f t="shared" si="92"/>
        <v>0.28051198114501996</v>
      </c>
      <c r="DO7">
        <f t="shared" si="92"/>
        <v>-2.4519250844010569</v>
      </c>
      <c r="DP7">
        <f t="shared" si="92"/>
        <v>-2.0001265247353244</v>
      </c>
      <c r="DQ7">
        <f t="shared" si="92"/>
        <v>-2.1837153583296942</v>
      </c>
      <c r="DR7">
        <f t="shared" si="92"/>
        <v>-2.6093267318392037</v>
      </c>
      <c r="DS7">
        <f t="shared" si="92"/>
        <v>-0.29057114642663401</v>
      </c>
      <c r="DT7">
        <f t="shared" si="92"/>
        <v>-1.085933817109874</v>
      </c>
      <c r="DU7">
        <f t="shared" si="92"/>
        <v>-1.9402105061628938</v>
      </c>
      <c r="DV7">
        <f t="shared" si="92"/>
        <v>-2.0840165000194939</v>
      </c>
      <c r="DW7">
        <f t="shared" si="92"/>
        <v>-2.4395684491869742</v>
      </c>
      <c r="DX7">
        <f t="shared" si="92"/>
        <v>-2.3256539667151932</v>
      </c>
      <c r="DY7">
        <f t="shared" si="92"/>
        <v>-2.5092549064768117</v>
      </c>
      <c r="DZ7">
        <f t="shared" si="92"/>
        <v>-1.4614738147772748</v>
      </c>
      <c r="EA7">
        <f t="shared" ref="EA7:GL7" si="93">SKEW(EA17:EA38)</f>
        <v>-1.7528772811253244</v>
      </c>
      <c r="EB7">
        <f t="shared" si="93"/>
        <v>-2.5171808806317482</v>
      </c>
      <c r="EC7">
        <f t="shared" si="93"/>
        <v>-2.8854110551807661</v>
      </c>
      <c r="ED7">
        <f t="shared" si="93"/>
        <v>-2.4378014798206684</v>
      </c>
      <c r="EE7">
        <f t="shared" si="93"/>
        <v>-2.3768456639755469</v>
      </c>
      <c r="EF7">
        <f t="shared" si="93"/>
        <v>0.84530823756014006</v>
      </c>
      <c r="EG7">
        <f t="shared" si="93"/>
        <v>-2.6066681898475768</v>
      </c>
      <c r="EH7">
        <f t="shared" si="93"/>
        <v>-2.7126802311139246</v>
      </c>
      <c r="EI7">
        <f t="shared" si="93"/>
        <v>-2.6575285241047757</v>
      </c>
      <c r="EJ7">
        <f t="shared" si="93"/>
        <v>-2.3358235721928211</v>
      </c>
      <c r="EK7">
        <f t="shared" si="93"/>
        <v>-2.6856873347893706</v>
      </c>
      <c r="EL7">
        <f t="shared" si="93"/>
        <v>-0.85498723795175047</v>
      </c>
      <c r="EM7">
        <f t="shared" si="93"/>
        <v>-2.4377484448970517</v>
      </c>
      <c r="EN7">
        <f t="shared" si="93"/>
        <v>-2.7485969424575383</v>
      </c>
      <c r="EO7">
        <f t="shared" si="93"/>
        <v>-2.6257124803250989</v>
      </c>
      <c r="EP7">
        <f t="shared" si="93"/>
        <v>0.1591311575851253</v>
      </c>
      <c r="EQ7">
        <f t="shared" si="93"/>
        <v>-1.8599753150648974</v>
      </c>
      <c r="ER7">
        <f t="shared" si="93"/>
        <v>0.40004256328750509</v>
      </c>
      <c r="ES7">
        <f t="shared" si="93"/>
        <v>-1.9264665580747329</v>
      </c>
      <c r="ET7">
        <f t="shared" si="93"/>
        <v>0.10436662503370464</v>
      </c>
      <c r="EU7">
        <f t="shared" si="93"/>
        <v>-0.72912585247444184</v>
      </c>
      <c r="EV7">
        <f t="shared" si="93"/>
        <v>-2.5898466226155294</v>
      </c>
      <c r="EW7">
        <f t="shared" si="93"/>
        <v>-2.9222468484456434</v>
      </c>
      <c r="EX7">
        <f t="shared" si="93"/>
        <v>-2.7344633669838885</v>
      </c>
      <c r="EY7">
        <f t="shared" si="93"/>
        <v>-2.3518666873067584</v>
      </c>
      <c r="EZ7">
        <f t="shared" si="93"/>
        <v>-2.6733964681185238</v>
      </c>
      <c r="FA7">
        <f t="shared" si="93"/>
        <v>0.36442296804422197</v>
      </c>
      <c r="FB7">
        <f t="shared" si="93"/>
        <v>-2.1257173211940206</v>
      </c>
      <c r="FC7">
        <f t="shared" si="93"/>
        <v>-2.7067116324928335</v>
      </c>
      <c r="FD7">
        <f t="shared" si="93"/>
        <v>0.18305238311415545</v>
      </c>
      <c r="FE7">
        <f t="shared" si="93"/>
        <v>-2.4071396204744282</v>
      </c>
      <c r="FF7">
        <f t="shared" si="93"/>
        <v>-0.30181208515836966</v>
      </c>
      <c r="FG7">
        <f t="shared" si="93"/>
        <v>-3.6296397576120385</v>
      </c>
      <c r="FH7">
        <f t="shared" si="93"/>
        <v>-0.70532644135669742</v>
      </c>
      <c r="FI7">
        <f t="shared" si="93"/>
        <v>-2.3434626796442268</v>
      </c>
      <c r="FJ7">
        <f t="shared" si="93"/>
        <v>-2.6355179924748522</v>
      </c>
      <c r="FK7">
        <f t="shared" si="93"/>
        <v>-2.1662139130083915</v>
      </c>
      <c r="FL7">
        <f t="shared" si="93"/>
        <v>0.20509969464955502</v>
      </c>
      <c r="FM7">
        <f t="shared" si="93"/>
        <v>-2.2424631576617262</v>
      </c>
      <c r="FN7">
        <f t="shared" si="93"/>
        <v>-1.0582901147255317</v>
      </c>
      <c r="FO7">
        <f t="shared" si="93"/>
        <v>-1.6047354281485746</v>
      </c>
      <c r="FP7">
        <f t="shared" si="93"/>
        <v>-2.2584571184697491</v>
      </c>
      <c r="FQ7">
        <f t="shared" si="93"/>
        <v>-4.2901381067508684</v>
      </c>
      <c r="FR7">
        <f t="shared" si="93"/>
        <v>-1.9577812307019626</v>
      </c>
      <c r="FS7">
        <f t="shared" si="93"/>
        <v>-2.8641586172802094</v>
      </c>
      <c r="FT7">
        <f t="shared" si="93"/>
        <v>-2.5246174064105857</v>
      </c>
      <c r="FU7">
        <f t="shared" si="93"/>
        <v>4.2817711996949705E-2</v>
      </c>
      <c r="FV7">
        <f t="shared" si="93"/>
        <v>-1.9385951483398849</v>
      </c>
      <c r="FW7">
        <f t="shared" si="93"/>
        <v>-2.8653805942638364</v>
      </c>
      <c r="FX7">
        <f t="shared" si="93"/>
        <v>-2.8673518553985908</v>
      </c>
      <c r="FY7">
        <f t="shared" si="93"/>
        <v>-2.7509791227551941</v>
      </c>
      <c r="FZ7">
        <f t="shared" si="93"/>
        <v>0.20254569059556801</v>
      </c>
      <c r="GA7">
        <f t="shared" si="93"/>
        <v>-1.808649733074623</v>
      </c>
      <c r="GB7">
        <f t="shared" si="93"/>
        <v>-2.915595603267227</v>
      </c>
      <c r="GC7">
        <f t="shared" si="93"/>
        <v>-2.9201694764186201</v>
      </c>
      <c r="GD7">
        <f t="shared" si="93"/>
        <v>-2.5695794541598347</v>
      </c>
      <c r="GE7">
        <f t="shared" si="93"/>
        <v>-2.3252427882020488</v>
      </c>
      <c r="GF7">
        <f t="shared" si="93"/>
        <v>-2.9136824087983015</v>
      </c>
      <c r="GG7">
        <f t="shared" si="93"/>
        <v>-1.2046854400744456</v>
      </c>
      <c r="GH7">
        <f t="shared" si="93"/>
        <v>-2.597711931590807</v>
      </c>
      <c r="GI7">
        <f t="shared" si="93"/>
        <v>-2.209653254105945</v>
      </c>
      <c r="GJ7">
        <f t="shared" si="93"/>
        <v>-2.4963111316050348</v>
      </c>
      <c r="GK7">
        <f t="shared" si="93"/>
        <v>-2.6091900599037743</v>
      </c>
      <c r="GL7">
        <f t="shared" si="93"/>
        <v>-2.956724597183904</v>
      </c>
      <c r="GM7">
        <f t="shared" ref="GM7:IX7" si="94">SKEW(GM17:GM38)</f>
        <v>-1.7207690119227781</v>
      </c>
      <c r="GN7">
        <f t="shared" si="94"/>
        <v>-3.0413422807221542</v>
      </c>
      <c r="GO7">
        <f t="shared" si="94"/>
        <v>-2.6094639721422226</v>
      </c>
      <c r="GP7">
        <f t="shared" si="94"/>
        <v>-6.306654656879826E-2</v>
      </c>
      <c r="GQ7">
        <f t="shared" si="94"/>
        <v>0.5325383052484165</v>
      </c>
      <c r="GR7">
        <f t="shared" si="94"/>
        <v>-2.6999090920140358</v>
      </c>
      <c r="GS7">
        <f t="shared" si="94"/>
        <v>-2.1563415636695886</v>
      </c>
      <c r="GT7">
        <f t="shared" si="94"/>
        <v>-1.8140968810756397</v>
      </c>
      <c r="GU7">
        <f t="shared" si="94"/>
        <v>-1.7314147854945348</v>
      </c>
      <c r="GV7">
        <f t="shared" si="94"/>
        <v>-0.81043782649733287</v>
      </c>
      <c r="GW7">
        <f t="shared" si="94"/>
        <v>-2.3096170730616246</v>
      </c>
      <c r="GX7">
        <f t="shared" si="94"/>
        <v>-2.623489580305832</v>
      </c>
      <c r="GY7">
        <f t="shared" si="94"/>
        <v>-2.6954653325142499</v>
      </c>
      <c r="GZ7">
        <f t="shared" si="94"/>
        <v>-2.9721779289309529</v>
      </c>
      <c r="HA7">
        <f t="shared" si="94"/>
        <v>3.5164291977656213E-2</v>
      </c>
      <c r="HB7">
        <f t="shared" si="94"/>
        <v>-1.2643499803658547</v>
      </c>
      <c r="HC7">
        <f t="shared" si="94"/>
        <v>-2.6914625961371623</v>
      </c>
      <c r="HD7">
        <f t="shared" si="94"/>
        <v>0.35179384758070126</v>
      </c>
      <c r="HE7">
        <f t="shared" si="94"/>
        <v>-1.9201597136904782</v>
      </c>
      <c r="HF7">
        <f t="shared" si="94"/>
        <v>-2.4084504605098633</v>
      </c>
      <c r="HG7">
        <f t="shared" si="94"/>
        <v>-0.93610695786663811</v>
      </c>
      <c r="HH7">
        <f t="shared" si="94"/>
        <v>-2.0134615636490838</v>
      </c>
      <c r="HI7">
        <f t="shared" si="94"/>
        <v>-0.72382843818442466</v>
      </c>
      <c r="HJ7">
        <f t="shared" si="94"/>
        <v>-2.7311470956457122</v>
      </c>
      <c r="HK7">
        <f t="shared" si="94"/>
        <v>-2.5562832356946941</v>
      </c>
      <c r="HL7">
        <f t="shared" si="94"/>
        <v>-0.14657812711273049</v>
      </c>
      <c r="HM7">
        <f t="shared" si="94"/>
        <v>-2.1442617059848859</v>
      </c>
      <c r="HN7">
        <f t="shared" si="94"/>
        <v>0.11467472641024579</v>
      </c>
      <c r="HO7">
        <f t="shared" si="94"/>
        <v>-1.7247760881836212</v>
      </c>
      <c r="HP7">
        <f t="shared" si="94"/>
        <v>-1.7157816221117388</v>
      </c>
      <c r="HQ7">
        <f t="shared" si="94"/>
        <v>-1.9411772894320325</v>
      </c>
      <c r="HR7">
        <f t="shared" si="94"/>
        <v>-2.6605434766504432</v>
      </c>
      <c r="HS7">
        <f t="shared" si="94"/>
        <v>-2.8489209441168311</v>
      </c>
      <c r="HT7">
        <f t="shared" si="94"/>
        <v>-2.7241503317840547</v>
      </c>
      <c r="HU7">
        <f t="shared" si="94"/>
        <v>-2.6857459246296833</v>
      </c>
      <c r="HV7">
        <f t="shared" si="94"/>
        <v>-2.6353508038606002</v>
      </c>
      <c r="HW7">
        <f t="shared" si="94"/>
        <v>-2.7726066971365539</v>
      </c>
      <c r="HX7">
        <f t="shared" si="94"/>
        <v>-2.5148370461651592</v>
      </c>
      <c r="HY7">
        <f t="shared" si="94"/>
        <v>-2.881110568079865</v>
      </c>
      <c r="HZ7">
        <f t="shared" si="94"/>
        <v>0.46500428236116415</v>
      </c>
      <c r="IA7">
        <f t="shared" si="94"/>
        <v>-1.5946911783614213</v>
      </c>
      <c r="IB7">
        <f t="shared" si="94"/>
        <v>-2.9539935723384065</v>
      </c>
      <c r="IC7">
        <f t="shared" si="94"/>
        <v>-3.0085791837077833</v>
      </c>
      <c r="ID7">
        <f t="shared" si="94"/>
        <v>-2.6738373615668456</v>
      </c>
      <c r="IE7">
        <f t="shared" si="94"/>
        <v>-1.9560404893483001</v>
      </c>
      <c r="IF7">
        <f t="shared" si="94"/>
        <v>-2.5330027885279467</v>
      </c>
      <c r="IG7">
        <f t="shared" si="94"/>
        <v>-2.8830033304967575</v>
      </c>
      <c r="IH7">
        <f t="shared" si="94"/>
        <v>-2.522295632478333</v>
      </c>
      <c r="II7">
        <f t="shared" si="94"/>
        <v>0.17508678703252653</v>
      </c>
      <c r="IJ7">
        <f t="shared" si="94"/>
        <v>-2.7799157115238544</v>
      </c>
      <c r="IK7">
        <f t="shared" si="94"/>
        <v>-2.9032600164175166</v>
      </c>
      <c r="IL7">
        <f t="shared" si="94"/>
        <v>0.56359196360274311</v>
      </c>
      <c r="IM7">
        <f t="shared" si="94"/>
        <v>-2.3658375629214383</v>
      </c>
      <c r="IN7">
        <f t="shared" si="94"/>
        <v>0.29586155201299491</v>
      </c>
      <c r="IO7">
        <f t="shared" si="94"/>
        <v>-2.0797349288210114</v>
      </c>
      <c r="IP7">
        <f t="shared" si="94"/>
        <v>-0.85691933725792813</v>
      </c>
      <c r="IQ7">
        <f t="shared" si="94"/>
        <v>-2.9092585907652668</v>
      </c>
      <c r="IR7">
        <f t="shared" si="94"/>
        <v>-0.74135853180275368</v>
      </c>
      <c r="IS7">
        <f t="shared" si="94"/>
        <v>-0.74824282534011233</v>
      </c>
      <c r="IT7">
        <f t="shared" si="94"/>
        <v>-0.76465417634885247</v>
      </c>
      <c r="IU7">
        <f t="shared" si="94"/>
        <v>-0.79412736362416825</v>
      </c>
      <c r="IV7">
        <f t="shared" si="94"/>
        <v>-0.79412736362416825</v>
      </c>
      <c r="IW7">
        <f t="shared" si="94"/>
        <v>-0.46703827423968386</v>
      </c>
      <c r="IX7">
        <f t="shared" si="94"/>
        <v>-2.5515150181999964</v>
      </c>
      <c r="IY7">
        <f t="shared" ref="IY7:LJ7" si="95">SKEW(IY17:IY38)</f>
        <v>-2.8777482905585252</v>
      </c>
      <c r="IZ7">
        <f t="shared" si="95"/>
        <v>0.17437948148843443</v>
      </c>
      <c r="JA7">
        <f t="shared" si="95"/>
        <v>-0.45596124304052144</v>
      </c>
      <c r="JB7">
        <f t="shared" si="95"/>
        <v>-2.1619905874944498</v>
      </c>
      <c r="JC7">
        <f t="shared" si="95"/>
        <v>-2.2186312995523734</v>
      </c>
      <c r="JD7">
        <f t="shared" si="95"/>
        <v>-1.8681375384436509</v>
      </c>
      <c r="JE7">
        <f t="shared" si="95"/>
        <v>-2.3353010879048224</v>
      </c>
      <c r="JF7">
        <f t="shared" si="95"/>
        <v>-2.8812261665226044</v>
      </c>
      <c r="JG7">
        <f t="shared" si="95"/>
        <v>1.0810784692595685</v>
      </c>
      <c r="JH7">
        <f t="shared" si="95"/>
        <v>-1.069626529747735</v>
      </c>
      <c r="JI7">
        <f t="shared" si="95"/>
        <v>-2.8252005037175585</v>
      </c>
      <c r="JJ7">
        <f t="shared" si="95"/>
        <v>-3.0982545927113208</v>
      </c>
      <c r="JK7">
        <f t="shared" si="95"/>
        <v>-2.941393111734393</v>
      </c>
      <c r="JL7">
        <f t="shared" si="95"/>
        <v>-0.91305121290021662</v>
      </c>
      <c r="JM7">
        <f t="shared" si="95"/>
        <v>-1.736289485606886</v>
      </c>
      <c r="JN7">
        <f t="shared" si="95"/>
        <v>8.7034337371665188E-2</v>
      </c>
      <c r="JO7">
        <f t="shared" si="95"/>
        <v>-0.54440160352384959</v>
      </c>
      <c r="JP7">
        <f t="shared" si="95"/>
        <v>-2.6115977320147223</v>
      </c>
      <c r="JQ7">
        <f t="shared" si="95"/>
        <v>2.9051549391817253</v>
      </c>
      <c r="JR7">
        <f t="shared" si="95"/>
        <v>-2.1405314599214833</v>
      </c>
      <c r="JS7">
        <f t="shared" si="95"/>
        <v>-2.4909358634581396</v>
      </c>
      <c r="JT7">
        <f t="shared" si="95"/>
        <v>-2.1918726078917525</v>
      </c>
      <c r="JU7">
        <f t="shared" si="95"/>
        <v>-2.0253244131358525</v>
      </c>
      <c r="JV7">
        <f t="shared" si="95"/>
        <v>-2.0255856551498477</v>
      </c>
      <c r="JW7">
        <f t="shared" si="95"/>
        <v>0.46651315182690356</v>
      </c>
      <c r="JX7">
        <f t="shared" si="95"/>
        <v>-1.8709597895879897</v>
      </c>
      <c r="JY7">
        <f t="shared" si="95"/>
        <v>2.9076190073559269</v>
      </c>
      <c r="JZ7">
        <f t="shared" si="95"/>
        <v>-0.68815559850949704</v>
      </c>
      <c r="KA7">
        <f t="shared" si="95"/>
        <v>-2.4357933134154677</v>
      </c>
      <c r="KB7">
        <f t="shared" si="95"/>
        <v>-2.7347152655515496</v>
      </c>
      <c r="KC7">
        <f t="shared" si="95"/>
        <v>-2.4223917850901446</v>
      </c>
      <c r="KD7">
        <f t="shared" si="95"/>
        <v>0.60497641841582228</v>
      </c>
      <c r="KE7">
        <f t="shared" si="95"/>
        <v>-1.7392047309482106</v>
      </c>
      <c r="KF7">
        <f t="shared" si="95"/>
        <v>0.11196194877643276</v>
      </c>
      <c r="KG7">
        <f t="shared" si="95"/>
        <v>-2.8959930592716918</v>
      </c>
      <c r="KH7">
        <f t="shared" si="95"/>
        <v>-0.17169845691735081</v>
      </c>
      <c r="KI7">
        <f t="shared" si="95"/>
        <v>-0.23976624659211079</v>
      </c>
      <c r="KJ7">
        <f t="shared" si="95"/>
        <v>-0.6953369119759093</v>
      </c>
      <c r="KK7">
        <f t="shared" si="95"/>
        <v>-2.8528430752544236</v>
      </c>
      <c r="KL7">
        <f t="shared" si="95"/>
        <v>-2.563272060402582</v>
      </c>
      <c r="KM7">
        <f t="shared" si="95"/>
        <v>-2.3713576722527034</v>
      </c>
      <c r="KN7">
        <f t="shared" si="95"/>
        <v>-1.9939780815252126</v>
      </c>
      <c r="KO7">
        <f t="shared" si="95"/>
        <v>2.901987986949949</v>
      </c>
      <c r="KP7">
        <f t="shared" si="95"/>
        <v>-1.3912288992484803</v>
      </c>
      <c r="KQ7">
        <f t="shared" si="95"/>
        <v>-2.7308810422589223</v>
      </c>
      <c r="KR7">
        <f t="shared" si="95"/>
        <v>-2.0566319296009468</v>
      </c>
      <c r="KS7">
        <f t="shared" si="95"/>
        <v>-2.5764076061517511</v>
      </c>
      <c r="KT7">
        <f t="shared" si="95"/>
        <v>-2.0942066483244175</v>
      </c>
      <c r="KU7">
        <f t="shared" si="95"/>
        <v>-2.7086105807990672</v>
      </c>
      <c r="KV7">
        <f t="shared" si="95"/>
        <v>-3.0145963688336979</v>
      </c>
      <c r="KW7">
        <f t="shared" si="95"/>
        <v>0.61080809520274426</v>
      </c>
      <c r="KX7">
        <f t="shared" si="95"/>
        <v>-2.2739820331554572</v>
      </c>
      <c r="KY7">
        <f t="shared" si="95"/>
        <v>-1.6557137627285818</v>
      </c>
      <c r="KZ7">
        <f t="shared" si="95"/>
        <v>-2.6314469910684641</v>
      </c>
      <c r="LA7">
        <f t="shared" si="95"/>
        <v>-2.3196960519780387</v>
      </c>
      <c r="LB7">
        <f t="shared" si="95"/>
        <v>-1.7313973138214844</v>
      </c>
      <c r="LC7">
        <f t="shared" si="95"/>
        <v>-1.6948755098702852</v>
      </c>
      <c r="LD7">
        <f t="shared" si="95"/>
        <v>-1.4896753886399767</v>
      </c>
      <c r="LE7">
        <f t="shared" si="95"/>
        <v>-1.4350687092884447</v>
      </c>
      <c r="LF7">
        <f t="shared" si="95"/>
        <v>0.93298781650374851</v>
      </c>
      <c r="LG7">
        <f t="shared" si="95"/>
        <v>-0.70580622671158544</v>
      </c>
      <c r="LH7">
        <f t="shared" si="95"/>
        <v>-1.7685474855199104</v>
      </c>
      <c r="LI7">
        <f t="shared" si="95"/>
        <v>-2.2817019832721055</v>
      </c>
      <c r="LJ7">
        <f t="shared" si="95"/>
        <v>-1.8435873334464508</v>
      </c>
      <c r="LK7">
        <f t="shared" ref="LK7:NV7" si="96">SKEW(LK17:LK38)</f>
        <v>-1.6102943218173784</v>
      </c>
      <c r="LL7">
        <f t="shared" si="96"/>
        <v>-2.0898243053793446</v>
      </c>
      <c r="LM7">
        <f t="shared" si="96"/>
        <v>-2.6700970813998421</v>
      </c>
      <c r="LN7">
        <f t="shared" si="96"/>
        <v>-1.1585699120330761</v>
      </c>
      <c r="LO7">
        <f t="shared" si="96"/>
        <v>-1.8080999762353984</v>
      </c>
      <c r="LP7">
        <f t="shared" si="96"/>
        <v>-1.5146347128728825</v>
      </c>
      <c r="LQ7">
        <f t="shared" si="96"/>
        <v>-2.006183577681822</v>
      </c>
      <c r="LR7">
        <f t="shared" si="96"/>
        <v>-2.2038926839262456</v>
      </c>
      <c r="LS7">
        <f t="shared" si="96"/>
        <v>-1.1219406339289921</v>
      </c>
      <c r="LT7">
        <f t="shared" si="96"/>
        <v>-1.9643931880797858</v>
      </c>
      <c r="LU7">
        <f t="shared" si="96"/>
        <v>-2.1232815761134374</v>
      </c>
      <c r="LV7">
        <f t="shared" si="96"/>
        <v>-1.314912888051712</v>
      </c>
      <c r="LW7">
        <f t="shared" si="96"/>
        <v>0.50756082373397948</v>
      </c>
      <c r="LX7">
        <f t="shared" si="96"/>
        <v>-1.3547792642401824</v>
      </c>
      <c r="LY7">
        <f t="shared" si="96"/>
        <v>-2.8250067249574706</v>
      </c>
      <c r="LZ7">
        <f t="shared" si="96"/>
        <v>-2.6979062548341459</v>
      </c>
      <c r="MA7">
        <f t="shared" si="96"/>
        <v>2.5299349458521867</v>
      </c>
      <c r="MB7">
        <f t="shared" si="96"/>
        <v>-1.8060009286825374</v>
      </c>
      <c r="MC7">
        <f t="shared" si="96"/>
        <v>-2.6998185840709072</v>
      </c>
      <c r="MD7">
        <f t="shared" si="96"/>
        <v>-3.0574138470211696</v>
      </c>
      <c r="ME7">
        <f t="shared" si="96"/>
        <v>-3.0035394666273403</v>
      </c>
      <c r="MF7">
        <f t="shared" si="96"/>
        <v>-2.3579705207352704</v>
      </c>
      <c r="MG7">
        <f t="shared" si="96"/>
        <v>-2.8873401030828649</v>
      </c>
      <c r="MH7">
        <f t="shared" si="96"/>
        <v>-2.2580597403028206</v>
      </c>
      <c r="MI7">
        <f t="shared" si="96"/>
        <v>-1.9917281118537804</v>
      </c>
      <c r="MJ7">
        <f t="shared" si="96"/>
        <v>-1.1980743713492765</v>
      </c>
      <c r="MK7">
        <f t="shared" si="96"/>
        <v>-1.9410896271687046</v>
      </c>
      <c r="ML7">
        <f t="shared" si="96"/>
        <v>-2.9300381302837164</v>
      </c>
      <c r="MM7">
        <f t="shared" si="96"/>
        <v>-2.2438154112063557</v>
      </c>
      <c r="MN7">
        <f t="shared" si="96"/>
        <v>-2.3013161910390876</v>
      </c>
      <c r="MO7">
        <f t="shared" si="96"/>
        <v>-1.8700183293362727</v>
      </c>
      <c r="MP7">
        <f t="shared" si="96"/>
        <v>0.79491429487660104</v>
      </c>
      <c r="MQ7">
        <f t="shared" si="96"/>
        <v>-1.066569111291958</v>
      </c>
      <c r="MR7">
        <f t="shared" si="96"/>
        <v>-0.61946837904543117</v>
      </c>
      <c r="MS7">
        <f t="shared" si="96"/>
        <v>-2.605244860720803</v>
      </c>
      <c r="MT7">
        <f t="shared" si="96"/>
        <v>-2.9426550247218053</v>
      </c>
      <c r="MU7">
        <f t="shared" si="96"/>
        <v>-2.4871745587110654</v>
      </c>
      <c r="MV7">
        <f t="shared" si="96"/>
        <v>-2.7122375659212974</v>
      </c>
      <c r="MW7">
        <f t="shared" si="96"/>
        <v>-1.8327690186022847</v>
      </c>
      <c r="MX7">
        <f t="shared" si="96"/>
        <v>-2.5515586859233239</v>
      </c>
      <c r="MY7">
        <f t="shared" si="96"/>
        <v>0.3211612684454731</v>
      </c>
      <c r="MZ7">
        <f t="shared" si="96"/>
        <v>-1.9133271946435029</v>
      </c>
      <c r="NA7">
        <f t="shared" si="96"/>
        <v>-3.4127741389557462</v>
      </c>
      <c r="NB7">
        <f t="shared" si="96"/>
        <v>-2.1121592867381853</v>
      </c>
      <c r="NC7">
        <f t="shared" si="96"/>
        <v>-0.58156273051767171</v>
      </c>
      <c r="ND7">
        <f t="shared" si="96"/>
        <v>-3.1229136798184134E-2</v>
      </c>
      <c r="NE7">
        <f t="shared" si="96"/>
        <v>-2.7638432483092235</v>
      </c>
      <c r="NF7">
        <f t="shared" si="96"/>
        <v>-2.3162938074241439</v>
      </c>
      <c r="NG7">
        <f t="shared" si="96"/>
        <v>-2.627421416501623</v>
      </c>
      <c r="NH7">
        <f t="shared" si="96"/>
        <v>-2.7045415516887479</v>
      </c>
      <c r="NI7">
        <f t="shared" si="96"/>
        <v>-2.0705500483517345</v>
      </c>
      <c r="NJ7">
        <f t="shared" si="96"/>
        <v>-2.0502362462123496</v>
      </c>
      <c r="NK7">
        <f t="shared" si="96"/>
        <v>-2.3469874784962093</v>
      </c>
      <c r="NL7">
        <f t="shared" si="96"/>
        <v>-2.3075768297121617</v>
      </c>
      <c r="NM7">
        <f t="shared" si="96"/>
        <v>-2.8354523180149434</v>
      </c>
      <c r="NN7">
        <f t="shared" si="96"/>
        <v>-2.0883221543324351</v>
      </c>
      <c r="NO7">
        <f t="shared" si="96"/>
        <v>0.46316989633808853</v>
      </c>
      <c r="NP7">
        <f t="shared" si="96"/>
        <v>-0.90988107317436062</v>
      </c>
      <c r="NQ7">
        <f t="shared" si="96"/>
        <v>-2.4829390896003396</v>
      </c>
      <c r="NR7">
        <f t="shared" si="96"/>
        <v>-2.646346840351522</v>
      </c>
      <c r="NS7">
        <f t="shared" si="96"/>
        <v>-2.7368359079149771</v>
      </c>
      <c r="NT7">
        <f t="shared" si="96"/>
        <v>-2.1284294013851759</v>
      </c>
      <c r="NU7">
        <f t="shared" si="96"/>
        <v>-2.1187519955824605</v>
      </c>
      <c r="NV7">
        <f t="shared" si="96"/>
        <v>-2.7761038714544384</v>
      </c>
      <c r="NW7">
        <f t="shared" ref="NW7:QH7" si="97">SKEW(NW17:NW38)</f>
        <v>-0.86453793970586101</v>
      </c>
      <c r="NX7">
        <f t="shared" si="97"/>
        <v>-1.4972935119292816</v>
      </c>
      <c r="NY7">
        <f t="shared" si="97"/>
        <v>-1.737940620520384</v>
      </c>
      <c r="NZ7">
        <f t="shared" si="97"/>
        <v>9.5455290789523972E-2</v>
      </c>
      <c r="OA7">
        <f t="shared" si="97"/>
        <v>-2.5928343270782426</v>
      </c>
      <c r="OB7">
        <f t="shared" si="97"/>
        <v>-2.2959074493229195</v>
      </c>
      <c r="OC7">
        <f t="shared" si="97"/>
        <v>-2.4750986613389414</v>
      </c>
      <c r="OD7">
        <f t="shared" si="97"/>
        <v>-1.6810502498422875</v>
      </c>
      <c r="OE7">
        <f t="shared" si="97"/>
        <v>-0.35255094408985355</v>
      </c>
      <c r="OF7">
        <f t="shared" si="97"/>
        <v>-0.73454239814702516</v>
      </c>
      <c r="OG7">
        <f t="shared" si="97"/>
        <v>-3.489503146564807</v>
      </c>
      <c r="OH7">
        <f t="shared" si="97"/>
        <v>-3.231804987683859</v>
      </c>
      <c r="OI7">
        <f t="shared" si="97"/>
        <v>-2.8856384196619111</v>
      </c>
      <c r="OJ7">
        <f t="shared" si="97"/>
        <v>-2.1599913680823666</v>
      </c>
      <c r="OK7">
        <f t="shared" si="97"/>
        <v>-1.737940620520384</v>
      </c>
      <c r="OL7">
        <f t="shared" si="97"/>
        <v>-0.75192587512186448</v>
      </c>
      <c r="OM7">
        <f t="shared" si="97"/>
        <v>-2.0901710102691213</v>
      </c>
      <c r="ON7">
        <f t="shared" si="97"/>
        <v>-1.7585551854861368</v>
      </c>
      <c r="OO7">
        <f t="shared" si="97"/>
        <v>-0.46590297382226248</v>
      </c>
      <c r="OP7">
        <f t="shared" si="97"/>
        <v>-2.1139361855656649</v>
      </c>
      <c r="OQ7">
        <f t="shared" si="97"/>
        <v>-2.7229229271601478</v>
      </c>
      <c r="OR7">
        <f t="shared" si="97"/>
        <v>-2.5070191999746734</v>
      </c>
      <c r="OS7">
        <f t="shared" si="97"/>
        <v>-1.4887875370147934</v>
      </c>
      <c r="OT7">
        <f t="shared" si="97"/>
        <v>0.11075739820051837</v>
      </c>
      <c r="OU7">
        <f t="shared" si="97"/>
        <v>-1.501348477509886</v>
      </c>
      <c r="OV7">
        <f t="shared" si="97"/>
        <v>-3.2508868306444962</v>
      </c>
      <c r="OW7">
        <f t="shared" si="97"/>
        <v>-0.53704939588380507</v>
      </c>
      <c r="OX7">
        <f t="shared" si="97"/>
        <v>-2.3104238178034562</v>
      </c>
      <c r="OY7">
        <f t="shared" si="97"/>
        <v>-1.7442450866906689</v>
      </c>
      <c r="OZ7">
        <f t="shared" si="97"/>
        <v>-2.8752953145766234</v>
      </c>
      <c r="PA7">
        <f t="shared" si="97"/>
        <v>-1.9197161980458017</v>
      </c>
      <c r="PB7">
        <f t="shared" si="97"/>
        <v>-1.5830539019290359</v>
      </c>
      <c r="PC7">
        <f t="shared" si="97"/>
        <v>-1.4377898055958829</v>
      </c>
      <c r="PD7">
        <f t="shared" si="97"/>
        <v>-2.1167229436504584</v>
      </c>
      <c r="PE7">
        <f t="shared" si="97"/>
        <v>-2.7766065447964143</v>
      </c>
      <c r="PF7">
        <f t="shared" si="97"/>
        <v>-3.1358609038526444</v>
      </c>
      <c r="PG7">
        <f t="shared" si="97"/>
        <v>-3.2052518422325678</v>
      </c>
      <c r="PH7">
        <f t="shared" si="97"/>
        <v>-2.1301622534540567</v>
      </c>
      <c r="PI7">
        <f t="shared" si="97"/>
        <v>-2.0032378540147944</v>
      </c>
      <c r="PJ7">
        <f t="shared" si="97"/>
        <v>-1.8632200425236731</v>
      </c>
      <c r="PK7">
        <f t="shared" si="97"/>
        <v>-2.7237918064004387</v>
      </c>
      <c r="PL7">
        <f t="shared" si="97"/>
        <v>-1.3698947464720879</v>
      </c>
      <c r="PM7">
        <f t="shared" si="97"/>
        <v>-2.5594432796890496</v>
      </c>
      <c r="PN7">
        <f t="shared" si="97"/>
        <v>-2.9105451516158429</v>
      </c>
      <c r="PO7">
        <f t="shared" si="97"/>
        <v>-2.8091576441261372</v>
      </c>
      <c r="PP7">
        <f t="shared" si="97"/>
        <v>-2.060013119817186</v>
      </c>
      <c r="PQ7">
        <f t="shared" si="97"/>
        <v>-2.7466247474652561</v>
      </c>
      <c r="PR7">
        <f t="shared" si="97"/>
        <v>-2.8913915172004403</v>
      </c>
      <c r="PS7">
        <f t="shared" si="97"/>
        <v>-2.7306208390643381</v>
      </c>
      <c r="PT7">
        <f t="shared" si="97"/>
        <v>-2.747885864381622</v>
      </c>
      <c r="PU7">
        <f t="shared" si="97"/>
        <v>-1.3309638363763137</v>
      </c>
      <c r="PV7">
        <f t="shared" si="97"/>
        <v>-0.7431947263267028</v>
      </c>
      <c r="PW7">
        <f t="shared" si="97"/>
        <v>-1.5090081180548451</v>
      </c>
      <c r="PX7">
        <f t="shared" si="97"/>
        <v>-3.0575108790198144</v>
      </c>
      <c r="PY7">
        <f t="shared" si="97"/>
        <v>-2.2042018616803611</v>
      </c>
      <c r="PZ7">
        <f t="shared" si="97"/>
        <v>-2.3772206039837163</v>
      </c>
      <c r="QA7">
        <f t="shared" si="97"/>
        <v>-2.696436991460895</v>
      </c>
      <c r="QB7">
        <f t="shared" si="97"/>
        <v>-2.1448636186038015</v>
      </c>
      <c r="QC7">
        <f t="shared" si="97"/>
        <v>-2.7150459749247124</v>
      </c>
      <c r="QD7">
        <f t="shared" si="97"/>
        <v>-2.8205328032528807</v>
      </c>
      <c r="QE7">
        <f t="shared" si="97"/>
        <v>-2.2482208457916246</v>
      </c>
      <c r="QF7">
        <f t="shared" si="97"/>
        <v>-2.1366875172883919</v>
      </c>
      <c r="QG7">
        <f t="shared" si="97"/>
        <v>-2.3653473112544643</v>
      </c>
      <c r="QH7">
        <f t="shared" si="97"/>
        <v>-2.3619310239750266</v>
      </c>
      <c r="QI7">
        <f t="shared" ref="QI7:ST7" si="98">SKEW(QI17:QI38)</f>
        <v>-3.3107788002340608</v>
      </c>
      <c r="QJ7">
        <f t="shared" si="98"/>
        <v>-2.4638827196631095</v>
      </c>
      <c r="QK7">
        <f t="shared" si="98"/>
        <v>-2.2178531720474264</v>
      </c>
      <c r="QL7">
        <f t="shared" si="98"/>
        <v>0.21275480025405111</v>
      </c>
      <c r="QM7">
        <f t="shared" si="98"/>
        <v>-6.1129656630079715E-2</v>
      </c>
      <c r="QN7">
        <f t="shared" si="98"/>
        <v>-2.6501854457289955</v>
      </c>
      <c r="QO7">
        <f t="shared" si="98"/>
        <v>-2.1177875322850652</v>
      </c>
      <c r="QP7">
        <f t="shared" si="98"/>
        <v>0.33701073578850677</v>
      </c>
      <c r="QQ7">
        <f t="shared" si="98"/>
        <v>-1.29338393332237</v>
      </c>
      <c r="QR7">
        <f t="shared" si="98"/>
        <v>-2.6447272904491399</v>
      </c>
      <c r="QS7">
        <f t="shared" si="98"/>
        <v>0.40009067419686983</v>
      </c>
      <c r="QT7">
        <f t="shared" si="98"/>
        <v>-1.9620435453408647</v>
      </c>
      <c r="QU7">
        <f t="shared" si="98"/>
        <v>-2.8605449423939207</v>
      </c>
      <c r="QV7">
        <f t="shared" si="98"/>
        <v>-2.653075049107283</v>
      </c>
      <c r="QW7">
        <f t="shared" si="98"/>
        <v>-2.3805670956783347</v>
      </c>
      <c r="QX7">
        <f t="shared" si="98"/>
        <v>-2.1057083456643886</v>
      </c>
      <c r="QY7">
        <f t="shared" si="98"/>
        <v>-0.79055602376349388</v>
      </c>
      <c r="QZ7">
        <f t="shared" si="98"/>
        <v>-0.85871161755530812</v>
      </c>
      <c r="RA7">
        <f t="shared" si="98"/>
        <v>-2.0976991909888314</v>
      </c>
      <c r="RB7">
        <f t="shared" si="98"/>
        <v>-4.3184863679408325E-2</v>
      </c>
      <c r="RC7">
        <f t="shared" si="98"/>
        <v>-0.59087358542465684</v>
      </c>
      <c r="RD7">
        <f t="shared" si="98"/>
        <v>-2.5201119811445905</v>
      </c>
      <c r="RE7">
        <f t="shared" si="98"/>
        <v>-3.2379541121130471</v>
      </c>
      <c r="RF7">
        <f t="shared" si="98"/>
        <v>-1.5202832333500098</v>
      </c>
      <c r="RG7">
        <f t="shared" si="98"/>
        <v>0.3931317485196788</v>
      </c>
      <c r="RH7">
        <f t="shared" si="98"/>
        <v>-0.44510525918986127</v>
      </c>
      <c r="RI7">
        <f t="shared" si="98"/>
        <v>-2.3398484696469537</v>
      </c>
      <c r="RJ7">
        <f t="shared" si="98"/>
        <v>-1.020470300409966</v>
      </c>
      <c r="RK7">
        <f t="shared" si="98"/>
        <v>0.50949081774101368</v>
      </c>
      <c r="RL7">
        <f t="shared" si="98"/>
        <v>-0.62391083171467088</v>
      </c>
      <c r="RM7">
        <f t="shared" si="98"/>
        <v>-1.3977660372399645</v>
      </c>
      <c r="RN7">
        <f t="shared" si="98"/>
        <v>0.62667159444738052</v>
      </c>
      <c r="RO7">
        <f t="shared" si="98"/>
        <v>-0.56033192850186309</v>
      </c>
      <c r="RP7">
        <f t="shared" si="98"/>
        <v>-2.6593002444354226</v>
      </c>
      <c r="RQ7">
        <f t="shared" si="98"/>
        <v>-2.0063085422562756</v>
      </c>
      <c r="RR7">
        <f t="shared" si="98"/>
        <v>-0.58021576186578216</v>
      </c>
      <c r="RS7">
        <f t="shared" si="98"/>
        <v>-1.2275416077389907</v>
      </c>
      <c r="RT7">
        <f t="shared" si="98"/>
        <v>-2.5283062434525352</v>
      </c>
      <c r="RU7">
        <f t="shared" si="98"/>
        <v>-3.7050888927547629</v>
      </c>
      <c r="RV7">
        <f t="shared" si="98"/>
        <v>-2.6117572102749875</v>
      </c>
      <c r="RW7">
        <f t="shared" si="98"/>
        <v>-2.2871088830693918</v>
      </c>
      <c r="RX7">
        <f t="shared" si="98"/>
        <v>-2.2871088830693918</v>
      </c>
      <c r="RY7">
        <f t="shared" si="98"/>
        <v>-2.0843142368593721</v>
      </c>
      <c r="RZ7">
        <f t="shared" si="98"/>
        <v>-2.4554048535760375</v>
      </c>
      <c r="SA7">
        <f t="shared" si="98"/>
        <v>1.5670554606596072</v>
      </c>
      <c r="SB7">
        <f t="shared" si="98"/>
        <v>-2.1931868968598405</v>
      </c>
      <c r="SC7">
        <f t="shared" si="98"/>
        <v>-1.3917275773800375</v>
      </c>
      <c r="SD7">
        <f t="shared" si="98"/>
        <v>-2.837745196950094</v>
      </c>
      <c r="SE7">
        <f t="shared" si="98"/>
        <v>-0.80178607039395389</v>
      </c>
      <c r="SF7">
        <f t="shared" si="98"/>
        <v>-2.1484333040406791</v>
      </c>
      <c r="SG7">
        <f t="shared" si="98"/>
        <v>-1.8969987408573805</v>
      </c>
      <c r="SH7">
        <f t="shared" si="98"/>
        <v>-2.442427510287092</v>
      </c>
      <c r="SI7">
        <f t="shared" si="98"/>
        <v>-2.6639524061922311</v>
      </c>
      <c r="SJ7">
        <f t="shared" si="98"/>
        <v>1.3628771179914563</v>
      </c>
      <c r="SK7">
        <f t="shared" si="98"/>
        <v>-1.9277155707583937</v>
      </c>
      <c r="SL7">
        <f t="shared" si="98"/>
        <v>-2.7525005761551182</v>
      </c>
      <c r="SM7">
        <f t="shared" si="98"/>
        <v>-2.5961080444393794</v>
      </c>
      <c r="SN7">
        <f t="shared" si="98"/>
        <v>-1.6863130715407837</v>
      </c>
      <c r="SO7">
        <f t="shared" si="98"/>
        <v>-2.7934961658047603</v>
      </c>
      <c r="SP7">
        <f t="shared" si="98"/>
        <v>-1.4396739779961936</v>
      </c>
      <c r="SQ7">
        <f t="shared" si="98"/>
        <v>-3.1317804637486146</v>
      </c>
      <c r="SR7">
        <f t="shared" si="98"/>
        <v>-1.7243751608466156</v>
      </c>
      <c r="SS7">
        <f t="shared" si="98"/>
        <v>-1.6293421277150844</v>
      </c>
      <c r="ST7">
        <f t="shared" si="98"/>
        <v>-2.7700541824550338</v>
      </c>
      <c r="SU7">
        <f t="shared" ref="SU7:VF7" si="99">SKEW(SU17:SU38)</f>
        <v>-2.9458402199788933</v>
      </c>
      <c r="SV7">
        <f t="shared" si="99"/>
        <v>-2.8143485920364908</v>
      </c>
      <c r="SW7">
        <f t="shared" si="99"/>
        <v>-2.4762110315083929</v>
      </c>
      <c r="SX7">
        <f t="shared" si="99"/>
        <v>-2.1741832525803053</v>
      </c>
      <c r="SY7">
        <f t="shared" si="99"/>
        <v>-2.7890936724311239</v>
      </c>
      <c r="SZ7">
        <f t="shared" si="99"/>
        <v>-1.7412345290488493</v>
      </c>
      <c r="TA7">
        <f t="shared" si="99"/>
        <v>-0.53968439350376429</v>
      </c>
      <c r="TB7">
        <f t="shared" si="99"/>
        <v>-1.5534455723105427</v>
      </c>
      <c r="TC7">
        <f t="shared" si="99"/>
        <v>-2.5691194438367679</v>
      </c>
      <c r="TD7">
        <f t="shared" si="99"/>
        <v>-2.8033573728443288</v>
      </c>
      <c r="TE7">
        <f t="shared" si="99"/>
        <v>-2.0073402569301324</v>
      </c>
      <c r="TF7">
        <f t="shared" si="99"/>
        <v>-7.7828856050761452E-2</v>
      </c>
      <c r="TG7">
        <f t="shared" si="99"/>
        <v>-0.87297257149306584</v>
      </c>
      <c r="TH7">
        <f t="shared" si="99"/>
        <v>-2.6558160404505169</v>
      </c>
      <c r="TI7">
        <f t="shared" si="99"/>
        <v>1.7408966757228104</v>
      </c>
      <c r="TJ7">
        <f t="shared" si="99"/>
        <v>-2.74363310332236</v>
      </c>
      <c r="TK7">
        <f t="shared" si="99"/>
        <v>-2.918203319688438</v>
      </c>
      <c r="TL7">
        <f t="shared" si="99"/>
        <v>-3.297557343487135</v>
      </c>
      <c r="TM7">
        <f t="shared" si="99"/>
        <v>-1.9555768219235135</v>
      </c>
      <c r="TN7">
        <f t="shared" si="99"/>
        <v>-2.2638591704864623</v>
      </c>
      <c r="TO7">
        <f t="shared" si="99"/>
        <v>-2.2645836843649767</v>
      </c>
      <c r="TP7">
        <f t="shared" si="99"/>
        <v>0.10640392096740818</v>
      </c>
      <c r="TQ7">
        <f t="shared" si="99"/>
        <v>-1.2223163661247176</v>
      </c>
      <c r="TR7">
        <f t="shared" si="99"/>
        <v>-1.4237099583075252</v>
      </c>
      <c r="TS7">
        <f t="shared" si="99"/>
        <v>-1.9145919864188916</v>
      </c>
      <c r="TT7">
        <f t="shared" si="99"/>
        <v>-1.3952771713953398</v>
      </c>
      <c r="TU7">
        <f t="shared" si="99"/>
        <v>-2.1347690452964865</v>
      </c>
      <c r="TV7">
        <f t="shared" si="99"/>
        <v>-0.33896268538526614</v>
      </c>
      <c r="TW7">
        <f t="shared" si="99"/>
        <v>-2.6185599182058499</v>
      </c>
      <c r="TX7">
        <f t="shared" si="99"/>
        <v>-1.7009778077620614</v>
      </c>
      <c r="TY7">
        <f t="shared" si="99"/>
        <v>-1.737940620520384</v>
      </c>
      <c r="TZ7">
        <f t="shared" si="99"/>
        <v>-1.5607819822526579</v>
      </c>
      <c r="UA7">
        <f t="shared" si="99"/>
        <v>-0.51829649788906351</v>
      </c>
      <c r="UB7">
        <f t="shared" si="99"/>
        <v>-1.737940620520384</v>
      </c>
      <c r="UC7">
        <f t="shared" si="99"/>
        <v>-0.48169349087245222</v>
      </c>
      <c r="UD7">
        <f t="shared" si="99"/>
        <v>-2.3525188543618811</v>
      </c>
      <c r="UE7">
        <f t="shared" si="99"/>
        <v>-2.6081727592813349</v>
      </c>
      <c r="UF7">
        <f t="shared" si="99"/>
        <v>-1.3207865344622838</v>
      </c>
      <c r="UG7">
        <f t="shared" si="99"/>
        <v>0.2335864237407832</v>
      </c>
      <c r="UH7">
        <f t="shared" si="99"/>
        <v>0.47784196198356255</v>
      </c>
      <c r="UI7">
        <f t="shared" si="99"/>
        <v>-2.4329987677171245</v>
      </c>
      <c r="UJ7">
        <f t="shared" si="99"/>
        <v>-2.1686417841289232</v>
      </c>
      <c r="UK7">
        <f t="shared" si="99"/>
        <v>-0.99090838889754529</v>
      </c>
      <c r="UL7">
        <f t="shared" si="99"/>
        <v>-2.7063470666697369</v>
      </c>
      <c r="UM7">
        <f t="shared" si="99"/>
        <v>-2.1845270462782995</v>
      </c>
      <c r="UN7">
        <f t="shared" si="99"/>
        <v>0.42834236235138673</v>
      </c>
      <c r="UO7">
        <f t="shared" si="99"/>
        <v>-0.7880815608003392</v>
      </c>
      <c r="UP7">
        <f t="shared" si="99"/>
        <v>-2.7560787065568895</v>
      </c>
      <c r="UQ7">
        <f t="shared" si="99"/>
        <v>-2.4401893498435072</v>
      </c>
      <c r="UR7">
        <f t="shared" si="99"/>
        <v>-2.0958591852144237</v>
      </c>
      <c r="US7">
        <f t="shared" si="99"/>
        <v>0.41325467058084436</v>
      </c>
      <c r="UT7">
        <f t="shared" si="99"/>
        <v>-2.1884419417884424</v>
      </c>
      <c r="UU7">
        <f t="shared" si="99"/>
        <v>-2.0282678625282862</v>
      </c>
      <c r="UV7">
        <f t="shared" si="99"/>
        <v>0.14046452962584935</v>
      </c>
      <c r="UW7">
        <f t="shared" si="99"/>
        <v>-0.82281111339181434</v>
      </c>
      <c r="UX7">
        <f t="shared" si="99"/>
        <v>-2.302926488930479</v>
      </c>
      <c r="UY7">
        <f t="shared" si="99"/>
        <v>1.0837689419716896</v>
      </c>
      <c r="UZ7">
        <f t="shared" si="99"/>
        <v>-2.046506595451612</v>
      </c>
      <c r="VA7">
        <f t="shared" si="99"/>
        <v>-2.2354830133953016</v>
      </c>
      <c r="VB7">
        <f t="shared" si="99"/>
        <v>-0.55687270685541812</v>
      </c>
      <c r="VC7">
        <f t="shared" si="99"/>
        <v>-0.95454704505622701</v>
      </c>
      <c r="VD7">
        <f t="shared" si="99"/>
        <v>-2.0541091459196519</v>
      </c>
      <c r="VE7">
        <f t="shared" si="99"/>
        <v>-1.3077745402581114</v>
      </c>
      <c r="VF7">
        <f t="shared" si="99"/>
        <v>-1.7203876660509023</v>
      </c>
      <c r="VG7">
        <f t="shared" ref="VG7:XR7" si="100">SKEW(VG17:VG38)</f>
        <v>-0.48405813774632334</v>
      </c>
      <c r="VH7">
        <f t="shared" si="100"/>
        <v>-2.5091532030297965</v>
      </c>
      <c r="VI7">
        <f t="shared" si="100"/>
        <v>1.2978946565497118</v>
      </c>
      <c r="VJ7">
        <f t="shared" si="100"/>
        <v>-1.499909673890454</v>
      </c>
      <c r="VK7">
        <f t="shared" si="100"/>
        <v>-1.7194411688498166</v>
      </c>
      <c r="VL7">
        <f t="shared" si="100"/>
        <v>1.3356656001879581</v>
      </c>
      <c r="VM7">
        <f t="shared" si="100"/>
        <v>-1.5498941401212876</v>
      </c>
      <c r="VN7">
        <f t="shared" si="100"/>
        <v>-2.5465378037756476</v>
      </c>
      <c r="VO7">
        <f t="shared" si="100"/>
        <v>1.299472691823583</v>
      </c>
      <c r="VP7">
        <f t="shared" si="100"/>
        <v>-2.0061030642058304</v>
      </c>
      <c r="VQ7">
        <f t="shared" si="100"/>
        <v>-2.4831841302236963</v>
      </c>
      <c r="VR7">
        <f t="shared" si="100"/>
        <v>-1.8341673518437063</v>
      </c>
      <c r="VS7">
        <f t="shared" si="100"/>
        <v>0.47391944071252584</v>
      </c>
      <c r="VT7">
        <f t="shared" si="100"/>
        <v>-0.3664767693093664</v>
      </c>
      <c r="VU7">
        <f t="shared" si="100"/>
        <v>-2.1929681967708139</v>
      </c>
      <c r="VV7">
        <f t="shared" si="100"/>
        <v>0.41740042348771672</v>
      </c>
      <c r="VW7">
        <f t="shared" si="100"/>
        <v>-0.91939560337024662</v>
      </c>
      <c r="VX7">
        <f t="shared" si="100"/>
        <v>-0.88300514046159517</v>
      </c>
      <c r="VY7">
        <f t="shared" si="100"/>
        <v>-2.3406493226067635</v>
      </c>
      <c r="VZ7">
        <f t="shared" si="100"/>
        <v>-1.737940620520384</v>
      </c>
      <c r="WA7">
        <f t="shared" si="100"/>
        <v>-1.7792762205487169</v>
      </c>
      <c r="WB7">
        <f t="shared" si="100"/>
        <v>-1.5887324042389195</v>
      </c>
      <c r="WC7">
        <f t="shared" si="100"/>
        <v>2.9037205623998847</v>
      </c>
      <c r="WD7">
        <f t="shared" si="100"/>
        <v>-3.1122962629654164E-3</v>
      </c>
      <c r="WE7">
        <f t="shared" si="100"/>
        <v>-1.8240372229849913</v>
      </c>
      <c r="WF7">
        <f t="shared" si="100"/>
        <v>-1.6993590355711139</v>
      </c>
      <c r="WG7">
        <f t="shared" si="100"/>
        <v>0.10640392096740818</v>
      </c>
      <c r="WH7">
        <f t="shared" si="100"/>
        <v>-1.4974762825354042</v>
      </c>
      <c r="WI7">
        <f t="shared" si="100"/>
        <v>-2.2708313294360596</v>
      </c>
      <c r="WJ7">
        <f t="shared" si="100"/>
        <v>0.59693746808557391</v>
      </c>
      <c r="WK7">
        <f t="shared" si="100"/>
        <v>-0.82911058672261073</v>
      </c>
      <c r="WL7">
        <f t="shared" si="100"/>
        <v>-2.1203612312399414</v>
      </c>
      <c r="WM7">
        <f t="shared" si="100"/>
        <v>-1.8060148072147673</v>
      </c>
      <c r="WN7">
        <f t="shared" si="100"/>
        <v>0.12493050386318093</v>
      </c>
      <c r="WO7">
        <f t="shared" si="100"/>
        <v>-0.98813720582601028</v>
      </c>
      <c r="WP7">
        <f t="shared" si="100"/>
        <v>-3.2519053401535762</v>
      </c>
      <c r="WQ7">
        <f t="shared" si="100"/>
        <v>3.4156557436850692E-2</v>
      </c>
      <c r="WR7">
        <f t="shared" si="100"/>
        <v>-2.2779656451395036</v>
      </c>
      <c r="WS7">
        <f t="shared" si="100"/>
        <v>-2.3992666184359086</v>
      </c>
      <c r="WT7">
        <f t="shared" si="100"/>
        <v>-0.49612667021636458</v>
      </c>
      <c r="WU7">
        <f t="shared" si="100"/>
        <v>-1.3035429326269783</v>
      </c>
      <c r="WV7">
        <f t="shared" si="100"/>
        <v>-1.6681357050631653</v>
      </c>
      <c r="WW7">
        <f t="shared" si="100"/>
        <v>0.46818074674181559</v>
      </c>
      <c r="WX7">
        <f t="shared" si="100"/>
        <v>-1.6288817703192515</v>
      </c>
      <c r="WY7">
        <f t="shared" si="100"/>
        <v>-0.43161732195980057</v>
      </c>
      <c r="WZ7">
        <f t="shared" si="100"/>
        <v>-1.6923648737278492</v>
      </c>
      <c r="XA7">
        <f t="shared" si="100"/>
        <v>-0.14068263418479643</v>
      </c>
      <c r="XB7">
        <f t="shared" si="100"/>
        <v>-1.2622788073231603</v>
      </c>
      <c r="XC7">
        <f t="shared" si="100"/>
        <v>-1.6912483820427733</v>
      </c>
      <c r="XD7">
        <f t="shared" si="100"/>
        <v>-0.82705622130647505</v>
      </c>
      <c r="XE7">
        <f t="shared" si="100"/>
        <v>-1.6698718678299527</v>
      </c>
      <c r="XF7">
        <f t="shared" si="100"/>
        <v>0.55987226624317998</v>
      </c>
      <c r="XG7">
        <f t="shared" si="100"/>
        <v>-1.302704280304225</v>
      </c>
      <c r="XH7">
        <f t="shared" si="100"/>
        <v>-1.4183013765157479</v>
      </c>
      <c r="XI7">
        <f t="shared" si="100"/>
        <v>0.55916828843506183</v>
      </c>
      <c r="XJ7">
        <f t="shared" si="100"/>
        <v>-0.64702364839044646</v>
      </c>
      <c r="XK7">
        <f t="shared" si="100"/>
        <v>-2.3180449147232873</v>
      </c>
      <c r="XL7">
        <f t="shared" si="100"/>
        <v>-2.114510473258723</v>
      </c>
      <c r="XM7">
        <f t="shared" si="100"/>
        <v>-2.20712153976823</v>
      </c>
      <c r="XN7">
        <f t="shared" si="100"/>
        <v>-0.90390039770838049</v>
      </c>
      <c r="XO7">
        <f t="shared" si="100"/>
        <v>-2.7208037127257199</v>
      </c>
      <c r="XP7">
        <f t="shared" si="100"/>
        <v>-4.6863635975149096</v>
      </c>
      <c r="XQ7">
        <f t="shared" si="100"/>
        <v>-2.0124102533241519</v>
      </c>
      <c r="XR7">
        <f t="shared" si="100"/>
        <v>-2.1784242286457869</v>
      </c>
      <c r="XS7">
        <f t="shared" ref="XS7:AAD7" si="101">SKEW(XS17:XS38)</f>
        <v>-4.6821796467195957</v>
      </c>
      <c r="XT7">
        <f t="shared" si="101"/>
        <v>-1.2338463277979945</v>
      </c>
      <c r="XU7">
        <f t="shared" si="101"/>
        <v>-1.6371462000643242</v>
      </c>
      <c r="XV7">
        <f t="shared" si="101"/>
        <v>-1.69158747508325</v>
      </c>
      <c r="XW7">
        <f t="shared" si="101"/>
        <v>-1.323798732824798</v>
      </c>
      <c r="XX7">
        <f t="shared" si="101"/>
        <v>-2.9564627486215929</v>
      </c>
      <c r="XY7">
        <f t="shared" si="101"/>
        <v>0.72094096202832325</v>
      </c>
      <c r="XZ7">
        <f t="shared" si="101"/>
        <v>-2.1509036315156291</v>
      </c>
      <c r="YA7">
        <f t="shared" si="101"/>
        <v>-2.2275513071562956</v>
      </c>
      <c r="YB7">
        <f t="shared" si="101"/>
        <v>-3.4685853959369419</v>
      </c>
      <c r="YC7">
        <f t="shared" si="101"/>
        <v>-1.8591645391682383</v>
      </c>
      <c r="YD7">
        <f t="shared" si="101"/>
        <v>-1.7261463605737168</v>
      </c>
      <c r="YE7">
        <f t="shared" si="101"/>
        <v>-7.9178903123616029E-2</v>
      </c>
      <c r="YF7">
        <f t="shared" si="101"/>
        <v>-2.0031931678863213</v>
      </c>
      <c r="YG7">
        <f t="shared" si="101"/>
        <v>-2.4231767912354116</v>
      </c>
      <c r="YH7">
        <f t="shared" si="101"/>
        <v>-3.2386203906776569</v>
      </c>
      <c r="YI7">
        <f t="shared" si="101"/>
        <v>1.1880905042702941</v>
      </c>
      <c r="YJ7">
        <f t="shared" si="101"/>
        <v>-2.4130692865914294</v>
      </c>
      <c r="YK7">
        <f t="shared" si="101"/>
        <v>-2.5267818170639105</v>
      </c>
      <c r="YL7">
        <f t="shared" si="101"/>
        <v>-2.937995371017962</v>
      </c>
      <c r="YM7">
        <f t="shared" si="101"/>
        <v>-0.8953037776335907</v>
      </c>
      <c r="YN7">
        <f t="shared" si="101"/>
        <v>-0.38366758383750998</v>
      </c>
      <c r="YO7">
        <f t="shared" si="101"/>
        <v>-0.17982247429994971</v>
      </c>
      <c r="YP7">
        <f t="shared" si="101"/>
        <v>-0.37592238410087619</v>
      </c>
      <c r="YQ7">
        <f t="shared" si="101"/>
        <v>-1.3770598990021565</v>
      </c>
      <c r="YR7">
        <f t="shared" si="101"/>
        <v>-0.46733941638022497</v>
      </c>
      <c r="YS7">
        <f t="shared" si="101"/>
        <v>-0.22730350249237852</v>
      </c>
      <c r="YT7">
        <f t="shared" si="101"/>
        <v>-2.0555663408802243</v>
      </c>
      <c r="YU7">
        <f t="shared" si="101"/>
        <v>-0.46406623744257874</v>
      </c>
      <c r="YV7">
        <f t="shared" si="101"/>
        <v>-1.0650215245744419</v>
      </c>
      <c r="YW7">
        <f t="shared" si="101"/>
        <v>-1.4827506332980067</v>
      </c>
      <c r="YX7">
        <f t="shared" si="101"/>
        <v>-1.8699435529500426</v>
      </c>
      <c r="YY7">
        <f t="shared" si="101"/>
        <v>-2.3057959722186068</v>
      </c>
      <c r="YZ7">
        <f t="shared" si="101"/>
        <v>-2.1278466420669697</v>
      </c>
      <c r="ZA7">
        <f t="shared" si="101"/>
        <v>-3.2801015829832609</v>
      </c>
      <c r="ZB7">
        <f t="shared" si="101"/>
        <v>-2.2480934020759049</v>
      </c>
      <c r="ZC7">
        <f t="shared" si="101"/>
        <v>-2.6712094803865063</v>
      </c>
      <c r="ZD7">
        <f t="shared" si="101"/>
        <v>-2.6707621653256455</v>
      </c>
      <c r="ZE7">
        <f t="shared" si="101"/>
        <v>-2.4877836194350387</v>
      </c>
      <c r="ZF7">
        <f t="shared" si="101"/>
        <v>0.44961577888563109</v>
      </c>
      <c r="ZG7">
        <f t="shared" si="101"/>
        <v>-0.54805725659221216</v>
      </c>
      <c r="ZH7">
        <f t="shared" si="101"/>
        <v>-1.7432267507080406</v>
      </c>
      <c r="ZI7">
        <f t="shared" si="101"/>
        <v>9.9780250345684329E-2</v>
      </c>
      <c r="ZJ7">
        <f t="shared" si="101"/>
        <v>-2.2242158733026991</v>
      </c>
      <c r="ZK7">
        <f t="shared" si="101"/>
        <v>-2.6857771491110141</v>
      </c>
      <c r="ZL7">
        <f t="shared" si="101"/>
        <v>-1.6064360056304217</v>
      </c>
      <c r="ZM7">
        <f t="shared" si="101"/>
        <v>-2.1456134747248172</v>
      </c>
      <c r="ZN7">
        <f t="shared" si="101"/>
        <v>-1.8569785180291691</v>
      </c>
      <c r="ZO7">
        <f t="shared" si="101"/>
        <v>-1.660064781179321</v>
      </c>
      <c r="ZP7">
        <f t="shared" si="101"/>
        <v>0.52561938614163284</v>
      </c>
      <c r="ZQ7">
        <f t="shared" si="101"/>
        <v>-1.8668728069707656</v>
      </c>
      <c r="ZR7">
        <f t="shared" si="101"/>
        <v>-2.5874066921880732</v>
      </c>
      <c r="ZS7">
        <f t="shared" si="101"/>
        <v>-2.765427728540796</v>
      </c>
      <c r="ZT7">
        <f t="shared" si="101"/>
        <v>0.48502023725651505</v>
      </c>
      <c r="ZU7">
        <f t="shared" si="101"/>
        <v>-1.228833797490831</v>
      </c>
      <c r="ZV7">
        <f t="shared" si="101"/>
        <v>-1.1946766789162848</v>
      </c>
      <c r="ZW7">
        <f t="shared" si="101"/>
        <v>0.33525087494847372</v>
      </c>
      <c r="ZX7">
        <f t="shared" si="101"/>
        <v>-2.0854202179123948</v>
      </c>
      <c r="ZY7">
        <f t="shared" si="101"/>
        <v>-2.2261561257308129</v>
      </c>
      <c r="ZZ7">
        <f t="shared" si="101"/>
        <v>0.3335602505237818</v>
      </c>
      <c r="AAA7">
        <f t="shared" si="101"/>
        <v>-2.5916305978670797</v>
      </c>
      <c r="AAB7">
        <f t="shared" si="101"/>
        <v>-1.7549717542193457</v>
      </c>
      <c r="AAC7">
        <f t="shared" si="101"/>
        <v>-2.0265255760680825</v>
      </c>
      <c r="AAD7">
        <f t="shared" si="101"/>
        <v>-2.0282930186656078</v>
      </c>
      <c r="AAE7">
        <f t="shared" ref="AAE7:ACP7" si="102">SKEW(AAE17:AAE38)</f>
        <v>-0.77687869209458793</v>
      </c>
      <c r="AAF7">
        <f t="shared" si="102"/>
        <v>-0.92982839185982902</v>
      </c>
      <c r="AAG7">
        <f t="shared" si="102"/>
        <v>-1.6147856094246591</v>
      </c>
      <c r="AAH7">
        <f t="shared" si="102"/>
        <v>0.97489472614542916</v>
      </c>
      <c r="AAI7">
        <f t="shared" si="102"/>
        <v>-2.476357840810711</v>
      </c>
      <c r="AAJ7">
        <f t="shared" si="102"/>
        <v>-1.7830064018900673</v>
      </c>
      <c r="AAK7">
        <f t="shared" si="102"/>
        <v>0.7579892301252682</v>
      </c>
      <c r="AAL7">
        <f t="shared" si="102"/>
        <v>-2.2640699328731348</v>
      </c>
      <c r="AAM7">
        <f t="shared" si="102"/>
        <v>0.84413479497910349</v>
      </c>
      <c r="AAN7">
        <f t="shared" si="102"/>
        <v>-2.3071621137389418</v>
      </c>
      <c r="AAO7">
        <f t="shared" si="102"/>
        <v>0.22173025758194023</v>
      </c>
      <c r="AAP7">
        <f t="shared" si="102"/>
        <v>-2.2310432269875005</v>
      </c>
      <c r="AAQ7">
        <f t="shared" si="102"/>
        <v>-1.3147557835257109</v>
      </c>
      <c r="AAR7">
        <f t="shared" si="102"/>
        <v>-0.9657639069896814</v>
      </c>
      <c r="AAS7">
        <f t="shared" si="102"/>
        <v>0.21983936937501056</v>
      </c>
      <c r="AAT7">
        <f t="shared" si="102"/>
        <v>-0.84189994899537024</v>
      </c>
      <c r="AAU7">
        <f t="shared" si="102"/>
        <v>-2.3688382521783109</v>
      </c>
      <c r="AAV7">
        <f t="shared" si="102"/>
        <v>-0.98847231931810675</v>
      </c>
      <c r="AAW7">
        <f t="shared" si="102"/>
        <v>0.11312172180044298</v>
      </c>
      <c r="AAX7">
        <f t="shared" si="102"/>
        <v>-0.42963941002772477</v>
      </c>
      <c r="AAY7">
        <f t="shared" si="102"/>
        <v>-1.4285516734845158</v>
      </c>
      <c r="AAZ7">
        <f t="shared" si="102"/>
        <v>0.10546980499206203</v>
      </c>
      <c r="ABA7">
        <f t="shared" si="102"/>
        <v>-1.737069581317225</v>
      </c>
      <c r="ABB7">
        <f t="shared" si="102"/>
        <v>0.37240154556234417</v>
      </c>
      <c r="ABC7">
        <f t="shared" si="102"/>
        <v>-1.7512998355227705</v>
      </c>
      <c r="ABD7">
        <f t="shared" si="102"/>
        <v>-1.2322287113390034</v>
      </c>
      <c r="ABE7">
        <f t="shared" si="102"/>
        <v>-3.0265555004896751</v>
      </c>
      <c r="ABF7">
        <f t="shared" si="102"/>
        <v>-2.7339612334858194</v>
      </c>
      <c r="ABG7">
        <f t="shared" si="102"/>
        <v>-2.7351408057569864</v>
      </c>
      <c r="ABH7">
        <f t="shared" si="102"/>
        <v>-1.8558014252799362</v>
      </c>
      <c r="ABI7">
        <f t="shared" si="102"/>
        <v>-1.8589281883630557</v>
      </c>
      <c r="ABJ7">
        <f t="shared" si="102"/>
        <v>-1.3859721432258632</v>
      </c>
      <c r="ABK7">
        <f t="shared" si="102"/>
        <v>-1.38882522144044</v>
      </c>
      <c r="ABL7">
        <f t="shared" si="102"/>
        <v>-2.7175449120039561</v>
      </c>
      <c r="ABM7">
        <f t="shared" si="102"/>
        <v>-2.7209453600511577</v>
      </c>
      <c r="ABN7">
        <f t="shared" si="102"/>
        <v>-2.8952427863564201</v>
      </c>
      <c r="ABO7">
        <f t="shared" si="102"/>
        <v>-2.8979731480780311</v>
      </c>
      <c r="ABP7">
        <f t="shared" si="102"/>
        <v>-1.8159017508858715</v>
      </c>
      <c r="ABQ7">
        <f t="shared" si="102"/>
        <v>-1.8172140287557872</v>
      </c>
      <c r="ABR7">
        <f t="shared" si="102"/>
        <v>-3.2350271693724024</v>
      </c>
      <c r="ABS7">
        <f t="shared" si="102"/>
        <v>-2.6379656713027542</v>
      </c>
      <c r="ABT7">
        <f t="shared" si="102"/>
        <v>-4.7240147678299531E-2</v>
      </c>
      <c r="ABU7">
        <f t="shared" si="102"/>
        <v>-2.1308857161441734</v>
      </c>
      <c r="ABV7">
        <f t="shared" si="102"/>
        <v>-1.996105801352142</v>
      </c>
      <c r="ABW7">
        <f t="shared" si="102"/>
        <v>0.17188888434021127</v>
      </c>
      <c r="ABX7">
        <f t="shared" si="102"/>
        <v>-2.2466774451553793</v>
      </c>
      <c r="ABY7">
        <f t="shared" si="102"/>
        <v>-3.0070528503905889</v>
      </c>
      <c r="ABZ7">
        <f t="shared" si="102"/>
        <v>-2.1049291984824055</v>
      </c>
      <c r="ACA7">
        <f t="shared" si="102"/>
        <v>-1.5346948536107765</v>
      </c>
      <c r="ACB7">
        <f t="shared" si="102"/>
        <v>-3.4261646894186764</v>
      </c>
      <c r="ACC7">
        <f t="shared" si="102"/>
        <v>-1.2193811908395</v>
      </c>
      <c r="ACD7">
        <f t="shared" si="102"/>
        <v>-2.6678024117998067</v>
      </c>
      <c r="ACE7">
        <f t="shared" si="102"/>
        <v>-2.2662081882761105</v>
      </c>
      <c r="ACF7">
        <f t="shared" si="102"/>
        <v>-2.5157550239074222</v>
      </c>
      <c r="ACG7">
        <f t="shared" si="102"/>
        <v>-2.5151544613102916</v>
      </c>
      <c r="ACH7">
        <f t="shared" si="102"/>
        <v>0.54625957143544301</v>
      </c>
      <c r="ACI7">
        <f t="shared" si="102"/>
        <v>-1.5519609192644548</v>
      </c>
      <c r="ACJ7">
        <f t="shared" si="102"/>
        <v>-1.5518980016548398</v>
      </c>
      <c r="ACK7">
        <f t="shared" si="102"/>
        <v>-1.6231528650251916</v>
      </c>
      <c r="ACL7">
        <f t="shared" si="102"/>
        <v>-1.633659065942646</v>
      </c>
      <c r="ACM7">
        <f t="shared" si="102"/>
        <v>-1.6893341759541545</v>
      </c>
      <c r="ACN7">
        <f t="shared" si="102"/>
        <v>-2.8871582331829395</v>
      </c>
      <c r="ACO7">
        <f t="shared" si="102"/>
        <v>-1.6196386368620197</v>
      </c>
      <c r="ACP7">
        <f t="shared" si="102"/>
        <v>-1.1183862709207057</v>
      </c>
      <c r="ACQ7">
        <f t="shared" ref="ACQ7:AFB7" si="103">SKEW(ACQ17:ACQ38)</f>
        <v>-2.1691648049782453</v>
      </c>
      <c r="ACR7">
        <f t="shared" si="103"/>
        <v>-2.5388563944943128</v>
      </c>
      <c r="ACS7">
        <f t="shared" si="103"/>
        <v>-2.8472866157411967</v>
      </c>
      <c r="ACT7">
        <f t="shared" si="103"/>
        <v>-1.5813682952029924</v>
      </c>
      <c r="ACU7">
        <f t="shared" si="103"/>
        <v>0.32878944017494666</v>
      </c>
      <c r="ACV7">
        <f t="shared" si="103"/>
        <v>8.6363856896447891E-2</v>
      </c>
      <c r="ACW7">
        <f t="shared" si="103"/>
        <v>-1.9372212867121179</v>
      </c>
      <c r="ACX7">
        <f t="shared" si="103"/>
        <v>-1.2834603033471323</v>
      </c>
      <c r="ACY7">
        <f t="shared" si="103"/>
        <v>-4.6925001384282607E-2</v>
      </c>
      <c r="ACZ7">
        <f t="shared" si="103"/>
        <v>-0.33524012694486105</v>
      </c>
      <c r="ADA7">
        <f t="shared" si="103"/>
        <v>-2.3967780938340373</v>
      </c>
      <c r="ADB7">
        <f t="shared" si="103"/>
        <v>-2.3998891539898808</v>
      </c>
      <c r="ADC7">
        <f t="shared" si="103"/>
        <v>-1.300158917967005</v>
      </c>
      <c r="ADD7">
        <f t="shared" si="103"/>
        <v>-2.6722522292758057</v>
      </c>
      <c r="ADE7">
        <f t="shared" si="103"/>
        <v>-2.672078620231535</v>
      </c>
      <c r="ADF7">
        <f t="shared" si="103"/>
        <v>-3.0212006419041044</v>
      </c>
      <c r="ADG7">
        <f t="shared" si="103"/>
        <v>-3.0244939103080051</v>
      </c>
      <c r="ADH7">
        <f t="shared" si="103"/>
        <v>-2.5769691636555225</v>
      </c>
      <c r="ADI7">
        <f t="shared" si="103"/>
        <v>-2.5792570576791176</v>
      </c>
      <c r="ADJ7">
        <f t="shared" si="103"/>
        <v>-2.7668258534653782</v>
      </c>
      <c r="ADK7">
        <f t="shared" si="103"/>
        <v>-2.6251603143843165</v>
      </c>
      <c r="ADL7">
        <f t="shared" si="103"/>
        <v>-2.6270018013630354</v>
      </c>
      <c r="ADM7">
        <f t="shared" si="103"/>
        <v>-1.4531158643405742</v>
      </c>
      <c r="ADN7">
        <f t="shared" si="103"/>
        <v>-1.4565570581904688</v>
      </c>
      <c r="ADO7">
        <f t="shared" si="103"/>
        <v>-2.199814352187639</v>
      </c>
      <c r="ADP7">
        <f t="shared" si="103"/>
        <v>-2.200676360141804</v>
      </c>
      <c r="ADQ7">
        <f t="shared" si="103"/>
        <v>-1.8395344506089277</v>
      </c>
      <c r="ADR7">
        <f t="shared" si="103"/>
        <v>-1.8411138900889685</v>
      </c>
      <c r="ADS7">
        <f t="shared" si="103"/>
        <v>-2.4271010542676041</v>
      </c>
      <c r="ADT7">
        <f t="shared" si="103"/>
        <v>0.10905234701611473</v>
      </c>
      <c r="ADU7">
        <f t="shared" si="103"/>
        <v>-1.975775779982607</v>
      </c>
      <c r="ADV7">
        <f t="shared" si="103"/>
        <v>-2.7096566868229037</v>
      </c>
      <c r="ADW7">
        <f t="shared" si="103"/>
        <v>-2.282787757721465</v>
      </c>
      <c r="ADX7">
        <f t="shared" si="103"/>
        <v>-2.4885228824773193</v>
      </c>
      <c r="ADY7">
        <f t="shared" si="103"/>
        <v>-2.8264664128783172</v>
      </c>
      <c r="ADZ7">
        <f t="shared" si="103"/>
        <v>-1.4739594551477215</v>
      </c>
      <c r="AEA7">
        <f t="shared" si="103"/>
        <v>-1.7297687569790563</v>
      </c>
      <c r="AEB7">
        <f t="shared" si="103"/>
        <v>-1.7354390083829023</v>
      </c>
      <c r="AEC7">
        <f t="shared" si="103"/>
        <v>-2.9962692485505995</v>
      </c>
      <c r="AED7">
        <f t="shared" si="103"/>
        <v>-0.45967940032015703</v>
      </c>
      <c r="AEE7">
        <f t="shared" si="103"/>
        <v>-1.4820283599587292</v>
      </c>
      <c r="AEF7">
        <f t="shared" si="103"/>
        <v>-2.5322440240176118</v>
      </c>
      <c r="AEG7">
        <f t="shared" si="103"/>
        <v>5.8308891842387738E-2</v>
      </c>
      <c r="AEH7">
        <f t="shared" si="103"/>
        <v>-1.7931041248478492</v>
      </c>
      <c r="AEI7">
        <f t="shared" si="103"/>
        <v>0.18292122706648692</v>
      </c>
      <c r="AEJ7">
        <f t="shared" si="103"/>
        <v>-1.627160416492943</v>
      </c>
      <c r="AEK7">
        <f t="shared" si="103"/>
        <v>-0.51519095928591008</v>
      </c>
      <c r="AEL7">
        <f t="shared" si="103"/>
        <v>-1.4421824243916126</v>
      </c>
      <c r="AEM7">
        <f t="shared" si="103"/>
        <v>-0.15370174642118034</v>
      </c>
      <c r="AEN7">
        <f t="shared" si="103"/>
        <v>0.33080555300574938</v>
      </c>
      <c r="AEO7">
        <f t="shared" si="103"/>
        <v>0.16180316923546428</v>
      </c>
      <c r="AEP7">
        <f t="shared" si="103"/>
        <v>5.3368712329175554E-2</v>
      </c>
      <c r="AEQ7">
        <f t="shared" si="103"/>
        <v>-1.806196953261465</v>
      </c>
      <c r="AER7">
        <f t="shared" si="103"/>
        <v>3.0301637947747945E-2</v>
      </c>
      <c r="AES7">
        <f t="shared" si="103"/>
        <v>-0.61747969823067339</v>
      </c>
      <c r="AET7">
        <f t="shared" si="103"/>
        <v>1.4193084865429419E-2</v>
      </c>
      <c r="AEU7">
        <f t="shared" si="103"/>
        <v>0.30087767530728499</v>
      </c>
      <c r="AEV7">
        <f t="shared" si="103"/>
        <v>-0.31649475903896074</v>
      </c>
      <c r="AEW7">
        <f t="shared" si="103"/>
        <v>-0.31598195423053399</v>
      </c>
      <c r="AEX7">
        <f t="shared" si="103"/>
        <v>-0.37827192349670224</v>
      </c>
      <c r="AEY7">
        <f t="shared" si="103"/>
        <v>-0.25117258399377052</v>
      </c>
      <c r="AEZ7">
        <f t="shared" si="103"/>
        <v>-0.47721229179914465</v>
      </c>
      <c r="AFA7">
        <f t="shared" si="103"/>
        <v>-5.706742580600152E-2</v>
      </c>
      <c r="AFB7">
        <f t="shared" si="103"/>
        <v>-0.69965300396224284</v>
      </c>
      <c r="AFC7">
        <f t="shared" ref="AFC7:AHN7" si="104">SKEW(AFC17:AFC38)</f>
        <v>0.28731106622801916</v>
      </c>
      <c r="AFD7">
        <f t="shared" si="104"/>
        <v>-2.418821230953899</v>
      </c>
      <c r="AFE7">
        <f t="shared" si="104"/>
        <v>-2.4456533396841724</v>
      </c>
      <c r="AFF7">
        <f t="shared" si="104"/>
        <v>-2.5568642603965221</v>
      </c>
      <c r="AFG7">
        <f t="shared" si="104"/>
        <v>-2.5926249999139355</v>
      </c>
      <c r="AFH7">
        <f t="shared" si="104"/>
        <v>7.6171736797510589E-2</v>
      </c>
      <c r="AFI7">
        <f t="shared" si="104"/>
        <v>0.24790882233955119</v>
      </c>
      <c r="AFJ7">
        <f t="shared" si="104"/>
        <v>-8.6563969341833039E-2</v>
      </c>
      <c r="AFK7">
        <f t="shared" si="104"/>
        <v>2.9902055115269197E-2</v>
      </c>
      <c r="AFL7">
        <f t="shared" si="104"/>
        <v>-0.41063467504905132</v>
      </c>
      <c r="AFM7">
        <f t="shared" si="104"/>
        <v>0.57129028530370429</v>
      </c>
      <c r="AFN7">
        <f t="shared" si="104"/>
        <v>1.5628880484987919</v>
      </c>
      <c r="AFO7">
        <f t="shared" si="104"/>
        <v>-0.13105736306567442</v>
      </c>
      <c r="AFP7">
        <f t="shared" si="104"/>
        <v>0.39710477485729867</v>
      </c>
      <c r="AFQ7">
        <f t="shared" si="104"/>
        <v>0.23948975227465896</v>
      </c>
      <c r="AFR7">
        <f t="shared" si="104"/>
        <v>0.66781447289305906</v>
      </c>
      <c r="AFS7">
        <f t="shared" si="104"/>
        <v>-8.7585593633827091E-2</v>
      </c>
      <c r="AFT7">
        <f t="shared" si="104"/>
        <v>-0.12103679635994499</v>
      </c>
      <c r="AFU7">
        <f t="shared" si="104"/>
        <v>-0.62877398310221255</v>
      </c>
      <c r="AFV7">
        <f t="shared" si="104"/>
        <v>-1.6482632453733371E-2</v>
      </c>
      <c r="AFW7">
        <f t="shared" si="104"/>
        <v>-0.36279265280195427</v>
      </c>
      <c r="AFX7">
        <f t="shared" si="104"/>
        <v>0.21168546477377514</v>
      </c>
      <c r="AFY7">
        <f t="shared" si="104"/>
        <v>-0.27621559274210322</v>
      </c>
      <c r="AFZ7">
        <f t="shared" si="104"/>
        <v>-0.19147110927733219</v>
      </c>
      <c r="AGA7">
        <f t="shared" si="104"/>
        <v>-0.22008233188589685</v>
      </c>
      <c r="AGB7">
        <f t="shared" si="104"/>
        <v>0.34466290329455479</v>
      </c>
      <c r="AGC7">
        <f t="shared" si="104"/>
        <v>-0.68463412001905954</v>
      </c>
      <c r="AGD7">
        <f t="shared" si="104"/>
        <v>-0.35142496913361931</v>
      </c>
      <c r="AGE7">
        <f t="shared" si="104"/>
        <v>0.45521934957769855</v>
      </c>
      <c r="AGF7">
        <f t="shared" si="104"/>
        <v>0.43195195482168436</v>
      </c>
      <c r="AGG7">
        <f t="shared" si="104"/>
        <v>7.0823210155166919E-2</v>
      </c>
      <c r="AGH7">
        <f t="shared" si="104"/>
        <v>-0.23330536680429323</v>
      </c>
      <c r="AGI7">
        <f t="shared" si="104"/>
        <v>-9.0120309164072682E-2</v>
      </c>
      <c r="AGJ7">
        <f t="shared" si="104"/>
        <v>0.92128069120272738</v>
      </c>
      <c r="AGK7">
        <f t="shared" si="104"/>
        <v>0.6378527671216131</v>
      </c>
      <c r="AGL7">
        <f t="shared" si="104"/>
        <v>-0.29186454218778729</v>
      </c>
      <c r="AGM7">
        <f t="shared" si="104"/>
        <v>0.28126539399958628</v>
      </c>
      <c r="AGN7">
        <f t="shared" si="104"/>
        <v>-2.3052628066910894</v>
      </c>
      <c r="AGO7">
        <f t="shared" si="104"/>
        <v>-0.23356440216634075</v>
      </c>
      <c r="AGP7">
        <f t="shared" si="104"/>
        <v>1.114392544667574</v>
      </c>
      <c r="AGQ7">
        <f t="shared" si="104"/>
        <v>0.83441903221375613</v>
      </c>
      <c r="AGR7">
        <f t="shared" si="104"/>
        <v>0.75239362859933911</v>
      </c>
      <c r="AGS7">
        <f t="shared" si="104"/>
        <v>0.16974876011844411</v>
      </c>
      <c r="AGT7">
        <f t="shared" si="104"/>
        <v>-0.76067447352661133</v>
      </c>
      <c r="AGU7">
        <f t="shared" si="104"/>
        <v>-2.1818492246647607</v>
      </c>
      <c r="AGV7">
        <f t="shared" si="104"/>
        <v>0.58658549121073322</v>
      </c>
      <c r="AGW7">
        <f t="shared" si="104"/>
        <v>0.45017516498599969</v>
      </c>
      <c r="AGX7">
        <f t="shared" si="104"/>
        <v>0.41145322150654984</v>
      </c>
      <c r="AGY7">
        <f t="shared" si="104"/>
        <v>0.77459302491661741</v>
      </c>
      <c r="AGZ7">
        <f t="shared" si="104"/>
        <v>-0.76987556970387783</v>
      </c>
      <c r="AHA7">
        <f t="shared" si="104"/>
        <v>-2.35323454287292</v>
      </c>
      <c r="AHB7">
        <f t="shared" si="104"/>
        <v>-0.59877407950646189</v>
      </c>
      <c r="AHC7">
        <f t="shared" si="104"/>
        <v>1.8826724433066482E-2</v>
      </c>
      <c r="AHD7">
        <f t="shared" si="104"/>
        <v>0.78708587710235389</v>
      </c>
      <c r="AHE7">
        <f t="shared" si="104"/>
        <v>0.78021129357145524</v>
      </c>
      <c r="AHF7">
        <f t="shared" si="104"/>
        <v>0.76850576515077484</v>
      </c>
      <c r="AHG7">
        <f t="shared" si="104"/>
        <v>0.33662314350312977</v>
      </c>
      <c r="AHH7">
        <f t="shared" si="104"/>
        <v>1.1538989147779612</v>
      </c>
      <c r="AHI7">
        <f t="shared" si="104"/>
        <v>-0.87877063023597746</v>
      </c>
      <c r="AHJ7">
        <f t="shared" si="104"/>
        <v>1.2539566873188763</v>
      </c>
      <c r="AHK7">
        <f t="shared" si="104"/>
        <v>0.75442471394505228</v>
      </c>
      <c r="AHL7">
        <f t="shared" si="104"/>
        <v>0.77066462848552886</v>
      </c>
      <c r="AHM7">
        <f t="shared" si="104"/>
        <v>-0.19813525704415286</v>
      </c>
      <c r="AHN7">
        <f t="shared" si="104"/>
        <v>0.5804886653317447</v>
      </c>
      <c r="AHO7">
        <f t="shared" ref="AHO7:AJZ7" si="105">SKEW(AHO17:AHO38)</f>
        <v>-0.19207993029391746</v>
      </c>
      <c r="AHP7">
        <f t="shared" si="105"/>
        <v>2.1233280289086367</v>
      </c>
      <c r="AHQ7">
        <f t="shared" si="105"/>
        <v>2.1346463282155308</v>
      </c>
      <c r="AHR7">
        <f t="shared" si="105"/>
        <v>4.2456743085482897E-2</v>
      </c>
      <c r="AHS7">
        <f t="shared" si="105"/>
        <v>0.96872459040503678</v>
      </c>
      <c r="AHT7">
        <f t="shared" si="105"/>
        <v>1.6031515478098874</v>
      </c>
      <c r="AHU7">
        <f t="shared" si="105"/>
        <v>1.2249706048883624</v>
      </c>
      <c r="AHV7">
        <f t="shared" si="105"/>
        <v>-0.78445806928046347</v>
      </c>
      <c r="AHW7">
        <f t="shared" si="105"/>
        <v>0.88839393655924814</v>
      </c>
      <c r="AHX7">
        <f t="shared" si="105"/>
        <v>0.90347504072421714</v>
      </c>
      <c r="AHY7">
        <f t="shared" si="105"/>
        <v>0.72201886919479108</v>
      </c>
      <c r="AHZ7">
        <f t="shared" si="105"/>
        <v>-2.0071757571760801E-2</v>
      </c>
      <c r="AIA7">
        <f t="shared" si="105"/>
        <v>-0.10335457926435233</v>
      </c>
      <c r="AIB7">
        <f t="shared" si="105"/>
        <v>0.37445790190959072</v>
      </c>
      <c r="AIC7">
        <f t="shared" si="105"/>
        <v>0.35537990311427781</v>
      </c>
      <c r="AID7">
        <f t="shared" si="105"/>
        <v>1.9957198408305306</v>
      </c>
      <c r="AIE7">
        <f t="shared" si="105"/>
        <v>1.9644003641848358</v>
      </c>
      <c r="AIF7">
        <f t="shared" si="105"/>
        <v>1.0098535689633548</v>
      </c>
      <c r="AIG7">
        <f t="shared" si="105"/>
        <v>2.5541030183126221</v>
      </c>
      <c r="AIH7">
        <f t="shared" si="105"/>
        <v>0.7698615542742292</v>
      </c>
      <c r="AII7">
        <f t="shared" si="105"/>
        <v>1.913151543748068</v>
      </c>
      <c r="AIJ7">
        <f t="shared" si="105"/>
        <v>-0.14334452405228906</v>
      </c>
      <c r="AIK7">
        <f t="shared" si="105"/>
        <v>2.8876684375814574</v>
      </c>
      <c r="AIL7">
        <f t="shared" si="105"/>
        <v>2.4580481576622093</v>
      </c>
      <c r="AIM7">
        <f t="shared" si="105"/>
        <v>1.8939284014881281</v>
      </c>
      <c r="AIN7">
        <f t="shared" si="105"/>
        <v>1.3404265995035118</v>
      </c>
      <c r="AIO7">
        <f t="shared" si="105"/>
        <v>-0.33647746888647417</v>
      </c>
      <c r="AIP7">
        <f t="shared" si="105"/>
        <v>1.6499440696552705</v>
      </c>
      <c r="AIQ7">
        <f t="shared" si="105"/>
        <v>0.25525230073697786</v>
      </c>
      <c r="AIR7">
        <f t="shared" si="105"/>
        <v>0.17919030286701254</v>
      </c>
      <c r="AIS7">
        <f t="shared" si="105"/>
        <v>1.1266165881352923</v>
      </c>
      <c r="AIT7">
        <f t="shared" si="105"/>
        <v>1.1743992956864546</v>
      </c>
      <c r="AIU7">
        <f t="shared" si="105"/>
        <v>1.3861435299539231</v>
      </c>
      <c r="AIV7">
        <f t="shared" si="105"/>
        <v>-0.14854099010105759</v>
      </c>
      <c r="AIW7">
        <f t="shared" si="105"/>
        <v>-0.17660551018235704</v>
      </c>
      <c r="AIX7">
        <f t="shared" si="105"/>
        <v>2.3487512468810245</v>
      </c>
      <c r="AIY7">
        <f t="shared" si="105"/>
        <v>1.3905926877849502E-2</v>
      </c>
      <c r="AIZ7">
        <f t="shared" si="105"/>
        <v>1.4407841345244058E-2</v>
      </c>
      <c r="AJA7">
        <f t="shared" si="105"/>
        <v>0.13495185006664537</v>
      </c>
      <c r="AJB7">
        <f t="shared" si="105"/>
        <v>0.12061053850178048</v>
      </c>
      <c r="AJC7">
        <f t="shared" si="105"/>
        <v>-0.753397918435462</v>
      </c>
      <c r="AJD7">
        <f t="shared" si="105"/>
        <v>-0.71746692038151116</v>
      </c>
      <c r="AJE7">
        <f t="shared" si="105"/>
        <v>1.4132249565820838</v>
      </c>
      <c r="AJF7">
        <f t="shared" si="105"/>
        <v>-0.45289656167366721</v>
      </c>
      <c r="AJG7">
        <f t="shared" si="105"/>
        <v>1.6747334572187249</v>
      </c>
      <c r="AJH7">
        <f t="shared" si="105"/>
        <v>-0.38044594218844324</v>
      </c>
      <c r="AJI7">
        <f t="shared" si="105"/>
        <v>-0.38753404769438454</v>
      </c>
      <c r="AJJ7">
        <f t="shared" si="105"/>
        <v>1.8143949538131541</v>
      </c>
      <c r="AJK7">
        <f t="shared" si="105"/>
        <v>-1.7257485660530674</v>
      </c>
      <c r="AJL7">
        <f t="shared" si="105"/>
        <v>0.86010612760809035</v>
      </c>
      <c r="AJM7">
        <f t="shared" si="105"/>
        <v>0.49845520340021815</v>
      </c>
      <c r="AJN7">
        <f t="shared" si="105"/>
        <v>1.5266285242632187</v>
      </c>
      <c r="AJO7">
        <f t="shared" si="105"/>
        <v>-1.0574985623499258</v>
      </c>
      <c r="AJP7">
        <f t="shared" si="105"/>
        <v>2.7824150024080878</v>
      </c>
      <c r="AJQ7">
        <f t="shared" si="105"/>
        <v>1.9728016597506053</v>
      </c>
      <c r="AJR7">
        <f t="shared" si="105"/>
        <v>1.950176634616883</v>
      </c>
      <c r="AJS7">
        <f t="shared" si="105"/>
        <v>1.8003780949860804</v>
      </c>
      <c r="AJT7">
        <f t="shared" si="105"/>
        <v>1.9701308333389489</v>
      </c>
      <c r="AJU7">
        <f t="shared" si="105"/>
        <v>1.9760096446701179</v>
      </c>
      <c r="AJV7">
        <f t="shared" si="105"/>
        <v>-0.83420749688490636</v>
      </c>
      <c r="AJW7">
        <f t="shared" si="105"/>
        <v>-0.77784269452782229</v>
      </c>
      <c r="AJX7">
        <f t="shared" si="105"/>
        <v>1.5926275106018664</v>
      </c>
      <c r="AJY7">
        <f t="shared" si="105"/>
        <v>1.5595570817017721</v>
      </c>
      <c r="AJZ7">
        <f t="shared" si="105"/>
        <v>-0.47376848794573151</v>
      </c>
      <c r="AKA7">
        <f t="shared" ref="AKA7:AML7" si="106">SKEW(AKA17:AKA38)</f>
        <v>1.827290580972456</v>
      </c>
      <c r="AKB7">
        <f t="shared" si="106"/>
        <v>2.5000742297522316</v>
      </c>
      <c r="AKC7">
        <f t="shared" si="106"/>
        <v>2.490544464178635</v>
      </c>
      <c r="AKD7">
        <f t="shared" si="106"/>
        <v>-0.22517865226922351</v>
      </c>
      <c r="AKE7">
        <f t="shared" si="106"/>
        <v>0.45479874076288146</v>
      </c>
      <c r="AKF7">
        <f t="shared" si="106"/>
        <v>-0.32119696202243359</v>
      </c>
      <c r="AKG7">
        <f t="shared" si="106"/>
        <v>4.6282525653895852E-2</v>
      </c>
      <c r="AKH7">
        <f t="shared" si="106"/>
        <v>1.8952437343638404</v>
      </c>
      <c r="AKI7">
        <f t="shared" si="106"/>
        <v>1.6470564236615404</v>
      </c>
      <c r="AKJ7">
        <f t="shared" si="106"/>
        <v>1.3064607158605601</v>
      </c>
      <c r="AKK7">
        <f t="shared" si="106"/>
        <v>2.1076104466517802</v>
      </c>
      <c r="AKL7">
        <f t="shared" si="106"/>
        <v>0.11674687646412672</v>
      </c>
      <c r="AKM7">
        <f t="shared" si="106"/>
        <v>2.0972323547691678</v>
      </c>
      <c r="AKN7">
        <f t="shared" si="106"/>
        <v>3.5452048872261952</v>
      </c>
      <c r="AKO7">
        <f t="shared" si="106"/>
        <v>3.208249999768034</v>
      </c>
      <c r="AKP7">
        <f t="shared" si="106"/>
        <v>2.6521977712068767</v>
      </c>
      <c r="AKQ7">
        <f t="shared" si="106"/>
        <v>2.5796118158325791</v>
      </c>
      <c r="AKR7">
        <f t="shared" si="106"/>
        <v>1.7360452291983488</v>
      </c>
      <c r="AKS7">
        <f t="shared" si="106"/>
        <v>2.146246654248269</v>
      </c>
      <c r="AKT7">
        <f t="shared" si="106"/>
        <v>-2.1983835346546217</v>
      </c>
      <c r="AKU7">
        <f t="shared" si="106"/>
        <v>1.9285324960018382</v>
      </c>
      <c r="AKV7">
        <f t="shared" si="106"/>
        <v>2.4198744995535102</v>
      </c>
      <c r="AKW7">
        <f t="shared" si="106"/>
        <v>2.4197743176749982</v>
      </c>
      <c r="AKX7">
        <f t="shared" si="106"/>
        <v>1.1627123440040239</v>
      </c>
      <c r="AKY7">
        <f t="shared" si="106"/>
        <v>2.6461717330851227</v>
      </c>
      <c r="AKZ7">
        <f t="shared" si="106"/>
        <v>2.4484109073222502</v>
      </c>
      <c r="ALA7">
        <f t="shared" si="106"/>
        <v>1.527603646153372</v>
      </c>
      <c r="ALB7">
        <f t="shared" si="106"/>
        <v>1.9643523884834624</v>
      </c>
      <c r="ALC7">
        <f t="shared" si="106"/>
        <v>1.9905143109194023</v>
      </c>
      <c r="ALD7">
        <f t="shared" si="106"/>
        <v>-1.0810210417168711</v>
      </c>
      <c r="ALE7">
        <f t="shared" si="106"/>
        <v>1.8358484581378571</v>
      </c>
      <c r="ALF7">
        <f t="shared" si="106"/>
        <v>2.7767121312269682</v>
      </c>
      <c r="ALG7">
        <f t="shared" si="106"/>
        <v>4.0217776698941812</v>
      </c>
      <c r="ALH7">
        <f t="shared" si="106"/>
        <v>3.46571552902709</v>
      </c>
      <c r="ALI7">
        <f t="shared" si="106"/>
        <v>1.9967487934161174</v>
      </c>
      <c r="ALJ7">
        <f t="shared" si="106"/>
        <v>2.3496192412419794</v>
      </c>
      <c r="ALK7">
        <f t="shared" si="106"/>
        <v>2.3331531106003496</v>
      </c>
      <c r="ALL7">
        <f t="shared" si="106"/>
        <v>2.3235930289855617</v>
      </c>
      <c r="ALM7">
        <f t="shared" si="106"/>
        <v>1.2177105712696334</v>
      </c>
      <c r="ALN7">
        <f t="shared" si="106"/>
        <v>2.8975482057356299</v>
      </c>
      <c r="ALO7">
        <f t="shared" si="106"/>
        <v>2.4430809182278268</v>
      </c>
      <c r="ALP7">
        <f t="shared" si="106"/>
        <v>2.3094304116818885</v>
      </c>
      <c r="ALQ7">
        <f t="shared" si="106"/>
        <v>2.3107165418715896</v>
      </c>
      <c r="ALR7" t="e">
        <f t="shared" si="106"/>
        <v>#DIV/0!</v>
      </c>
      <c r="ALS7">
        <f t="shared" si="106"/>
        <v>3.0307823581840285</v>
      </c>
      <c r="ALT7">
        <f t="shared" si="106"/>
        <v>3.148794476937339</v>
      </c>
      <c r="ALU7">
        <f t="shared" si="106"/>
        <v>3.2275743120125533</v>
      </c>
      <c r="ALV7">
        <f t="shared" si="106"/>
        <v>3.2490964819018737</v>
      </c>
      <c r="ALW7">
        <f t="shared" si="106"/>
        <v>2.7990760447827729</v>
      </c>
      <c r="ALX7">
        <f t="shared" si="106"/>
        <v>2.4941514964049398</v>
      </c>
      <c r="ALY7">
        <f t="shared" si="106"/>
        <v>3.071885121514319</v>
      </c>
      <c r="ALZ7">
        <f t="shared" si="106"/>
        <v>-0.5815991193025607</v>
      </c>
      <c r="AMA7">
        <f t="shared" si="106"/>
        <v>4.6846133979680182</v>
      </c>
      <c r="AMB7">
        <f t="shared" si="106"/>
        <v>2.6672154014572529</v>
      </c>
      <c r="AMC7">
        <f t="shared" si="106"/>
        <v>2.2812688065832045</v>
      </c>
      <c r="AMD7">
        <f t="shared" si="106"/>
        <v>1.5655829519830604</v>
      </c>
      <c r="AME7">
        <f t="shared" si="106"/>
        <v>1.4395058064817223</v>
      </c>
      <c r="AMF7">
        <f t="shared" si="106"/>
        <v>-4.4675564271170378</v>
      </c>
      <c r="AMG7">
        <f t="shared" si="106"/>
        <v>3.5190073285694532</v>
      </c>
      <c r="AMH7">
        <f t="shared" si="106"/>
        <v>3.2629785829296449</v>
      </c>
      <c r="AMI7">
        <f t="shared" si="106"/>
        <v>3.333013524385593</v>
      </c>
      <c r="AMJ7">
        <f t="shared" si="106"/>
        <v>-2.6001699308228101</v>
      </c>
      <c r="AMK7">
        <f t="shared" si="106"/>
        <v>2.5634862714092481</v>
      </c>
      <c r="AML7">
        <f t="shared" si="106"/>
        <v>-3.4513916971136451</v>
      </c>
      <c r="AMM7">
        <f t="shared" ref="AMM7:AOX7" si="107">SKEW(AMM17:AMM38)</f>
        <v>3.3184869419333203</v>
      </c>
      <c r="AMN7">
        <f t="shared" si="107"/>
        <v>2.7590898618495863</v>
      </c>
      <c r="AMO7">
        <f t="shared" si="107"/>
        <v>3.4194027925122104</v>
      </c>
      <c r="AMP7">
        <f t="shared" si="107"/>
        <v>-0.58978294915897755</v>
      </c>
      <c r="AMQ7">
        <f t="shared" si="107"/>
        <v>0.28212593247664602</v>
      </c>
      <c r="AMR7">
        <f t="shared" si="107"/>
        <v>4.2252664757661718</v>
      </c>
      <c r="AMS7">
        <f t="shared" si="107"/>
        <v>3.3176411113111013</v>
      </c>
      <c r="AMT7">
        <f t="shared" si="107"/>
        <v>4.3243947265067808</v>
      </c>
      <c r="AMU7">
        <f t="shared" si="107"/>
        <v>3.0606507507337519</v>
      </c>
      <c r="AMV7">
        <f t="shared" si="107"/>
        <v>3.2567629507704456</v>
      </c>
      <c r="AMW7">
        <f t="shared" si="107"/>
        <v>2.9035705602810182</v>
      </c>
      <c r="AMX7">
        <f t="shared" si="107"/>
        <v>-3.528396909402304</v>
      </c>
      <c r="AMY7">
        <f t="shared" si="107"/>
        <v>-3.5580630384083505</v>
      </c>
      <c r="AMZ7">
        <f t="shared" si="107"/>
        <v>2.4011823938816441</v>
      </c>
      <c r="ANA7">
        <f t="shared" si="107"/>
        <v>4.4422957018978115</v>
      </c>
      <c r="ANB7">
        <f t="shared" si="107"/>
        <v>4.3145342581435742</v>
      </c>
      <c r="ANC7">
        <f t="shared" si="107"/>
        <v>-0.69650889058873522</v>
      </c>
      <c r="AND7">
        <f t="shared" si="107"/>
        <v>3.440395446530327</v>
      </c>
      <c r="ANE7">
        <f t="shared" si="107"/>
        <v>3.5805750620430046</v>
      </c>
      <c r="ANF7">
        <f t="shared" si="107"/>
        <v>3.7486792861480285</v>
      </c>
      <c r="ANG7">
        <f t="shared" si="107"/>
        <v>3.9547024589468478</v>
      </c>
      <c r="ANH7">
        <f t="shared" si="107"/>
        <v>3.9568761867867028</v>
      </c>
      <c r="ANI7">
        <f t="shared" si="107"/>
        <v>-1.2858776686290923</v>
      </c>
      <c r="ANJ7">
        <f t="shared" si="107"/>
        <v>3.0699652233261303</v>
      </c>
      <c r="ANK7">
        <f t="shared" si="107"/>
        <v>4.6872303542878182</v>
      </c>
      <c r="ANL7">
        <f t="shared" si="107"/>
        <v>3.8323049935094029</v>
      </c>
      <c r="ANM7">
        <f t="shared" si="107"/>
        <v>4.6821943868243832</v>
      </c>
      <c r="ANN7">
        <f t="shared" si="107"/>
        <v>4.6904157598234315</v>
      </c>
      <c r="ANO7">
        <f t="shared" si="107"/>
        <v>4.6904157598234297</v>
      </c>
      <c r="ANP7">
        <f t="shared" si="107"/>
        <v>4.5902454335630782</v>
      </c>
      <c r="ANQ7">
        <f t="shared" si="107"/>
        <v>-0.27587335349123204</v>
      </c>
      <c r="ANR7" t="e">
        <f t="shared" si="107"/>
        <v>#DIV/0!</v>
      </c>
      <c r="ANS7" t="e">
        <f t="shared" si="107"/>
        <v>#DIV/0!</v>
      </c>
      <c r="ANT7" t="e">
        <f t="shared" si="107"/>
        <v>#DIV/0!</v>
      </c>
      <c r="ANU7" t="e">
        <f t="shared" si="107"/>
        <v>#DIV/0!</v>
      </c>
      <c r="ANV7" t="e">
        <f t="shared" si="107"/>
        <v>#DIV/0!</v>
      </c>
      <c r="ANW7" t="e">
        <f t="shared" si="107"/>
        <v>#DIV/0!</v>
      </c>
      <c r="ANX7">
        <f t="shared" si="107"/>
        <v>4.6904157598234315</v>
      </c>
      <c r="ANY7">
        <f t="shared" si="107"/>
        <v>4.6904157598234315</v>
      </c>
      <c r="ANZ7">
        <f t="shared" si="107"/>
        <v>-4.6904157598234315</v>
      </c>
      <c r="AOA7">
        <f t="shared" si="107"/>
        <v>4.3865158014365644</v>
      </c>
      <c r="AOB7">
        <f t="shared" si="107"/>
        <v>4.4141048420397597</v>
      </c>
      <c r="AOC7" t="e">
        <f t="shared" si="107"/>
        <v>#DIV/0!</v>
      </c>
      <c r="AOD7" t="e">
        <f t="shared" si="107"/>
        <v>#DIV/0!</v>
      </c>
      <c r="AOE7">
        <f t="shared" si="107"/>
        <v>4.6904157598234297</v>
      </c>
      <c r="AOF7">
        <f t="shared" si="107"/>
        <v>4.6904157598234297</v>
      </c>
      <c r="AOG7">
        <f t="shared" si="107"/>
        <v>4.4024034755511412</v>
      </c>
      <c r="AOH7">
        <f t="shared" si="107"/>
        <v>4.6904157598234297</v>
      </c>
      <c r="AOI7" t="e">
        <f t="shared" si="107"/>
        <v>#DIV/0!</v>
      </c>
      <c r="AOJ7">
        <f t="shared" si="107"/>
        <v>4.6904157598234297</v>
      </c>
      <c r="AOK7">
        <f t="shared" si="107"/>
        <v>-2.8569844553188086</v>
      </c>
      <c r="AOL7">
        <f t="shared" si="107"/>
        <v>4.6904157598234315</v>
      </c>
      <c r="AOM7" t="e">
        <f t="shared" si="107"/>
        <v>#DIV/0!</v>
      </c>
      <c r="AON7">
        <f t="shared" si="107"/>
        <v>4.6904157598234297</v>
      </c>
      <c r="AOO7" t="e">
        <f t="shared" si="107"/>
        <v>#DIV/0!</v>
      </c>
      <c r="AOP7" t="e">
        <f t="shared" si="107"/>
        <v>#DIV/0!</v>
      </c>
      <c r="AOQ7" t="e">
        <f t="shared" si="107"/>
        <v>#DIV/0!</v>
      </c>
      <c r="AOR7" t="e">
        <f t="shared" si="107"/>
        <v>#DIV/0!</v>
      </c>
      <c r="AOS7" t="e">
        <f t="shared" si="107"/>
        <v>#DIV/0!</v>
      </c>
      <c r="AOT7" t="e">
        <f t="shared" si="107"/>
        <v>#DIV/0!</v>
      </c>
      <c r="AOU7" t="e">
        <f t="shared" si="107"/>
        <v>#DIV/0!</v>
      </c>
      <c r="AOV7" t="e">
        <f t="shared" si="107"/>
        <v>#DIV/0!</v>
      </c>
      <c r="AOW7" t="e">
        <f t="shared" si="107"/>
        <v>#DIV/0!</v>
      </c>
      <c r="AOX7" t="e">
        <f t="shared" si="107"/>
        <v>#DIV/0!</v>
      </c>
      <c r="AOY7" t="e">
        <f t="shared" ref="AOY7:APH7" si="108">SKEW(AOY17:AOY38)</f>
        <v>#DIV/0!</v>
      </c>
      <c r="AOZ7" t="e">
        <f t="shared" si="108"/>
        <v>#DIV/0!</v>
      </c>
      <c r="APA7" t="e">
        <f t="shared" si="108"/>
        <v>#DIV/0!</v>
      </c>
      <c r="APB7" t="e">
        <f t="shared" si="108"/>
        <v>#DIV/0!</v>
      </c>
      <c r="APC7" t="e">
        <f t="shared" si="108"/>
        <v>#DIV/0!</v>
      </c>
      <c r="APD7" t="e">
        <f t="shared" si="108"/>
        <v>#DIV/0!</v>
      </c>
      <c r="APE7" t="e">
        <f t="shared" si="108"/>
        <v>#DIV/0!</v>
      </c>
      <c r="APF7" t="e">
        <f t="shared" si="108"/>
        <v>#DIV/0!</v>
      </c>
      <c r="APG7" t="e">
        <f t="shared" si="108"/>
        <v>#DIV/0!</v>
      </c>
      <c r="APH7" t="e">
        <f t="shared" si="108"/>
        <v>#DIV/0!</v>
      </c>
    </row>
    <row r="8" spans="1:1100" x14ac:dyDescent="0.15">
      <c r="A8" s="9" t="s">
        <v>2801</v>
      </c>
      <c r="B8">
        <f>KURT(B17:B38)</f>
        <v>6.6993822383695996</v>
      </c>
      <c r="C8">
        <f t="shared" ref="C8:BN8" si="109">KURT(C17:C38)</f>
        <v>8.8723414688140547</v>
      </c>
      <c r="D8">
        <f t="shared" si="109"/>
        <v>9.0352199755557052</v>
      </c>
      <c r="E8">
        <f t="shared" si="109"/>
        <v>7.8694061944573814</v>
      </c>
      <c r="F8">
        <f t="shared" si="109"/>
        <v>11.407854709438727</v>
      </c>
      <c r="G8">
        <f t="shared" si="109"/>
        <v>9.9291231297960412</v>
      </c>
      <c r="H8">
        <f t="shared" si="109"/>
        <v>11.761605281589116</v>
      </c>
      <c r="I8">
        <f t="shared" si="109"/>
        <v>11.344236452782759</v>
      </c>
      <c r="J8">
        <f t="shared" si="109"/>
        <v>10.934170760181036</v>
      </c>
      <c r="K8">
        <f t="shared" si="109"/>
        <v>9.5599053776331608</v>
      </c>
      <c r="L8">
        <f t="shared" si="109"/>
        <v>9.4864750845534456</v>
      </c>
      <c r="M8">
        <f t="shared" si="109"/>
        <v>9.2502969016749308</v>
      </c>
      <c r="N8">
        <f t="shared" si="109"/>
        <v>11.785816536408587</v>
      </c>
      <c r="O8">
        <f t="shared" si="109"/>
        <v>10.393840308408766</v>
      </c>
      <c r="P8">
        <f t="shared" si="109"/>
        <v>11.882121029087106</v>
      </c>
      <c r="Q8">
        <f t="shared" si="109"/>
        <v>11.399656826334589</v>
      </c>
      <c r="R8">
        <f t="shared" si="109"/>
        <v>14.077822814888085</v>
      </c>
      <c r="S8">
        <f t="shared" si="109"/>
        <v>8.6462112156130484</v>
      </c>
      <c r="T8">
        <f t="shared" si="109"/>
        <v>10.104660169218691</v>
      </c>
      <c r="U8">
        <f t="shared" si="109"/>
        <v>7.5989305026470717</v>
      </c>
      <c r="V8">
        <f t="shared" si="109"/>
        <v>2.9348168560649341</v>
      </c>
      <c r="W8">
        <f t="shared" si="109"/>
        <v>11.509074204919473</v>
      </c>
      <c r="X8">
        <f t="shared" si="109"/>
        <v>3.1676021180184541</v>
      </c>
      <c r="Y8">
        <f t="shared" si="109"/>
        <v>12.634737823442721</v>
      </c>
      <c r="Z8">
        <f t="shared" si="109"/>
        <v>11.57491132234213</v>
      </c>
      <c r="AA8">
        <f t="shared" si="109"/>
        <v>11.790769409820035</v>
      </c>
      <c r="AB8">
        <f t="shared" si="109"/>
        <v>9.0735044479723221</v>
      </c>
      <c r="AC8">
        <f t="shared" si="109"/>
        <v>12.926773077538263</v>
      </c>
      <c r="AD8">
        <f t="shared" si="109"/>
        <v>9.0622661855115147</v>
      </c>
      <c r="AE8">
        <f t="shared" si="109"/>
        <v>10.196262814927424</v>
      </c>
      <c r="AF8">
        <f t="shared" si="109"/>
        <v>11.882907600817184</v>
      </c>
      <c r="AG8">
        <f t="shared" si="109"/>
        <v>10.182181681703792</v>
      </c>
      <c r="AH8">
        <f t="shared" si="109"/>
        <v>10.007824727502046</v>
      </c>
      <c r="AI8">
        <f t="shared" si="109"/>
        <v>10.156500607468008</v>
      </c>
      <c r="AJ8">
        <f t="shared" si="109"/>
        <v>9.6925456123172431</v>
      </c>
      <c r="AK8">
        <f t="shared" si="109"/>
        <v>12.384699969606116</v>
      </c>
      <c r="AL8">
        <f t="shared" si="109"/>
        <v>11.430360733112231</v>
      </c>
      <c r="AM8">
        <f t="shared" si="109"/>
        <v>10.111928964127697</v>
      </c>
      <c r="AN8">
        <f t="shared" si="109"/>
        <v>11.876666185726323</v>
      </c>
      <c r="AO8">
        <f t="shared" si="109"/>
        <v>9.5974845062070226</v>
      </c>
      <c r="AP8">
        <f t="shared" si="109"/>
        <v>10.048754964535753</v>
      </c>
      <c r="AQ8">
        <f t="shared" si="109"/>
        <v>13.141613840061739</v>
      </c>
      <c r="AR8">
        <f t="shared" si="109"/>
        <v>9.4317210534956288</v>
      </c>
      <c r="AS8">
        <f t="shared" si="109"/>
        <v>9.7219604232942238</v>
      </c>
      <c r="AT8">
        <f t="shared" si="109"/>
        <v>7.7517225007455011</v>
      </c>
      <c r="AU8">
        <f t="shared" si="109"/>
        <v>9.2826645075895424</v>
      </c>
      <c r="AV8">
        <f t="shared" si="109"/>
        <v>7.6571022012058751</v>
      </c>
      <c r="AW8">
        <f t="shared" si="109"/>
        <v>12.902659696087815</v>
      </c>
      <c r="AX8">
        <f t="shared" si="109"/>
        <v>10.86229631498844</v>
      </c>
      <c r="AY8">
        <f t="shared" si="109"/>
        <v>10.655006929041345</v>
      </c>
      <c r="AZ8">
        <f t="shared" si="109"/>
        <v>9.5055025011186096</v>
      </c>
      <c r="BA8">
        <f t="shared" si="109"/>
        <v>8.7420885447815131</v>
      </c>
      <c r="BB8">
        <f t="shared" si="109"/>
        <v>13.026997479285386</v>
      </c>
      <c r="BC8">
        <f t="shared" si="109"/>
        <v>5.409945164221261</v>
      </c>
      <c r="BD8">
        <f t="shared" si="109"/>
        <v>10.488486891993253</v>
      </c>
      <c r="BE8">
        <f t="shared" si="109"/>
        <v>10.094432788500189</v>
      </c>
      <c r="BF8">
        <f t="shared" si="109"/>
        <v>8.0595907356676335</v>
      </c>
      <c r="BG8">
        <f t="shared" si="109"/>
        <v>0.11070127873271707</v>
      </c>
      <c r="BH8">
        <f t="shared" si="109"/>
        <v>9.0840656100817139</v>
      </c>
      <c r="BI8">
        <f t="shared" si="109"/>
        <v>-0.90890512272910629</v>
      </c>
      <c r="BJ8">
        <f t="shared" si="109"/>
        <v>-1.2196006783588969</v>
      </c>
      <c r="BK8">
        <f t="shared" si="109"/>
        <v>9.1441590685075056</v>
      </c>
      <c r="BL8">
        <f t="shared" si="109"/>
        <v>9.5279710834242337</v>
      </c>
      <c r="BM8">
        <f t="shared" si="109"/>
        <v>7.0602064030908593</v>
      </c>
      <c r="BN8">
        <f t="shared" si="109"/>
        <v>7.992516000426356</v>
      </c>
      <c r="BO8">
        <f t="shared" ref="BO8:DZ8" si="110">KURT(BO17:BO38)</f>
        <v>6.6693890049568036</v>
      </c>
      <c r="BP8">
        <f t="shared" si="110"/>
        <v>0.84545307310211015</v>
      </c>
      <c r="BQ8">
        <f t="shared" si="110"/>
        <v>9.5188949047447622</v>
      </c>
      <c r="BR8">
        <f t="shared" si="110"/>
        <v>12.219231768957664</v>
      </c>
      <c r="BS8">
        <f t="shared" si="110"/>
        <v>8.3584709342292403</v>
      </c>
      <c r="BT8">
        <f t="shared" si="110"/>
        <v>11.924708224734802</v>
      </c>
      <c r="BU8">
        <f t="shared" si="110"/>
        <v>11.714857991549398</v>
      </c>
      <c r="BV8">
        <f t="shared" si="110"/>
        <v>6.6557243267893238</v>
      </c>
      <c r="BW8">
        <f t="shared" si="110"/>
        <v>7.9261758448187347</v>
      </c>
      <c r="BX8">
        <f t="shared" si="110"/>
        <v>8.9992786418626363</v>
      </c>
      <c r="BY8">
        <f t="shared" si="110"/>
        <v>8.978568253223953</v>
      </c>
      <c r="BZ8">
        <f t="shared" si="110"/>
        <v>8.4441030055799065</v>
      </c>
      <c r="CA8">
        <f t="shared" si="110"/>
        <v>5.7673874959566227</v>
      </c>
      <c r="CB8">
        <f t="shared" si="110"/>
        <v>9.8802657649330285</v>
      </c>
      <c r="CC8">
        <f t="shared" si="110"/>
        <v>10.354147881431198</v>
      </c>
      <c r="CD8">
        <f t="shared" si="110"/>
        <v>11.080129805300896</v>
      </c>
      <c r="CE8">
        <f t="shared" si="110"/>
        <v>5.3325585684535479</v>
      </c>
      <c r="CF8">
        <f t="shared" si="110"/>
        <v>8.6180646559414598</v>
      </c>
      <c r="CG8">
        <f t="shared" si="110"/>
        <v>12.830636340466929</v>
      </c>
      <c r="CH8">
        <f t="shared" si="110"/>
        <v>7.5596750688528207</v>
      </c>
      <c r="CI8">
        <f t="shared" si="110"/>
        <v>3.100526740903689</v>
      </c>
      <c r="CJ8">
        <f t="shared" si="110"/>
        <v>5.375309783546399</v>
      </c>
      <c r="CK8">
        <f t="shared" si="110"/>
        <v>2.7831499020984367</v>
      </c>
      <c r="CL8">
        <f t="shared" si="110"/>
        <v>14.086315234802646</v>
      </c>
      <c r="CM8">
        <f t="shared" si="110"/>
        <v>12.091486371054161</v>
      </c>
      <c r="CN8">
        <f t="shared" si="110"/>
        <v>11.873097466735983</v>
      </c>
      <c r="CO8">
        <f t="shared" si="110"/>
        <v>11.371577833943137</v>
      </c>
      <c r="CP8">
        <f t="shared" si="110"/>
        <v>10.171467495016982</v>
      </c>
      <c r="CQ8">
        <f t="shared" si="110"/>
        <v>6.4026979102766699</v>
      </c>
      <c r="CR8">
        <f t="shared" si="110"/>
        <v>12.475503304866697</v>
      </c>
      <c r="CS8">
        <f t="shared" si="110"/>
        <v>12.587339555669084</v>
      </c>
      <c r="CT8">
        <f t="shared" si="110"/>
        <v>2.9706273031018835</v>
      </c>
      <c r="CU8">
        <f t="shared" si="110"/>
        <v>10.48407513610274</v>
      </c>
      <c r="CV8">
        <f t="shared" si="110"/>
        <v>12.084258436739006</v>
      </c>
      <c r="CW8">
        <f t="shared" si="110"/>
        <v>13.715907810570718</v>
      </c>
      <c r="CX8">
        <f t="shared" si="110"/>
        <v>17.741642299903049</v>
      </c>
      <c r="CY8">
        <f t="shared" si="110"/>
        <v>9.3519645851698403</v>
      </c>
      <c r="CZ8">
        <f t="shared" si="110"/>
        <v>0.34187144130157465</v>
      </c>
      <c r="DA8">
        <f t="shared" si="110"/>
        <v>10.591500005719721</v>
      </c>
      <c r="DB8">
        <f t="shared" si="110"/>
        <v>0.86173961042144409</v>
      </c>
      <c r="DC8">
        <f t="shared" si="110"/>
        <v>7.7460867246863554</v>
      </c>
      <c r="DD8">
        <f t="shared" si="110"/>
        <v>10.522794797219928</v>
      </c>
      <c r="DE8">
        <f t="shared" si="110"/>
        <v>11.692525052982822</v>
      </c>
      <c r="DF8">
        <f t="shared" si="110"/>
        <v>11.067964281537387</v>
      </c>
      <c r="DG8">
        <f t="shared" si="110"/>
        <v>-2.0788593375838076</v>
      </c>
      <c r="DH8">
        <f t="shared" si="110"/>
        <v>8.8515266454237036</v>
      </c>
      <c r="DI8">
        <f t="shared" si="110"/>
        <v>10.858167947443158</v>
      </c>
      <c r="DJ8">
        <f t="shared" si="110"/>
        <v>6.4922615070517598</v>
      </c>
      <c r="DK8">
        <f t="shared" si="110"/>
        <v>8.3899806303059066</v>
      </c>
      <c r="DL8">
        <f t="shared" si="110"/>
        <v>9.8668596159585888</v>
      </c>
      <c r="DM8">
        <f t="shared" si="110"/>
        <v>11.379581728664263</v>
      </c>
      <c r="DN8">
        <f t="shared" si="110"/>
        <v>-1.8138940326291002</v>
      </c>
      <c r="DO8">
        <f t="shared" si="110"/>
        <v>10.12888871617379</v>
      </c>
      <c r="DP8">
        <f t="shared" si="110"/>
        <v>7.4997699705472982</v>
      </c>
      <c r="DQ8">
        <f t="shared" si="110"/>
        <v>8.0140211051714463</v>
      </c>
      <c r="DR8">
        <f t="shared" si="110"/>
        <v>10.184698388487476</v>
      </c>
      <c r="DS8">
        <f t="shared" si="110"/>
        <v>-0.15063614286717453</v>
      </c>
      <c r="DT8">
        <f t="shared" si="110"/>
        <v>4.0983914254380069</v>
      </c>
      <c r="DU8">
        <f t="shared" si="110"/>
        <v>6.9331572753419657</v>
      </c>
      <c r="DV8">
        <f t="shared" si="110"/>
        <v>7.0692417315821672</v>
      </c>
      <c r="DW8">
        <f t="shared" si="110"/>
        <v>9.1080900974310595</v>
      </c>
      <c r="DX8">
        <f t="shared" si="110"/>
        <v>9.0251286724487656</v>
      </c>
      <c r="DY8">
        <f t="shared" si="110"/>
        <v>10.104006038805824</v>
      </c>
      <c r="DZ8">
        <f t="shared" si="110"/>
        <v>5.9009136713184542</v>
      </c>
      <c r="EA8">
        <f t="shared" ref="EA8:GL8" si="111">KURT(EA17:EA38)</f>
        <v>5.5997266260253618</v>
      </c>
      <c r="EB8">
        <f t="shared" si="111"/>
        <v>9.522278530556477</v>
      </c>
      <c r="EC8">
        <f t="shared" si="111"/>
        <v>11.372290620561207</v>
      </c>
      <c r="ED8">
        <f t="shared" si="111"/>
        <v>8.3997325698475809</v>
      </c>
      <c r="EE8">
        <f t="shared" si="111"/>
        <v>8.5083033032832045</v>
      </c>
      <c r="EF8">
        <f t="shared" si="111"/>
        <v>-0.46361659898859742</v>
      </c>
      <c r="EG8">
        <f t="shared" si="111"/>
        <v>9.679559880848597</v>
      </c>
      <c r="EH8">
        <f t="shared" si="111"/>
        <v>10.434823853251338</v>
      </c>
      <c r="EI8">
        <f t="shared" si="111"/>
        <v>10.785398299293519</v>
      </c>
      <c r="EJ8">
        <f t="shared" si="111"/>
        <v>8.7834527273375418</v>
      </c>
      <c r="EK8">
        <f t="shared" si="111"/>
        <v>10.706802899917321</v>
      </c>
      <c r="EL8">
        <f t="shared" si="111"/>
        <v>3.5416561750264997</v>
      </c>
      <c r="EM8">
        <f t="shared" si="111"/>
        <v>10.223806613534581</v>
      </c>
      <c r="EN8">
        <f t="shared" si="111"/>
        <v>10.494606175475679</v>
      </c>
      <c r="EO8">
        <f t="shared" si="111"/>
        <v>10.032529330007211</v>
      </c>
      <c r="EP8">
        <f t="shared" si="111"/>
        <v>-0.31911386939549402</v>
      </c>
      <c r="EQ8">
        <f t="shared" si="111"/>
        <v>7.3590807281021053</v>
      </c>
      <c r="ER8">
        <f t="shared" si="111"/>
        <v>-1.9727696514946729</v>
      </c>
      <c r="ES8">
        <f t="shared" si="111"/>
        <v>8.5015806752695351</v>
      </c>
      <c r="ET8">
        <f t="shared" si="111"/>
        <v>-1.9346580959226507</v>
      </c>
      <c r="EU8">
        <f t="shared" si="111"/>
        <v>3.1550853072527936</v>
      </c>
      <c r="EV8">
        <f t="shared" si="111"/>
        <v>10.605716342579926</v>
      </c>
      <c r="EW8">
        <f t="shared" si="111"/>
        <v>11.697996280886862</v>
      </c>
      <c r="EX8">
        <f t="shared" si="111"/>
        <v>10.935954931791757</v>
      </c>
      <c r="EY8">
        <f t="shared" si="111"/>
        <v>9.1360458644857232</v>
      </c>
      <c r="EZ8">
        <f t="shared" si="111"/>
        <v>11.913301973087709</v>
      </c>
      <c r="FA8">
        <f t="shared" si="111"/>
        <v>6.1106980917371647</v>
      </c>
      <c r="FB8">
        <f t="shared" si="111"/>
        <v>8.7966762216922447</v>
      </c>
      <c r="FC8">
        <f t="shared" si="111"/>
        <v>10.276496823672868</v>
      </c>
      <c r="FD8">
        <f t="shared" si="111"/>
        <v>-0.28820164510633495</v>
      </c>
      <c r="FE8">
        <f t="shared" si="111"/>
        <v>9.5323368423180579</v>
      </c>
      <c r="FF8">
        <f t="shared" si="111"/>
        <v>4.7324599421258338</v>
      </c>
      <c r="FG8">
        <f t="shared" si="111"/>
        <v>15.700004271125279</v>
      </c>
      <c r="FH8">
        <f t="shared" si="111"/>
        <v>3.1443813035141979</v>
      </c>
      <c r="FI8">
        <f t="shared" si="111"/>
        <v>9.1517866407495934</v>
      </c>
      <c r="FJ8">
        <f t="shared" si="111"/>
        <v>10.974377553760151</v>
      </c>
      <c r="FK8">
        <f t="shared" si="111"/>
        <v>8.496522129063445</v>
      </c>
      <c r="FL8">
        <f t="shared" si="111"/>
        <v>-1.2614741808110539</v>
      </c>
      <c r="FM8">
        <f t="shared" si="111"/>
        <v>9.0111592716638942</v>
      </c>
      <c r="FN8">
        <f t="shared" si="111"/>
        <v>4.208677111490533</v>
      </c>
      <c r="FO8">
        <f t="shared" si="111"/>
        <v>6.9064132734965984</v>
      </c>
      <c r="FP8">
        <f t="shared" si="111"/>
        <v>8.7416548581610343</v>
      </c>
      <c r="FQ8">
        <f t="shared" si="111"/>
        <v>19.400528731614955</v>
      </c>
      <c r="FR8">
        <f t="shared" si="111"/>
        <v>10.157722867377025</v>
      </c>
      <c r="FS8">
        <f t="shared" si="111"/>
        <v>11.178587601822095</v>
      </c>
      <c r="FT8">
        <f t="shared" si="111"/>
        <v>9.5140019152276203</v>
      </c>
      <c r="FU8">
        <f t="shared" si="111"/>
        <v>-0.5662374542425006</v>
      </c>
      <c r="FV8">
        <f t="shared" si="111"/>
        <v>7.4778870330408402</v>
      </c>
      <c r="FW8">
        <f t="shared" si="111"/>
        <v>11.366792539012431</v>
      </c>
      <c r="FX8">
        <f t="shared" si="111"/>
        <v>11.380112530450267</v>
      </c>
      <c r="FY8">
        <f t="shared" si="111"/>
        <v>10.897011920733355</v>
      </c>
      <c r="FZ8">
        <f t="shared" si="111"/>
        <v>-2.104712384112255</v>
      </c>
      <c r="GA8">
        <f t="shared" si="111"/>
        <v>7.4635211320133656</v>
      </c>
      <c r="GB8">
        <f t="shared" si="111"/>
        <v>11.426852168966812</v>
      </c>
      <c r="GC8">
        <f t="shared" si="111"/>
        <v>11.867243638319069</v>
      </c>
      <c r="GD8">
        <f t="shared" si="111"/>
        <v>9.8630334311265173</v>
      </c>
      <c r="GE8">
        <f t="shared" si="111"/>
        <v>8.1592983203208593</v>
      </c>
      <c r="GF8">
        <f t="shared" si="111"/>
        <v>11.996407640847341</v>
      </c>
      <c r="GG8">
        <f t="shared" si="111"/>
        <v>1.871402841791789</v>
      </c>
      <c r="GH8">
        <f t="shared" si="111"/>
        <v>9.7821486994381921</v>
      </c>
      <c r="GI8">
        <f t="shared" si="111"/>
        <v>3.3440348817240224</v>
      </c>
      <c r="GJ8">
        <f t="shared" si="111"/>
        <v>9.7584974075548079</v>
      </c>
      <c r="GK8">
        <f t="shared" si="111"/>
        <v>10.353736620369972</v>
      </c>
      <c r="GL8">
        <f t="shared" si="111"/>
        <v>12.379956032950195</v>
      </c>
      <c r="GM8">
        <f t="shared" ref="GM8:IX8" si="112">KURT(GM17:GM38)</f>
        <v>5.9172699521142853</v>
      </c>
      <c r="GN8">
        <f t="shared" si="112"/>
        <v>12.184245420649429</v>
      </c>
      <c r="GO8">
        <f t="shared" si="112"/>
        <v>10.268148304574348</v>
      </c>
      <c r="GP8">
        <f t="shared" si="112"/>
        <v>-0.20931595397940939</v>
      </c>
      <c r="GQ8">
        <f t="shared" si="112"/>
        <v>-1.3387889722842936</v>
      </c>
      <c r="GR8">
        <f t="shared" si="112"/>
        <v>10.720078986942852</v>
      </c>
      <c r="GS8">
        <f t="shared" si="112"/>
        <v>9.0177809583811648</v>
      </c>
      <c r="GT8">
        <f t="shared" si="112"/>
        <v>5.7338234947725173</v>
      </c>
      <c r="GU8">
        <f t="shared" si="112"/>
        <v>5.3593782368885741</v>
      </c>
      <c r="GV8">
        <f t="shared" si="112"/>
        <v>5.4861611589135606E-2</v>
      </c>
      <c r="GW8">
        <f t="shared" si="112"/>
        <v>8.9840071037073841</v>
      </c>
      <c r="GX8">
        <f t="shared" si="112"/>
        <v>10.436001452800976</v>
      </c>
      <c r="GY8">
        <f t="shared" si="112"/>
        <v>10.314714386852023</v>
      </c>
      <c r="GZ8">
        <f t="shared" si="112"/>
        <v>11.62563857188465</v>
      </c>
      <c r="HA8">
        <f t="shared" si="112"/>
        <v>-0.67022025593407708</v>
      </c>
      <c r="HB8">
        <f t="shared" si="112"/>
        <v>6.2471754644697821</v>
      </c>
      <c r="HC8">
        <f t="shared" si="112"/>
        <v>10.796701704869635</v>
      </c>
      <c r="HD8">
        <f t="shared" si="112"/>
        <v>-8.3773228175015202E-2</v>
      </c>
      <c r="HE8">
        <f t="shared" si="112"/>
        <v>7.7245850589460705</v>
      </c>
      <c r="HF8">
        <f t="shared" si="112"/>
        <v>9.5200615922186405</v>
      </c>
      <c r="HG8">
        <f t="shared" si="112"/>
        <v>3.0435065815209796</v>
      </c>
      <c r="HH8">
        <f t="shared" si="112"/>
        <v>2.6166414821453774</v>
      </c>
      <c r="HI8">
        <f t="shared" si="112"/>
        <v>2.7097643936010707</v>
      </c>
      <c r="HJ8">
        <f t="shared" si="112"/>
        <v>11.553716969152886</v>
      </c>
      <c r="HK8">
        <f t="shared" si="112"/>
        <v>9.5489391465126072</v>
      </c>
      <c r="HL8">
        <f t="shared" si="112"/>
        <v>0.32960953279998551</v>
      </c>
      <c r="HM8">
        <f t="shared" si="112"/>
        <v>7.9935706308015426</v>
      </c>
      <c r="HN8">
        <f t="shared" si="112"/>
        <v>-1.958048048500276</v>
      </c>
      <c r="HO8">
        <f t="shared" si="112"/>
        <v>6.1307380934786195</v>
      </c>
      <c r="HP8">
        <f t="shared" si="112"/>
        <v>1.1589296403459288</v>
      </c>
      <c r="HQ8">
        <f t="shared" si="112"/>
        <v>7.8486763768579362</v>
      </c>
      <c r="HR8">
        <f t="shared" si="112"/>
        <v>10.802084834945747</v>
      </c>
      <c r="HS8">
        <f t="shared" si="112"/>
        <v>11.334371816775691</v>
      </c>
      <c r="HT8">
        <f t="shared" si="112"/>
        <v>10.636552931277016</v>
      </c>
      <c r="HU8">
        <f t="shared" si="112"/>
        <v>10.575332881527574</v>
      </c>
      <c r="HV8">
        <f t="shared" si="112"/>
        <v>10.05238952300024</v>
      </c>
      <c r="HW8">
        <f t="shared" si="112"/>
        <v>10.687322183527737</v>
      </c>
      <c r="HX8">
        <f t="shared" si="112"/>
        <v>9.1665380538374048</v>
      </c>
      <c r="HY8">
        <f t="shared" si="112"/>
        <v>11.436911110123649</v>
      </c>
      <c r="HZ8">
        <f t="shared" si="112"/>
        <v>-0.3797068931768024</v>
      </c>
      <c r="IA8">
        <f t="shared" si="112"/>
        <v>5.9242190105477679</v>
      </c>
      <c r="IB8">
        <f t="shared" si="112"/>
        <v>11.786143632751463</v>
      </c>
      <c r="IC8">
        <f t="shared" si="112"/>
        <v>12.164539762053924</v>
      </c>
      <c r="ID8">
        <f t="shared" si="112"/>
        <v>10.644727068522114</v>
      </c>
      <c r="IE8">
        <f t="shared" si="112"/>
        <v>7.4303687698488172</v>
      </c>
      <c r="IF8">
        <f t="shared" si="112"/>
        <v>10.202731358788615</v>
      </c>
      <c r="IG8">
        <f t="shared" si="112"/>
        <v>11.447922648679874</v>
      </c>
      <c r="IH8">
        <f t="shared" si="112"/>
        <v>9.4452228768107478</v>
      </c>
      <c r="II8">
        <f t="shared" si="112"/>
        <v>-0.43072577608880103</v>
      </c>
      <c r="IJ8">
        <f t="shared" si="112"/>
        <v>10.95149829339465</v>
      </c>
      <c r="IK8">
        <f t="shared" si="112"/>
        <v>11.697140269572348</v>
      </c>
      <c r="IL8">
        <f t="shared" si="112"/>
        <v>0.16397484220653524</v>
      </c>
      <c r="IM8">
        <f t="shared" si="112"/>
        <v>9.0681170781734597</v>
      </c>
      <c r="IN8">
        <f t="shared" si="112"/>
        <v>-1.8331280298047445</v>
      </c>
      <c r="IO8">
        <f t="shared" si="112"/>
        <v>8.788468290944456</v>
      </c>
      <c r="IP8">
        <f t="shared" si="112"/>
        <v>9.7908558988821781E-3</v>
      </c>
      <c r="IQ8">
        <f t="shared" si="112"/>
        <v>12.321041602559383</v>
      </c>
      <c r="IR8">
        <f t="shared" si="112"/>
        <v>-0.44384549944454665</v>
      </c>
      <c r="IS8">
        <f t="shared" si="112"/>
        <v>-0.28494220324219199</v>
      </c>
      <c r="IT8">
        <f t="shared" si="112"/>
        <v>-0.27975005952652321</v>
      </c>
      <c r="IU8">
        <f t="shared" si="112"/>
        <v>-0.45428962704490594</v>
      </c>
      <c r="IV8">
        <f t="shared" si="112"/>
        <v>-0.45428962704490594</v>
      </c>
      <c r="IW8">
        <f t="shared" si="112"/>
        <v>0.34978983537397301</v>
      </c>
      <c r="IX8">
        <f t="shared" si="112"/>
        <v>10.021084856558684</v>
      </c>
      <c r="IY8">
        <f t="shared" ref="IY8:LJ8" si="113">KURT(IY17:IY38)</f>
        <v>11.31940375727744</v>
      </c>
      <c r="IZ8">
        <f t="shared" si="113"/>
        <v>-0.21845116608394033</v>
      </c>
      <c r="JA8">
        <f t="shared" si="113"/>
        <v>0.51028459752020483</v>
      </c>
      <c r="JB8">
        <f t="shared" si="113"/>
        <v>7.5664151028548918</v>
      </c>
      <c r="JC8">
        <f t="shared" si="113"/>
        <v>8.1684308227873696</v>
      </c>
      <c r="JD8">
        <f t="shared" si="113"/>
        <v>5.4593825219374228</v>
      </c>
      <c r="JE8">
        <f t="shared" si="113"/>
        <v>9.0257281857976981</v>
      </c>
      <c r="JF8">
        <f t="shared" si="113"/>
        <v>11.455801026556294</v>
      </c>
      <c r="JG8">
        <f t="shared" si="113"/>
        <v>-0.83660545635440009</v>
      </c>
      <c r="JH8">
        <f t="shared" si="113"/>
        <v>3.3876134058184526</v>
      </c>
      <c r="JI8">
        <f t="shared" si="113"/>
        <v>11.170082948764724</v>
      </c>
      <c r="JJ8">
        <f t="shared" si="113"/>
        <v>12.442096850802582</v>
      </c>
      <c r="JK8">
        <f t="shared" si="113"/>
        <v>11.72115764963786</v>
      </c>
      <c r="JL8">
        <f t="shared" si="113"/>
        <v>3.6608380449390365</v>
      </c>
      <c r="JM8">
        <f t="shared" si="113"/>
        <v>7.0672352311383637</v>
      </c>
      <c r="JN8">
        <f t="shared" si="113"/>
        <v>-2.0777882931366589</v>
      </c>
      <c r="JO8">
        <f t="shared" si="113"/>
        <v>3.3433744930468601</v>
      </c>
      <c r="JP8">
        <f t="shared" si="113"/>
        <v>10.438055765023913</v>
      </c>
      <c r="JQ8">
        <f t="shared" si="113"/>
        <v>7.4908407882486525</v>
      </c>
      <c r="JR8">
        <f t="shared" si="113"/>
        <v>8.8510924850133854</v>
      </c>
      <c r="JS8">
        <f t="shared" si="113"/>
        <v>8.8347833075568829</v>
      </c>
      <c r="JT8">
        <f t="shared" si="113"/>
        <v>7.9459209984044694</v>
      </c>
      <c r="JU8">
        <f t="shared" si="113"/>
        <v>7.9978342764112327</v>
      </c>
      <c r="JV8">
        <f t="shared" si="113"/>
        <v>8.0066365348281145</v>
      </c>
      <c r="JW8">
        <f t="shared" si="113"/>
        <v>-0.37687205698481652</v>
      </c>
      <c r="JX8">
        <f t="shared" si="113"/>
        <v>7.6646485159353475</v>
      </c>
      <c r="JY8">
        <f t="shared" si="113"/>
        <v>7.5018291814639007</v>
      </c>
      <c r="JZ8">
        <f t="shared" si="113"/>
        <v>2.9051473441096727</v>
      </c>
      <c r="KA8">
        <f t="shared" si="113"/>
        <v>9.6512689861517273</v>
      </c>
      <c r="KB8">
        <f t="shared" si="113"/>
        <v>10.845786264272855</v>
      </c>
      <c r="KC8">
        <f t="shared" si="113"/>
        <v>8.9959711615603677</v>
      </c>
      <c r="KD8">
        <f t="shared" si="113"/>
        <v>-1.7312028549421419</v>
      </c>
      <c r="KE8">
        <f t="shared" si="113"/>
        <v>6.1891510119816076</v>
      </c>
      <c r="KF8">
        <f t="shared" si="113"/>
        <v>-0.14917969760990113</v>
      </c>
      <c r="KG8">
        <f t="shared" si="113"/>
        <v>11.657171667433348</v>
      </c>
      <c r="KH8">
        <f t="shared" si="113"/>
        <v>-0.11345568085887958</v>
      </c>
      <c r="KI8">
        <f t="shared" si="113"/>
        <v>0.73636444499254239</v>
      </c>
      <c r="KJ8">
        <f t="shared" si="113"/>
        <v>0.49251720952398514</v>
      </c>
      <c r="KK8">
        <f t="shared" si="113"/>
        <v>11.169442230573615</v>
      </c>
      <c r="KL8">
        <f t="shared" si="113"/>
        <v>9.7194979877764585</v>
      </c>
      <c r="KM8">
        <f t="shared" si="113"/>
        <v>9.335414158606314</v>
      </c>
      <c r="KN8">
        <f t="shared" si="113"/>
        <v>7.8684282669116072</v>
      </c>
      <c r="KO8">
        <f t="shared" si="113"/>
        <v>7.4766428379250147</v>
      </c>
      <c r="KP8">
        <f t="shared" si="113"/>
        <v>6.3053657326879673</v>
      </c>
      <c r="KQ8">
        <f t="shared" si="113"/>
        <v>10.81464668548035</v>
      </c>
      <c r="KR8">
        <f t="shared" si="113"/>
        <v>7.4110394699991922</v>
      </c>
      <c r="KS8">
        <f t="shared" si="113"/>
        <v>9.8934446676398782</v>
      </c>
      <c r="KT8">
        <f t="shared" si="113"/>
        <v>8.0576919873283153</v>
      </c>
      <c r="KU8">
        <f t="shared" si="113"/>
        <v>10.683136031205185</v>
      </c>
      <c r="KV8">
        <f t="shared" si="113"/>
        <v>12.05977345748231</v>
      </c>
      <c r="KW8">
        <f t="shared" si="113"/>
        <v>-1.7212279368741741</v>
      </c>
      <c r="KX8">
        <f t="shared" si="113"/>
        <v>9.2647085983499728</v>
      </c>
      <c r="KY8">
        <f t="shared" si="113"/>
        <v>5.0084010453533381</v>
      </c>
      <c r="KZ8">
        <f t="shared" si="113"/>
        <v>10.554838519384026</v>
      </c>
      <c r="LA8">
        <f t="shared" si="113"/>
        <v>8.4720813342898449</v>
      </c>
      <c r="LB8">
        <f t="shared" si="113"/>
        <v>1.37230459094497</v>
      </c>
      <c r="LC8">
        <f t="shared" si="113"/>
        <v>5.3595233260054922</v>
      </c>
      <c r="LD8">
        <f t="shared" si="113"/>
        <v>6.7537659661810032</v>
      </c>
      <c r="LE8">
        <f t="shared" si="113"/>
        <v>6.3656495934231661</v>
      </c>
      <c r="LF8">
        <f t="shared" si="113"/>
        <v>3.4404159957594267</v>
      </c>
      <c r="LG8">
        <f t="shared" si="113"/>
        <v>5.0921046169999471</v>
      </c>
      <c r="LH8">
        <f t="shared" si="113"/>
        <v>5.5039029030304629</v>
      </c>
      <c r="LI8">
        <f t="shared" si="113"/>
        <v>8.9672237267352717</v>
      </c>
      <c r="LJ8">
        <f t="shared" si="113"/>
        <v>5.9681259167121183</v>
      </c>
      <c r="LK8">
        <f t="shared" ref="LK8:NV8" si="114">KURT(LK17:LK38)</f>
        <v>1.0607601877911117</v>
      </c>
      <c r="LL8">
        <f t="shared" si="114"/>
        <v>7.1049818295133456</v>
      </c>
      <c r="LM8">
        <f t="shared" si="114"/>
        <v>10.269183879614726</v>
      </c>
      <c r="LN8">
        <f t="shared" si="114"/>
        <v>1.2030463178156072</v>
      </c>
      <c r="LO8">
        <f t="shared" si="114"/>
        <v>5.6550201774912541</v>
      </c>
      <c r="LP8">
        <f t="shared" si="114"/>
        <v>5.7499605465620789</v>
      </c>
      <c r="LQ8">
        <f t="shared" si="114"/>
        <v>8.6994558611987571</v>
      </c>
      <c r="LR8">
        <f t="shared" si="114"/>
        <v>3.3265284546637446</v>
      </c>
      <c r="LS8">
        <f t="shared" si="114"/>
        <v>6.7533988571486709</v>
      </c>
      <c r="LT8">
        <f t="shared" si="114"/>
        <v>8.3398173379873448</v>
      </c>
      <c r="LU8">
        <f t="shared" si="114"/>
        <v>3.1663922788463177</v>
      </c>
      <c r="LV8">
        <f t="shared" si="114"/>
        <v>6.8616235610606058</v>
      </c>
      <c r="LW8">
        <f t="shared" si="114"/>
        <v>-1.4132919035629854E-3</v>
      </c>
      <c r="LX8">
        <f t="shared" si="114"/>
        <v>4.9496222488981783</v>
      </c>
      <c r="LY8">
        <f t="shared" si="114"/>
        <v>11.784048370535903</v>
      </c>
      <c r="LZ8">
        <f t="shared" si="114"/>
        <v>10.486895330295356</v>
      </c>
      <c r="MA8">
        <f t="shared" si="114"/>
        <v>10.075727293188246</v>
      </c>
      <c r="MB8">
        <f t="shared" si="114"/>
        <v>7.2932997736987168</v>
      </c>
      <c r="MC8">
        <f t="shared" si="114"/>
        <v>11.307637887634211</v>
      </c>
      <c r="MD8">
        <f t="shared" si="114"/>
        <v>12.411669444327536</v>
      </c>
      <c r="ME8">
        <f t="shared" si="114"/>
        <v>12.211301860210309</v>
      </c>
      <c r="MF8">
        <f t="shared" si="114"/>
        <v>9.009947558070607</v>
      </c>
      <c r="MG8">
        <f t="shared" si="114"/>
        <v>11.443973306795421</v>
      </c>
      <c r="MH8">
        <f t="shared" si="114"/>
        <v>8.3242989790985717</v>
      </c>
      <c r="MI8">
        <f t="shared" si="114"/>
        <v>8.0527269845511213</v>
      </c>
      <c r="MJ8">
        <f t="shared" si="114"/>
        <v>4.1156809057532815</v>
      </c>
      <c r="MK8">
        <f t="shared" si="114"/>
        <v>7.86520659086551</v>
      </c>
      <c r="ML8">
        <f t="shared" si="114"/>
        <v>11.755983183913044</v>
      </c>
      <c r="MM8">
        <f t="shared" si="114"/>
        <v>8.3166191984924591</v>
      </c>
      <c r="MN8">
        <f t="shared" si="114"/>
        <v>8.9677028612838487</v>
      </c>
      <c r="MO8">
        <f t="shared" si="114"/>
        <v>5.882383433430757</v>
      </c>
      <c r="MP8">
        <f t="shared" si="114"/>
        <v>0.43248165735157063</v>
      </c>
      <c r="MQ8">
        <f t="shared" si="114"/>
        <v>2.9601726751728714</v>
      </c>
      <c r="MR8">
        <f t="shared" si="114"/>
        <v>1.8277548036111453</v>
      </c>
      <c r="MS8">
        <f t="shared" si="114"/>
        <v>9.714175696258506</v>
      </c>
      <c r="MT8">
        <f t="shared" si="114"/>
        <v>12.038731946867657</v>
      </c>
      <c r="MU8">
        <f t="shared" si="114"/>
        <v>10.07295785053809</v>
      </c>
      <c r="MV8">
        <f t="shared" si="114"/>
        <v>10.702420406452324</v>
      </c>
      <c r="MW8">
        <f t="shared" si="114"/>
        <v>6.8736508095487689</v>
      </c>
      <c r="MX8">
        <f t="shared" si="114"/>
        <v>9.9408995002927298</v>
      </c>
      <c r="MY8">
        <f t="shared" si="114"/>
        <v>-0.9297008647298437</v>
      </c>
      <c r="MZ8">
        <f t="shared" si="114"/>
        <v>7.5892112017386211</v>
      </c>
      <c r="NA8">
        <f t="shared" si="114"/>
        <v>14.33166930465992</v>
      </c>
      <c r="NB8">
        <f t="shared" si="114"/>
        <v>8.7807522485600398</v>
      </c>
      <c r="NC8">
        <f t="shared" si="114"/>
        <v>3.1005251390397195</v>
      </c>
      <c r="ND8">
        <f t="shared" si="114"/>
        <v>4.9963698281032993</v>
      </c>
      <c r="NE8">
        <f t="shared" si="114"/>
        <v>10.887741951605431</v>
      </c>
      <c r="NF8">
        <f t="shared" si="114"/>
        <v>9.5297449707444937</v>
      </c>
      <c r="NG8">
        <f t="shared" si="114"/>
        <v>9.7062455207804401</v>
      </c>
      <c r="NH8">
        <f t="shared" si="114"/>
        <v>10.55893879861228</v>
      </c>
      <c r="NI8">
        <f t="shared" si="114"/>
        <v>2.8475518147216485</v>
      </c>
      <c r="NJ8">
        <f t="shared" si="114"/>
        <v>7.9647574602250213</v>
      </c>
      <c r="NK8">
        <f t="shared" si="114"/>
        <v>8.5373411586163606</v>
      </c>
      <c r="NL8">
        <f t="shared" si="114"/>
        <v>9.6682605069944412</v>
      </c>
      <c r="NM8">
        <f t="shared" si="114"/>
        <v>11.028987683089268</v>
      </c>
      <c r="NN8">
        <f t="shared" si="114"/>
        <v>8.0481119255009901</v>
      </c>
      <c r="NO8">
        <f t="shared" si="114"/>
        <v>-0.38458099255476252</v>
      </c>
      <c r="NP8">
        <f t="shared" si="114"/>
        <v>7.0681416641226349</v>
      </c>
      <c r="NQ8">
        <f t="shared" si="114"/>
        <v>9.5917705048639217</v>
      </c>
      <c r="NR8">
        <f t="shared" si="114"/>
        <v>10.880457086880519</v>
      </c>
      <c r="NS8">
        <f t="shared" si="114"/>
        <v>10.998716905980823</v>
      </c>
      <c r="NT8">
        <f t="shared" si="114"/>
        <v>8.8283797547304648</v>
      </c>
      <c r="NU8">
        <f t="shared" si="114"/>
        <v>8.7914482665848155</v>
      </c>
      <c r="NV8">
        <f t="shared" si="114"/>
        <v>10.859904988058009</v>
      </c>
      <c r="NW8">
        <f t="shared" ref="NW8:QH8" si="115">KURT(NW17:NW38)</f>
        <v>-3.2597912733697054E-2</v>
      </c>
      <c r="NX8">
        <f t="shared" si="115"/>
        <v>6.3506789398664658</v>
      </c>
      <c r="NY8">
        <f t="shared" si="115"/>
        <v>1.2129071065726773</v>
      </c>
      <c r="NZ8">
        <f t="shared" si="115"/>
        <v>4.2039122400295543</v>
      </c>
      <c r="OA8">
        <f t="shared" si="115"/>
        <v>10.159794938357756</v>
      </c>
      <c r="OB8">
        <f t="shared" si="115"/>
        <v>8.6599039679242988</v>
      </c>
      <c r="OC8">
        <f t="shared" si="115"/>
        <v>9.06903574092361</v>
      </c>
      <c r="OD8">
        <f t="shared" si="115"/>
        <v>4.1833881628540546</v>
      </c>
      <c r="OE8">
        <f t="shared" si="115"/>
        <v>2.0668756834873978</v>
      </c>
      <c r="OF8">
        <f t="shared" si="115"/>
        <v>2.5070029586250691</v>
      </c>
      <c r="OG8">
        <f t="shared" si="115"/>
        <v>14.957645938059697</v>
      </c>
      <c r="OH8">
        <f t="shared" si="115"/>
        <v>13.089617633483643</v>
      </c>
      <c r="OI8">
        <f t="shared" si="115"/>
        <v>11.429219471761666</v>
      </c>
      <c r="OJ8">
        <f t="shared" si="115"/>
        <v>8.1874086992388655</v>
      </c>
      <c r="OK8">
        <f t="shared" si="115"/>
        <v>1.2129071065726773</v>
      </c>
      <c r="OL8">
        <f t="shared" si="115"/>
        <v>4.5111475402794277</v>
      </c>
      <c r="OM8">
        <f t="shared" si="115"/>
        <v>8.7652526099122934</v>
      </c>
      <c r="ON8">
        <f t="shared" si="115"/>
        <v>1.3411846888543106</v>
      </c>
      <c r="OO8">
        <f t="shared" si="115"/>
        <v>4.5659433967732301</v>
      </c>
      <c r="OP8">
        <f t="shared" si="115"/>
        <v>8.6188031403429211</v>
      </c>
      <c r="OQ8">
        <f t="shared" si="115"/>
        <v>10.275618926603427</v>
      </c>
      <c r="OR8">
        <f t="shared" si="115"/>
        <v>10.189893757879116</v>
      </c>
      <c r="OS8">
        <f t="shared" si="115"/>
        <v>6.8090347722748454</v>
      </c>
      <c r="OT8">
        <f t="shared" si="115"/>
        <v>3.0420335297261367</v>
      </c>
      <c r="OU8">
        <f t="shared" si="115"/>
        <v>6.2412158947021084</v>
      </c>
      <c r="OV8">
        <f t="shared" si="115"/>
        <v>13.585612770251638</v>
      </c>
      <c r="OW8">
        <f t="shared" si="115"/>
        <v>3.1357047858544815</v>
      </c>
      <c r="OX8">
        <f t="shared" si="115"/>
        <v>9.7353235543046761</v>
      </c>
      <c r="OY8">
        <f t="shared" si="115"/>
        <v>6.3792130798439537</v>
      </c>
      <c r="OZ8">
        <f t="shared" si="115"/>
        <v>11.914592717784435</v>
      </c>
      <c r="PA8">
        <f t="shared" si="115"/>
        <v>7.6325919226968928</v>
      </c>
      <c r="PB8">
        <f t="shared" si="115"/>
        <v>4.4917734624069627</v>
      </c>
      <c r="PC8">
        <f t="shared" si="115"/>
        <v>3.8878779129820495</v>
      </c>
      <c r="PD8">
        <f t="shared" si="115"/>
        <v>7.7942352436996707</v>
      </c>
      <c r="PE8">
        <f t="shared" si="115"/>
        <v>11.107450236855765</v>
      </c>
      <c r="PF8">
        <f t="shared" si="115"/>
        <v>12.428589126190923</v>
      </c>
      <c r="PG8">
        <f t="shared" si="115"/>
        <v>12.771620437497388</v>
      </c>
      <c r="PH8">
        <f t="shared" si="115"/>
        <v>8.7208807137763831</v>
      </c>
      <c r="PI8">
        <f t="shared" si="115"/>
        <v>6.7060541312152147</v>
      </c>
      <c r="PJ8">
        <f t="shared" si="115"/>
        <v>7.0948321053883472</v>
      </c>
      <c r="PK8">
        <f t="shared" si="115"/>
        <v>10.391716177365899</v>
      </c>
      <c r="PL8">
        <f t="shared" si="115"/>
        <v>5.7594931491682839</v>
      </c>
      <c r="PM8">
        <f t="shared" si="115"/>
        <v>9.4355229021634148</v>
      </c>
      <c r="PN8">
        <f t="shared" si="115"/>
        <v>12.168096415370487</v>
      </c>
      <c r="PO8">
        <f t="shared" si="115"/>
        <v>11.480085295651435</v>
      </c>
      <c r="PP8">
        <f t="shared" si="115"/>
        <v>6.7202238803676835</v>
      </c>
      <c r="PQ8">
        <f t="shared" si="115"/>
        <v>11.070026932523819</v>
      </c>
      <c r="PR8">
        <f t="shared" si="115"/>
        <v>11.615389713567192</v>
      </c>
      <c r="PS8">
        <f t="shared" si="115"/>
        <v>11.348239093168599</v>
      </c>
      <c r="PT8">
        <f t="shared" si="115"/>
        <v>11.423539209347778</v>
      </c>
      <c r="PU8">
        <f t="shared" si="115"/>
        <v>2.1000267644779598</v>
      </c>
      <c r="PV8">
        <f t="shared" si="115"/>
        <v>0.67831655317251549</v>
      </c>
      <c r="PW8">
        <f t="shared" si="115"/>
        <v>2.8374549928939556</v>
      </c>
      <c r="PX8">
        <f t="shared" si="115"/>
        <v>12.643590735648912</v>
      </c>
      <c r="PY8">
        <f t="shared" si="115"/>
        <v>9.8195254938474932</v>
      </c>
      <c r="PZ8">
        <f t="shared" si="115"/>
        <v>9.7100266849325436</v>
      </c>
      <c r="QA8">
        <f t="shared" si="115"/>
        <v>11.266051050120332</v>
      </c>
      <c r="QB8">
        <f t="shared" si="115"/>
        <v>7.6990316527070721</v>
      </c>
      <c r="QC8">
        <f t="shared" si="115"/>
        <v>11.659719711883954</v>
      </c>
      <c r="QD8">
        <f t="shared" si="115"/>
        <v>11.131013808750726</v>
      </c>
      <c r="QE8">
        <f t="shared" si="115"/>
        <v>8.3343192241685227</v>
      </c>
      <c r="QF8">
        <f t="shared" si="115"/>
        <v>8.4780234389404772</v>
      </c>
      <c r="QG8">
        <f t="shared" si="115"/>
        <v>8.7654100484112654</v>
      </c>
      <c r="QH8">
        <f t="shared" si="115"/>
        <v>8.6959015640598167</v>
      </c>
      <c r="QI8">
        <f t="shared" ref="QI8:ST8" si="116">KURT(QI17:QI38)</f>
        <v>13.320386502467409</v>
      </c>
      <c r="QJ8">
        <f t="shared" si="116"/>
        <v>9.3808163289650501</v>
      </c>
      <c r="QK8">
        <f t="shared" si="116"/>
        <v>9.3819523038058978</v>
      </c>
      <c r="QL8">
        <f t="shared" si="116"/>
        <v>-2.0935393975607299</v>
      </c>
      <c r="QM8">
        <f t="shared" si="116"/>
        <v>4.9573288179361832</v>
      </c>
      <c r="QN8">
        <f t="shared" si="116"/>
        <v>10.388843984930174</v>
      </c>
      <c r="QO8">
        <f t="shared" si="116"/>
        <v>8.5938330754228307</v>
      </c>
      <c r="QP8">
        <f t="shared" si="116"/>
        <v>-0.41637597895027589</v>
      </c>
      <c r="QQ8">
        <f t="shared" si="116"/>
        <v>6.1645883786036411</v>
      </c>
      <c r="QR8">
        <f t="shared" si="116"/>
        <v>9.980934157177467</v>
      </c>
      <c r="QS8">
        <f t="shared" si="116"/>
        <v>-1.9722015720714356</v>
      </c>
      <c r="QT8">
        <f t="shared" si="116"/>
        <v>7.7318310966588157</v>
      </c>
      <c r="QU8">
        <f t="shared" si="116"/>
        <v>11.61302926437981</v>
      </c>
      <c r="QV8">
        <f t="shared" si="116"/>
        <v>10.98568761660823</v>
      </c>
      <c r="QW8">
        <f t="shared" si="116"/>
        <v>9.1420326211991014</v>
      </c>
      <c r="QX8">
        <f t="shared" si="116"/>
        <v>8.3480327560114738</v>
      </c>
      <c r="QY8">
        <f t="shared" si="116"/>
        <v>1.895160894325234</v>
      </c>
      <c r="QZ8">
        <f t="shared" si="116"/>
        <v>2.0413742330780025</v>
      </c>
      <c r="RA8">
        <f t="shared" si="116"/>
        <v>7.9556136463200371</v>
      </c>
      <c r="RB8">
        <f t="shared" si="116"/>
        <v>7.9973682410642954E-2</v>
      </c>
      <c r="RC8">
        <f t="shared" si="116"/>
        <v>4.0049874790710804</v>
      </c>
      <c r="RD8">
        <f t="shared" si="116"/>
        <v>10.419234669888361</v>
      </c>
      <c r="RE8">
        <f t="shared" si="116"/>
        <v>13.677634100544468</v>
      </c>
      <c r="RF8">
        <f t="shared" si="116"/>
        <v>4.95571718738484</v>
      </c>
      <c r="RG8">
        <f t="shared" si="116"/>
        <v>-1.9813681847557338</v>
      </c>
      <c r="RH8">
        <f t="shared" si="116"/>
        <v>2.4198709277447019</v>
      </c>
      <c r="RI8">
        <f t="shared" si="116"/>
        <v>8.7815444857028666</v>
      </c>
      <c r="RJ8">
        <f t="shared" si="116"/>
        <v>2.9836834255933526</v>
      </c>
      <c r="RK8">
        <f t="shared" si="116"/>
        <v>-0.2046532287104692</v>
      </c>
      <c r="RL8">
        <f t="shared" si="116"/>
        <v>2.0329504766443547</v>
      </c>
      <c r="RM8">
        <f t="shared" si="116"/>
        <v>6.2834860190176975</v>
      </c>
      <c r="RN8">
        <f t="shared" si="116"/>
        <v>2.9943264604485353</v>
      </c>
      <c r="RO8">
        <f t="shared" si="116"/>
        <v>4.8381051412283576</v>
      </c>
      <c r="RP8">
        <f t="shared" si="116"/>
        <v>10.637318181326995</v>
      </c>
      <c r="RQ8">
        <f t="shared" si="116"/>
        <v>5.7752966113565254</v>
      </c>
      <c r="RR8">
        <f t="shared" si="116"/>
        <v>-1.6785690719044604</v>
      </c>
      <c r="RS8">
        <f t="shared" si="116"/>
        <v>2.6392565425952483</v>
      </c>
      <c r="RT8">
        <f t="shared" si="116"/>
        <v>9.9265721407291121</v>
      </c>
      <c r="RU8">
        <f t="shared" si="116"/>
        <v>16.025928627413961</v>
      </c>
      <c r="RV8">
        <f t="shared" si="116"/>
        <v>10.275274457579401</v>
      </c>
      <c r="RW8">
        <f t="shared" si="116"/>
        <v>8.8009813844602238</v>
      </c>
      <c r="RX8">
        <f t="shared" si="116"/>
        <v>8.8009813844602238</v>
      </c>
      <c r="RY8">
        <f t="shared" si="116"/>
        <v>8.7461005574407746</v>
      </c>
      <c r="RZ8">
        <f t="shared" si="116"/>
        <v>9.2906131220302584</v>
      </c>
      <c r="SA8">
        <f t="shared" si="116"/>
        <v>2.683020856316273</v>
      </c>
      <c r="SB8">
        <f t="shared" si="116"/>
        <v>8.4943239908810533</v>
      </c>
      <c r="SC8">
        <f t="shared" si="116"/>
        <v>4.7705622206852194</v>
      </c>
      <c r="SD8">
        <f t="shared" si="116"/>
        <v>11.078881203325961</v>
      </c>
      <c r="SE8">
        <f t="shared" si="116"/>
        <v>1.7386475168324935</v>
      </c>
      <c r="SF8">
        <f t="shared" si="116"/>
        <v>8.3697229317218511</v>
      </c>
      <c r="SG8">
        <f t="shared" si="116"/>
        <v>6.7248762064984255</v>
      </c>
      <c r="SH8">
        <f t="shared" si="116"/>
        <v>9.3943277740607734</v>
      </c>
      <c r="SI8">
        <f t="shared" si="116"/>
        <v>10.648553425719721</v>
      </c>
      <c r="SJ8">
        <f t="shared" si="116"/>
        <v>4.5669672998505106E-4</v>
      </c>
      <c r="SK8">
        <f t="shared" si="116"/>
        <v>8.1007783087597502</v>
      </c>
      <c r="SL8">
        <f t="shared" si="116"/>
        <v>10.816677531020778</v>
      </c>
      <c r="SM8">
        <f t="shared" si="116"/>
        <v>9.762834104666398</v>
      </c>
      <c r="SN8">
        <f t="shared" si="116"/>
        <v>6.0062800477238305</v>
      </c>
      <c r="SO8">
        <f t="shared" si="116"/>
        <v>6.9769054935766484</v>
      </c>
      <c r="SP8">
        <f t="shared" si="116"/>
        <v>5.1454690539910573</v>
      </c>
      <c r="SQ8">
        <f t="shared" si="116"/>
        <v>13.130751155143871</v>
      </c>
      <c r="SR8">
        <f t="shared" si="116"/>
        <v>6.0367635247596123</v>
      </c>
      <c r="SS8">
        <f t="shared" si="116"/>
        <v>6.3170423270386653</v>
      </c>
      <c r="ST8">
        <f t="shared" si="116"/>
        <v>10.670109948855755</v>
      </c>
      <c r="SU8">
        <f t="shared" ref="SU8:VF8" si="117">KURT(SU17:SU38)</f>
        <v>12.197265554531945</v>
      </c>
      <c r="SV8">
        <f t="shared" si="117"/>
        <v>11.053776245060268</v>
      </c>
      <c r="SW8">
        <f t="shared" si="117"/>
        <v>8.916178351863687</v>
      </c>
      <c r="SX8">
        <f t="shared" si="117"/>
        <v>8.2188612959350422</v>
      </c>
      <c r="SY8">
        <f t="shared" si="117"/>
        <v>10.936578176397878</v>
      </c>
      <c r="SZ8">
        <f t="shared" si="117"/>
        <v>6.0147651994408413</v>
      </c>
      <c r="TA8">
        <f t="shared" si="117"/>
        <v>3.1318637602251886</v>
      </c>
      <c r="TB8">
        <f t="shared" si="117"/>
        <v>5.4042563791987241</v>
      </c>
      <c r="TC8">
        <f t="shared" si="117"/>
        <v>10.720949631819844</v>
      </c>
      <c r="TD8">
        <f t="shared" si="117"/>
        <v>11.065863907273886</v>
      </c>
      <c r="TE8">
        <f t="shared" si="117"/>
        <v>7.1527831322422593</v>
      </c>
      <c r="TF8">
        <f t="shared" si="117"/>
        <v>2.0376614722869011</v>
      </c>
      <c r="TG8">
        <f t="shared" si="117"/>
        <v>6.0160533106787568</v>
      </c>
      <c r="TH8">
        <f t="shared" si="117"/>
        <v>10.047263299667732</v>
      </c>
      <c r="TI8">
        <f t="shared" si="117"/>
        <v>3.1758921762733188</v>
      </c>
      <c r="TJ8">
        <f t="shared" si="117"/>
        <v>11.007076652115332</v>
      </c>
      <c r="TK8">
        <f t="shared" si="117"/>
        <v>11.206357965790168</v>
      </c>
      <c r="TL8">
        <f t="shared" si="117"/>
        <v>13.738954969969191</v>
      </c>
      <c r="TM8">
        <f t="shared" si="117"/>
        <v>8.3633180870806374</v>
      </c>
      <c r="TN8">
        <f t="shared" si="117"/>
        <v>8.8797137063574532</v>
      </c>
      <c r="TO8">
        <f t="shared" si="117"/>
        <v>8.8811723440160009</v>
      </c>
      <c r="TP8">
        <f t="shared" si="117"/>
        <v>-1.1278543852011187</v>
      </c>
      <c r="TQ8">
        <f t="shared" si="117"/>
        <v>6.7855490056242651</v>
      </c>
      <c r="TR8">
        <f t="shared" si="117"/>
        <v>6.2905034023513462</v>
      </c>
      <c r="TS8">
        <f t="shared" si="117"/>
        <v>2.1788432991718256</v>
      </c>
      <c r="TT8">
        <f t="shared" si="117"/>
        <v>7.1228675355572122</v>
      </c>
      <c r="TU8">
        <f t="shared" si="117"/>
        <v>7.982148728481766</v>
      </c>
      <c r="TV8">
        <f t="shared" si="117"/>
        <v>0.33890913718095428</v>
      </c>
      <c r="TW8">
        <f t="shared" si="117"/>
        <v>10.512487701798303</v>
      </c>
      <c r="TX8">
        <f t="shared" si="117"/>
        <v>6.036425358083239</v>
      </c>
      <c r="TY8">
        <f t="shared" si="117"/>
        <v>1.2129071065726773</v>
      </c>
      <c r="TZ8">
        <f t="shared" si="117"/>
        <v>5.5450830069690973</v>
      </c>
      <c r="UA8">
        <f t="shared" si="117"/>
        <v>0.35489381136434028</v>
      </c>
      <c r="UB8">
        <f t="shared" si="117"/>
        <v>1.2129071065726773</v>
      </c>
      <c r="UC8">
        <f t="shared" si="117"/>
        <v>0.36690706019082198</v>
      </c>
      <c r="UD8">
        <f t="shared" si="117"/>
        <v>8.7477141706893953</v>
      </c>
      <c r="UE8">
        <f t="shared" si="117"/>
        <v>9.8366241279793094</v>
      </c>
      <c r="UF8">
        <f t="shared" si="117"/>
        <v>6.3113033572167172</v>
      </c>
      <c r="UG8">
        <f t="shared" si="117"/>
        <v>-0.67059335783333962</v>
      </c>
      <c r="UH8">
        <f t="shared" si="117"/>
        <v>4.394462699835529</v>
      </c>
      <c r="UI8">
        <f t="shared" si="117"/>
        <v>9.3925883436012594</v>
      </c>
      <c r="UJ8">
        <f t="shared" si="117"/>
        <v>8.0318751138580673</v>
      </c>
      <c r="UK8">
        <f t="shared" si="117"/>
        <v>-0.90001030236960977</v>
      </c>
      <c r="UL8">
        <f t="shared" si="117"/>
        <v>10.816169396501047</v>
      </c>
      <c r="UM8">
        <f t="shared" si="117"/>
        <v>8.1859976964077621</v>
      </c>
      <c r="UN8">
        <f t="shared" si="117"/>
        <v>5.2563507985798985</v>
      </c>
      <c r="UO8">
        <f t="shared" si="117"/>
        <v>4.44082434345591</v>
      </c>
      <c r="UP8">
        <f t="shared" si="117"/>
        <v>10.869304888485079</v>
      </c>
      <c r="UQ8">
        <f t="shared" si="117"/>
        <v>9.305058884436658</v>
      </c>
      <c r="UR8">
        <f t="shared" si="117"/>
        <v>7.5912215688868176</v>
      </c>
      <c r="US8">
        <f t="shared" si="117"/>
        <v>0.30438634263943865</v>
      </c>
      <c r="UT8">
        <f t="shared" si="117"/>
        <v>8.0805437760020116</v>
      </c>
      <c r="UU8">
        <f t="shared" si="117"/>
        <v>7.6519549744937265</v>
      </c>
      <c r="UV8">
        <f t="shared" si="117"/>
        <v>-2.0578503338925724</v>
      </c>
      <c r="UW8">
        <f t="shared" si="117"/>
        <v>3.547505969327009</v>
      </c>
      <c r="UX8">
        <f t="shared" si="117"/>
        <v>8.410148058840921</v>
      </c>
      <c r="UY8">
        <f t="shared" si="117"/>
        <v>-0.828071252054702</v>
      </c>
      <c r="UZ8">
        <f t="shared" si="117"/>
        <v>7.6021751158381008</v>
      </c>
      <c r="VA8">
        <f t="shared" si="117"/>
        <v>8.2150088649833908</v>
      </c>
      <c r="VB8">
        <f t="shared" si="117"/>
        <v>3.0874873919331538</v>
      </c>
      <c r="VC8">
        <f t="shared" si="117"/>
        <v>4.1239060501354352</v>
      </c>
      <c r="VD8">
        <f t="shared" si="117"/>
        <v>8.000318776572648</v>
      </c>
      <c r="VE8">
        <f t="shared" si="117"/>
        <v>3.8920711027577104</v>
      </c>
      <c r="VF8">
        <f t="shared" si="117"/>
        <v>1.1840619127452516</v>
      </c>
      <c r="VG8">
        <f t="shared" ref="VG8:XR8" si="118">KURT(VG17:VG38)</f>
        <v>4.2682232009423879</v>
      </c>
      <c r="VH8">
        <f t="shared" si="118"/>
        <v>9.7139404259945916</v>
      </c>
      <c r="VI8">
        <f t="shared" si="118"/>
        <v>0.62297189007734755</v>
      </c>
      <c r="VJ8">
        <f t="shared" si="118"/>
        <v>5.7989134481314952</v>
      </c>
      <c r="VK8">
        <f t="shared" si="118"/>
        <v>6.0698839093513701</v>
      </c>
      <c r="VL8">
        <f t="shared" si="118"/>
        <v>0.74375658648293186</v>
      </c>
      <c r="VM8">
        <f t="shared" si="118"/>
        <v>5.5624374709625304</v>
      </c>
      <c r="VN8">
        <f t="shared" si="118"/>
        <v>8.9206812188140425</v>
      </c>
      <c r="VO8">
        <f t="shared" si="118"/>
        <v>0.62770669445137273</v>
      </c>
      <c r="VP8">
        <f t="shared" si="118"/>
        <v>6.4695752720202258</v>
      </c>
      <c r="VQ8">
        <f t="shared" si="118"/>
        <v>9.2784682437621022</v>
      </c>
      <c r="VR8">
        <f t="shared" si="118"/>
        <v>6.9533597253875499</v>
      </c>
      <c r="VS8">
        <f t="shared" si="118"/>
        <v>5.3058357523456401</v>
      </c>
      <c r="VT8">
        <f t="shared" si="118"/>
        <v>3.2690607048928593</v>
      </c>
      <c r="VU8">
        <f t="shared" si="118"/>
        <v>8.4144144055827059</v>
      </c>
      <c r="VV8">
        <f t="shared" si="118"/>
        <v>5.0534726564124028</v>
      </c>
      <c r="VW8">
        <f t="shared" si="118"/>
        <v>5.1474301522149997</v>
      </c>
      <c r="VX8">
        <f t="shared" si="118"/>
        <v>1.498285904197294E-2</v>
      </c>
      <c r="VY8">
        <f t="shared" si="118"/>
        <v>7.8334769613095112</v>
      </c>
      <c r="VZ8">
        <f t="shared" si="118"/>
        <v>1.2129071065726773</v>
      </c>
      <c r="WA8">
        <f t="shared" si="118"/>
        <v>5.367563369420921</v>
      </c>
      <c r="WB8">
        <f t="shared" si="118"/>
        <v>7.2003643765861494</v>
      </c>
      <c r="WC8">
        <f t="shared" si="118"/>
        <v>12.003835227328347</v>
      </c>
      <c r="WD8">
        <f t="shared" si="118"/>
        <v>2.6597677193967169</v>
      </c>
      <c r="WE8">
        <f t="shared" si="118"/>
        <v>7.4030483837254781</v>
      </c>
      <c r="WF8">
        <f t="shared" si="118"/>
        <v>6.2184552064945393</v>
      </c>
      <c r="WG8">
        <f t="shared" si="118"/>
        <v>-1.1278543852011187</v>
      </c>
      <c r="WH8">
        <f t="shared" si="118"/>
        <v>5.48933929041422</v>
      </c>
      <c r="WI8">
        <f t="shared" si="118"/>
        <v>8.5125135594940975</v>
      </c>
      <c r="WJ8">
        <f t="shared" si="118"/>
        <v>0.20720492602901386</v>
      </c>
      <c r="WK8">
        <f t="shared" si="118"/>
        <v>3.8319682408046196</v>
      </c>
      <c r="WL8">
        <f t="shared" si="118"/>
        <v>7.9937083564259428</v>
      </c>
      <c r="WM8">
        <f t="shared" si="118"/>
        <v>6.8359389794040535</v>
      </c>
      <c r="WN8">
        <f t="shared" si="118"/>
        <v>-0.69172777102910432</v>
      </c>
      <c r="WO8">
        <f t="shared" si="118"/>
        <v>4.4799873605736975</v>
      </c>
      <c r="WP8">
        <f t="shared" si="118"/>
        <v>13.594882844725722</v>
      </c>
      <c r="WQ8">
        <f t="shared" si="118"/>
        <v>-0.5343772224131107</v>
      </c>
      <c r="WR8">
        <f t="shared" si="118"/>
        <v>9.8442370305566982</v>
      </c>
      <c r="WS8">
        <f t="shared" si="118"/>
        <v>8.9212614872487279</v>
      </c>
      <c r="WT8">
        <f t="shared" si="118"/>
        <v>-1.7010164533380399</v>
      </c>
      <c r="WU8">
        <f t="shared" si="118"/>
        <v>5.7797203621186455</v>
      </c>
      <c r="WV8">
        <f t="shared" si="118"/>
        <v>6.876381998207405</v>
      </c>
      <c r="WW8">
        <f t="shared" si="118"/>
        <v>3.537199597846298</v>
      </c>
      <c r="WX8">
        <f t="shared" si="118"/>
        <v>6.8294324952755616</v>
      </c>
      <c r="WY8">
        <f t="shared" si="118"/>
        <v>-6.4650968130626207E-2</v>
      </c>
      <c r="WZ8">
        <f t="shared" si="118"/>
        <v>1.1353916244173758</v>
      </c>
      <c r="XA8">
        <f t="shared" si="118"/>
        <v>2.7840515747527661E-2</v>
      </c>
      <c r="XB8">
        <f t="shared" si="118"/>
        <v>3.6474154107158823</v>
      </c>
      <c r="XC8">
        <f t="shared" si="118"/>
        <v>1.1317811177904389</v>
      </c>
      <c r="XD8">
        <f t="shared" si="118"/>
        <v>1.8699488360000203</v>
      </c>
      <c r="XE8">
        <f t="shared" si="118"/>
        <v>6.0266205146929472</v>
      </c>
      <c r="XF8">
        <f t="shared" si="118"/>
        <v>0.28213367846369763</v>
      </c>
      <c r="XG8">
        <f t="shared" si="118"/>
        <v>4.7343724840304215</v>
      </c>
      <c r="XH8">
        <f t="shared" si="118"/>
        <v>6.3137471171405615</v>
      </c>
      <c r="XI8">
        <f t="shared" si="118"/>
        <v>0.28001072558340967</v>
      </c>
      <c r="XJ8">
        <f t="shared" si="118"/>
        <v>4.9130550305921687</v>
      </c>
      <c r="XK8">
        <f t="shared" si="118"/>
        <v>8.6539299402877123</v>
      </c>
      <c r="XL8">
        <f t="shared" si="118"/>
        <v>8.4633575726423693</v>
      </c>
      <c r="XM8">
        <f t="shared" si="118"/>
        <v>3.3424276434709723</v>
      </c>
      <c r="XN8">
        <f t="shared" si="118"/>
        <v>4.8108237146621438</v>
      </c>
      <c r="XO8">
        <f t="shared" si="118"/>
        <v>10.694179325288315</v>
      </c>
      <c r="XP8">
        <f t="shared" si="118"/>
        <v>21.973871737367247</v>
      </c>
      <c r="XQ8">
        <f t="shared" si="118"/>
        <v>8.2631133322917663</v>
      </c>
      <c r="XR8">
        <f t="shared" si="118"/>
        <v>9.1875943063359529</v>
      </c>
      <c r="XS8">
        <f t="shared" ref="XS8:AAD8" si="119">KURT(XS17:XS38)</f>
        <v>21.946179838531634</v>
      </c>
      <c r="XT8">
        <f t="shared" si="119"/>
        <v>6.2128200558352553</v>
      </c>
      <c r="XU8">
        <f t="shared" si="119"/>
        <v>5.766566043987952</v>
      </c>
      <c r="XV8">
        <f t="shared" si="119"/>
        <v>1.1325732979218728</v>
      </c>
      <c r="XW8">
        <f t="shared" si="119"/>
        <v>4.6721619751779322</v>
      </c>
      <c r="XX8">
        <f t="shared" si="119"/>
        <v>11.856674731690299</v>
      </c>
      <c r="XY8">
        <f t="shared" si="119"/>
        <v>-0.26420061049933796</v>
      </c>
      <c r="XZ8">
        <f t="shared" si="119"/>
        <v>8.7661576608766101</v>
      </c>
      <c r="YA8">
        <f t="shared" si="119"/>
        <v>9.0508332381971783</v>
      </c>
      <c r="YB8">
        <f t="shared" si="119"/>
        <v>14.341045457468018</v>
      </c>
      <c r="YC8">
        <f t="shared" si="119"/>
        <v>8.2851036455066911</v>
      </c>
      <c r="YD8">
        <f t="shared" si="119"/>
        <v>1.1870039996218082</v>
      </c>
      <c r="YE8">
        <f t="shared" si="119"/>
        <v>4.8678943960282179</v>
      </c>
      <c r="YF8">
        <f t="shared" si="119"/>
        <v>8.1534956588310319</v>
      </c>
      <c r="YG8">
        <f t="shared" si="119"/>
        <v>9.7857767196925316</v>
      </c>
      <c r="YH8">
        <f t="shared" si="119"/>
        <v>13.55865939343377</v>
      </c>
      <c r="YI8">
        <f t="shared" si="119"/>
        <v>0.4239242503618712</v>
      </c>
      <c r="YJ8">
        <f t="shared" si="119"/>
        <v>10.315815374359458</v>
      </c>
      <c r="YK8">
        <f t="shared" si="119"/>
        <v>11.046189400431905</v>
      </c>
      <c r="YL8">
        <f t="shared" si="119"/>
        <v>7.6216759043890381</v>
      </c>
      <c r="YM8">
        <f t="shared" si="119"/>
        <v>7.0863353322854525</v>
      </c>
      <c r="YN8">
        <f t="shared" si="119"/>
        <v>-0.33665128176572168</v>
      </c>
      <c r="YO8">
        <f t="shared" si="119"/>
        <v>-1.0586087530741897</v>
      </c>
      <c r="YP8">
        <f t="shared" si="119"/>
        <v>-0.29603810522829077</v>
      </c>
      <c r="YQ8">
        <f t="shared" si="119"/>
        <v>5.5435796557137547</v>
      </c>
      <c r="YR8">
        <f t="shared" si="119"/>
        <v>2.9517958873571333</v>
      </c>
      <c r="YS8">
        <f t="shared" si="119"/>
        <v>2.2074015969222529</v>
      </c>
      <c r="YT8">
        <f t="shared" si="119"/>
        <v>7.7418360299709281</v>
      </c>
      <c r="YU8">
        <f t="shared" si="119"/>
        <v>2.8864802382705701</v>
      </c>
      <c r="YV8">
        <f t="shared" si="119"/>
        <v>4.1824072599284579</v>
      </c>
      <c r="YW8">
        <f t="shared" si="119"/>
        <v>6.0108538302742822</v>
      </c>
      <c r="YX8">
        <f t="shared" si="119"/>
        <v>6.3532649699861352</v>
      </c>
      <c r="YY8">
        <f t="shared" si="119"/>
        <v>8.8522130918214437</v>
      </c>
      <c r="YZ8">
        <f t="shared" si="119"/>
        <v>6.5321911319638026</v>
      </c>
      <c r="ZA8">
        <f t="shared" si="119"/>
        <v>13.392102092487084</v>
      </c>
      <c r="ZB8">
        <f t="shared" si="119"/>
        <v>7.8337676680137616</v>
      </c>
      <c r="ZC8">
        <f t="shared" si="119"/>
        <v>11.179454204670908</v>
      </c>
      <c r="ZD8">
        <f t="shared" si="119"/>
        <v>11.177743880525171</v>
      </c>
      <c r="ZE8">
        <f t="shared" si="119"/>
        <v>10.529530698707292</v>
      </c>
      <c r="ZF8">
        <f t="shared" si="119"/>
        <v>-0.54300731396454394</v>
      </c>
      <c r="ZG8">
        <f t="shared" si="119"/>
        <v>5.8706329069624843</v>
      </c>
      <c r="ZH8">
        <f t="shared" si="119"/>
        <v>6.4643925733830159</v>
      </c>
      <c r="ZI8">
        <f t="shared" si="119"/>
        <v>-2.0700291261317325</v>
      </c>
      <c r="ZJ8">
        <f t="shared" si="119"/>
        <v>8.7059269697695161</v>
      </c>
      <c r="ZK8">
        <f t="shared" si="119"/>
        <v>10.104261531539324</v>
      </c>
      <c r="ZL8">
        <f t="shared" si="119"/>
        <v>7.1446060353145224</v>
      </c>
      <c r="ZM8">
        <f t="shared" si="119"/>
        <v>3.3920142180467794</v>
      </c>
      <c r="ZN8">
        <f t="shared" si="119"/>
        <v>8.1362415088205964</v>
      </c>
      <c r="ZO8">
        <f t="shared" si="119"/>
        <v>7.2452213399152878</v>
      </c>
      <c r="ZP8">
        <f t="shared" si="119"/>
        <v>-0.32947000259286163</v>
      </c>
      <c r="ZQ8">
        <f t="shared" si="119"/>
        <v>8.1325029731953489</v>
      </c>
      <c r="ZR8">
        <f t="shared" si="119"/>
        <v>10.1719260629923</v>
      </c>
      <c r="ZS8">
        <f t="shared" si="119"/>
        <v>10.729510332586839</v>
      </c>
      <c r="ZT8">
        <f t="shared" si="119"/>
        <v>-0.39056580034210819</v>
      </c>
      <c r="ZU8">
        <f t="shared" si="119"/>
        <v>5.3585838879410321</v>
      </c>
      <c r="ZV8">
        <f t="shared" si="119"/>
        <v>4.6538615712743905</v>
      </c>
      <c r="ZW8">
        <f t="shared" si="119"/>
        <v>-0.30868948931971163</v>
      </c>
      <c r="ZX8">
        <f t="shared" si="119"/>
        <v>8.3410022720729113</v>
      </c>
      <c r="ZY8">
        <f t="shared" si="119"/>
        <v>8.5846885807729478</v>
      </c>
      <c r="ZZ8">
        <f t="shared" si="119"/>
        <v>-0.31082595499415744</v>
      </c>
      <c r="AAA8">
        <f t="shared" si="119"/>
        <v>10.516705902893657</v>
      </c>
      <c r="AAB8">
        <f t="shared" si="119"/>
        <v>5.9038751333751964</v>
      </c>
      <c r="AAC8">
        <f t="shared" si="119"/>
        <v>8.4334225339820978</v>
      </c>
      <c r="AAD8">
        <f t="shared" si="119"/>
        <v>6.3639171242148418</v>
      </c>
      <c r="AAE8">
        <f t="shared" ref="AAE8:ACP8" si="120">KURT(AAE17:AAE38)</f>
        <v>-1.3810091748722759</v>
      </c>
      <c r="AAF8">
        <f t="shared" si="120"/>
        <v>2.0795453545740195</v>
      </c>
      <c r="AAG8">
        <f t="shared" si="120"/>
        <v>6.7131245573100884</v>
      </c>
      <c r="AAH8">
        <f t="shared" si="120"/>
        <v>0.69207334660075048</v>
      </c>
      <c r="AAI8">
        <f t="shared" si="120"/>
        <v>10.557063575471558</v>
      </c>
      <c r="AAJ8">
        <f t="shared" si="120"/>
        <v>5.3677965092040552</v>
      </c>
      <c r="AAK8">
        <f t="shared" si="120"/>
        <v>6.9101144146095361E-2</v>
      </c>
      <c r="AAL8">
        <f t="shared" si="120"/>
        <v>7.7436745544710579</v>
      </c>
      <c r="AAM8">
        <f t="shared" si="120"/>
        <v>-0.43231448403040362</v>
      </c>
      <c r="AAN8">
        <f t="shared" si="120"/>
        <v>7.6773622552305962</v>
      </c>
      <c r="AAO8">
        <f t="shared" si="120"/>
        <v>7.5713715619415076</v>
      </c>
      <c r="AAP8">
        <f t="shared" si="120"/>
        <v>7.8016884662021972</v>
      </c>
      <c r="AAQ8">
        <f t="shared" si="120"/>
        <v>3.5501990510677857</v>
      </c>
      <c r="AAR8">
        <f t="shared" si="120"/>
        <v>2.5832365892479707</v>
      </c>
      <c r="AAS8">
        <f t="shared" si="120"/>
        <v>7.4517483999931198</v>
      </c>
      <c r="AAT8">
        <f t="shared" si="120"/>
        <v>1.8632116280048452</v>
      </c>
      <c r="AAU8">
        <f t="shared" si="120"/>
        <v>9.2666547389098373</v>
      </c>
      <c r="AAV8">
        <f t="shared" si="120"/>
        <v>4.53515925836337</v>
      </c>
      <c r="AAW8">
        <f t="shared" si="120"/>
        <v>-0.86367644313492464</v>
      </c>
      <c r="AAX8">
        <f t="shared" si="120"/>
        <v>3.8361241616269464</v>
      </c>
      <c r="AAY8">
        <f t="shared" si="120"/>
        <v>5.3797763373044045</v>
      </c>
      <c r="AAZ8">
        <f t="shared" si="120"/>
        <v>0.71695039671849603</v>
      </c>
      <c r="ABA8">
        <f t="shared" si="120"/>
        <v>1.2078108076066627</v>
      </c>
      <c r="ABB8">
        <f t="shared" si="120"/>
        <v>0.98710544588081195</v>
      </c>
      <c r="ABC8">
        <f t="shared" si="120"/>
        <v>1.2981911395467405</v>
      </c>
      <c r="ABD8">
        <f t="shared" si="120"/>
        <v>4.7395676219897513</v>
      </c>
      <c r="ABE8">
        <f t="shared" si="120"/>
        <v>12.538604362839644</v>
      </c>
      <c r="ABF8">
        <f t="shared" si="120"/>
        <v>11.113999381044541</v>
      </c>
      <c r="ABG8">
        <f t="shared" si="120"/>
        <v>11.119474919589694</v>
      </c>
      <c r="ABH8">
        <f t="shared" si="120"/>
        <v>8.0420104402696282</v>
      </c>
      <c r="ABI8">
        <f t="shared" si="120"/>
        <v>8.0500194337595001</v>
      </c>
      <c r="ABJ8">
        <f t="shared" si="120"/>
        <v>4.6661342169644193</v>
      </c>
      <c r="ABK8">
        <f t="shared" si="120"/>
        <v>4.6750361691626097</v>
      </c>
      <c r="ABL8">
        <f t="shared" si="120"/>
        <v>10.643575756515519</v>
      </c>
      <c r="ABM8">
        <f t="shared" si="120"/>
        <v>10.65258074400221</v>
      </c>
      <c r="ABN8">
        <f t="shared" si="120"/>
        <v>11.487866379274791</v>
      </c>
      <c r="ABO8">
        <f t="shared" si="120"/>
        <v>11.502604438233249</v>
      </c>
      <c r="ABP8">
        <f t="shared" si="120"/>
        <v>7.4199444629667006</v>
      </c>
      <c r="ABQ8">
        <f t="shared" si="120"/>
        <v>7.4236708108598659</v>
      </c>
      <c r="ABR8">
        <f t="shared" si="120"/>
        <v>13.215621496104477</v>
      </c>
      <c r="ABS8">
        <f t="shared" si="120"/>
        <v>9.844884126599851</v>
      </c>
      <c r="ABT8">
        <f t="shared" si="120"/>
        <v>-2.0259846731836824</v>
      </c>
      <c r="ABU8">
        <f t="shared" si="120"/>
        <v>7.3608077019302396</v>
      </c>
      <c r="ABV8">
        <f t="shared" si="120"/>
        <v>7.5970136828420038</v>
      </c>
      <c r="ABW8">
        <f t="shared" si="120"/>
        <v>-0.49962989130514224</v>
      </c>
      <c r="ABX8">
        <f t="shared" si="120"/>
        <v>8.8743764192603507</v>
      </c>
      <c r="ABY8">
        <f t="shared" si="120"/>
        <v>11.38859783187411</v>
      </c>
      <c r="ABZ8">
        <f t="shared" si="120"/>
        <v>7.4806430671579527</v>
      </c>
      <c r="ACA8">
        <f t="shared" si="120"/>
        <v>5.600791013237016</v>
      </c>
      <c r="ACB8">
        <f t="shared" si="120"/>
        <v>14.076576983859949</v>
      </c>
      <c r="ACC8">
        <f t="shared" si="120"/>
        <v>4.3971597973350125</v>
      </c>
      <c r="ACD8">
        <f t="shared" si="120"/>
        <v>10.707841145514982</v>
      </c>
      <c r="ACE8">
        <f t="shared" si="120"/>
        <v>7.6552807179873028</v>
      </c>
      <c r="ACF8">
        <f t="shared" si="120"/>
        <v>9.8837877814377197</v>
      </c>
      <c r="ACG8">
        <f t="shared" si="120"/>
        <v>9.8728619223308165</v>
      </c>
      <c r="ACH8">
        <f t="shared" si="120"/>
        <v>-0.34462065220023419</v>
      </c>
      <c r="ACI8">
        <f t="shared" si="120"/>
        <v>5.5556869975602048</v>
      </c>
      <c r="ACJ8">
        <f t="shared" si="120"/>
        <v>5.5561342418876389</v>
      </c>
      <c r="ACK8">
        <f t="shared" si="120"/>
        <v>6.7642391643057351</v>
      </c>
      <c r="ACL8">
        <f t="shared" si="120"/>
        <v>6.7827585282330798</v>
      </c>
      <c r="ACM8">
        <f t="shared" si="120"/>
        <v>6.4906168496528149</v>
      </c>
      <c r="ACN8">
        <f t="shared" si="120"/>
        <v>11.460745625278323</v>
      </c>
      <c r="ACO8">
        <f t="shared" si="120"/>
        <v>6.0816717218475294</v>
      </c>
      <c r="ACP8">
        <f t="shared" si="120"/>
        <v>-0.11720335711316787</v>
      </c>
      <c r="ACQ8">
        <f t="shared" ref="ACQ8:AFB8" si="121">KURT(ACQ17:ACQ38)</f>
        <v>8.6278959290359367</v>
      </c>
      <c r="ACR8">
        <f t="shared" si="121"/>
        <v>10.158811091872296</v>
      </c>
      <c r="ACS8">
        <f t="shared" si="121"/>
        <v>11.38848600942004</v>
      </c>
      <c r="ACT8">
        <f t="shared" si="121"/>
        <v>7.1316725487046249</v>
      </c>
      <c r="ACU8">
        <f t="shared" si="121"/>
        <v>-0.52223419791967629</v>
      </c>
      <c r="ACV8">
        <f t="shared" si="121"/>
        <v>3.0822673164684264</v>
      </c>
      <c r="ACW8">
        <f t="shared" si="121"/>
        <v>7.5548452522841849</v>
      </c>
      <c r="ACX8">
        <f t="shared" si="121"/>
        <v>6.0941212710843313</v>
      </c>
      <c r="ACY8">
        <f t="shared" si="121"/>
        <v>-2.0260947648639931</v>
      </c>
      <c r="ACZ8">
        <f t="shared" si="121"/>
        <v>4.8759266211153065</v>
      </c>
      <c r="ADA8">
        <f t="shared" si="121"/>
        <v>8.9324379783555869</v>
      </c>
      <c r="ADB8">
        <f t="shared" si="121"/>
        <v>8.9400381525577615</v>
      </c>
      <c r="ADC8">
        <f t="shared" si="121"/>
        <v>6.2307620326696522</v>
      </c>
      <c r="ADD8">
        <f t="shared" si="121"/>
        <v>10.483286275672274</v>
      </c>
      <c r="ADE8">
        <f t="shared" si="121"/>
        <v>10.472757373040048</v>
      </c>
      <c r="ADF8">
        <f t="shared" si="121"/>
        <v>12.475885153693774</v>
      </c>
      <c r="ADG8">
        <f t="shared" si="121"/>
        <v>12.489099817484432</v>
      </c>
      <c r="ADH8">
        <f t="shared" si="121"/>
        <v>9.6312426326921337</v>
      </c>
      <c r="ADI8">
        <f t="shared" si="121"/>
        <v>9.6363939161448684</v>
      </c>
      <c r="ADJ8">
        <f t="shared" si="121"/>
        <v>10.028147265240239</v>
      </c>
      <c r="ADK8">
        <f t="shared" si="121"/>
        <v>10.345960182241797</v>
      </c>
      <c r="ADL8">
        <f t="shared" si="121"/>
        <v>10.351393963274774</v>
      </c>
      <c r="ADM8">
        <f t="shared" si="121"/>
        <v>6.2155805964922095</v>
      </c>
      <c r="ADN8">
        <f t="shared" si="121"/>
        <v>6.2175207894251248</v>
      </c>
      <c r="ADO8">
        <f t="shared" si="121"/>
        <v>8.3525167908008591</v>
      </c>
      <c r="ADP8">
        <f t="shared" si="121"/>
        <v>8.353182434812382</v>
      </c>
      <c r="ADQ8">
        <f t="shared" si="121"/>
        <v>8.7708300618905906</v>
      </c>
      <c r="ADR8">
        <f t="shared" si="121"/>
        <v>8.7729852389620877</v>
      </c>
      <c r="ADS8">
        <f t="shared" si="121"/>
        <v>8.5212119261034989</v>
      </c>
      <c r="ADT8">
        <f t="shared" si="121"/>
        <v>1.196960154316776</v>
      </c>
      <c r="ADU8">
        <f t="shared" si="121"/>
        <v>7.8192153982672625</v>
      </c>
      <c r="ADV8">
        <f t="shared" si="121"/>
        <v>10.97656369032668</v>
      </c>
      <c r="ADW8">
        <f t="shared" si="121"/>
        <v>8.8385689461416632</v>
      </c>
      <c r="ADX8">
        <f t="shared" si="121"/>
        <v>9.270209284018577</v>
      </c>
      <c r="ADY8">
        <f t="shared" si="121"/>
        <v>10.572201348784521</v>
      </c>
      <c r="ADZ8">
        <f t="shared" si="121"/>
        <v>4.9409222756859119</v>
      </c>
      <c r="AEA8">
        <f t="shared" si="121"/>
        <v>5.6657432748839724</v>
      </c>
      <c r="AEB8">
        <f t="shared" si="121"/>
        <v>5.711414805080496</v>
      </c>
      <c r="AEC8">
        <f t="shared" si="121"/>
        <v>12.23702973155369</v>
      </c>
      <c r="AED8">
        <f t="shared" si="121"/>
        <v>2.4856147093185186</v>
      </c>
      <c r="AEE8">
        <f t="shared" si="121"/>
        <v>4.1414372048674677</v>
      </c>
      <c r="AEF8">
        <f t="shared" si="121"/>
        <v>9.8585096003053341</v>
      </c>
      <c r="AEG8">
        <f t="shared" si="121"/>
        <v>3.9922176334892328</v>
      </c>
      <c r="AEH8">
        <f t="shared" si="121"/>
        <v>7.0443134061872996</v>
      </c>
      <c r="AEI8">
        <f t="shared" si="121"/>
        <v>1.2622204056924042</v>
      </c>
      <c r="AEJ8">
        <f t="shared" si="121"/>
        <v>5.1158303641844221</v>
      </c>
      <c r="AEK8">
        <f t="shared" si="121"/>
        <v>0.3716474333997124</v>
      </c>
      <c r="AEL8">
        <f t="shared" si="121"/>
        <v>4.4638134872028061</v>
      </c>
      <c r="AEM8">
        <f t="shared" si="121"/>
        <v>0.38047096922253099</v>
      </c>
      <c r="AEN8">
        <f t="shared" si="121"/>
        <v>-0.35734135263765854</v>
      </c>
      <c r="AEO8">
        <f t="shared" si="121"/>
        <v>0.38643709039999452</v>
      </c>
      <c r="AEP8">
        <f t="shared" si="121"/>
        <v>-0.64109352898415484</v>
      </c>
      <c r="AEQ8">
        <f t="shared" si="121"/>
        <v>5.6290003661389072</v>
      </c>
      <c r="AER8">
        <f t="shared" si="121"/>
        <v>-4.379169333852273E-2</v>
      </c>
      <c r="AES8">
        <f t="shared" si="121"/>
        <v>1.1340848772544367</v>
      </c>
      <c r="AET8">
        <f t="shared" si="121"/>
        <v>-0.52895486803245673</v>
      </c>
      <c r="AEU8">
        <f t="shared" si="121"/>
        <v>-6.0151869505853384E-2</v>
      </c>
      <c r="AEV8">
        <f t="shared" si="121"/>
        <v>-1.0662078532280836</v>
      </c>
      <c r="AEW8">
        <f t="shared" si="121"/>
        <v>-1.070306120091236</v>
      </c>
      <c r="AEX8">
        <f t="shared" si="121"/>
        <v>-0.17651929549194989</v>
      </c>
      <c r="AEY8">
        <f t="shared" si="121"/>
        <v>-0.72841044991388681</v>
      </c>
      <c r="AEZ8">
        <f t="shared" si="121"/>
        <v>0.89904014508340602</v>
      </c>
      <c r="AFA8">
        <f t="shared" si="121"/>
        <v>0.72478291723768073</v>
      </c>
      <c r="AFB8">
        <f t="shared" si="121"/>
        <v>0.74500519178216784</v>
      </c>
      <c r="AFC8">
        <f t="shared" ref="AFC8:AHN8" si="122">KURT(AFC17:AFC38)</f>
        <v>9.7919776174818285E-2</v>
      </c>
      <c r="AFD8">
        <f t="shared" si="122"/>
        <v>9.3416379392206021</v>
      </c>
      <c r="AFE8">
        <f t="shared" si="122"/>
        <v>9.5547896734593056</v>
      </c>
      <c r="AFF8">
        <f t="shared" si="122"/>
        <v>9.9164469671053386</v>
      </c>
      <c r="AFG8">
        <f t="shared" si="122"/>
        <v>10.214262781548111</v>
      </c>
      <c r="AFH8">
        <f t="shared" si="122"/>
        <v>-0.30204201044677159</v>
      </c>
      <c r="AFI8">
        <f t="shared" si="122"/>
        <v>-7.6083405889499467E-2</v>
      </c>
      <c r="AFJ8">
        <f t="shared" si="122"/>
        <v>6.9970480069343477E-2</v>
      </c>
      <c r="AFK8">
        <f t="shared" si="122"/>
        <v>5.8875155463859574E-2</v>
      </c>
      <c r="AFL8">
        <f t="shared" si="122"/>
        <v>-0.44100448110235835</v>
      </c>
      <c r="AFM8">
        <f t="shared" si="122"/>
        <v>0.42362473895900177</v>
      </c>
      <c r="AFN8">
        <f t="shared" si="122"/>
        <v>3.2771654328785464</v>
      </c>
      <c r="AFO8">
        <f t="shared" si="122"/>
        <v>-1.0679014105584153</v>
      </c>
      <c r="AFP8">
        <f t="shared" si="122"/>
        <v>-0.49197243003728142</v>
      </c>
      <c r="AFQ8">
        <f t="shared" si="122"/>
        <v>-0.63587859794070489</v>
      </c>
      <c r="AFR8">
        <f t="shared" si="122"/>
        <v>2.1053186281895933</v>
      </c>
      <c r="AFS8">
        <f t="shared" si="122"/>
        <v>-0.90965655889307673</v>
      </c>
      <c r="AFT8">
        <f t="shared" si="122"/>
        <v>-0.9422781111457601</v>
      </c>
      <c r="AFU8">
        <f t="shared" si="122"/>
        <v>0.73661070637158943</v>
      </c>
      <c r="AFV8">
        <f t="shared" si="122"/>
        <v>-0.87402403814978413</v>
      </c>
      <c r="AFW8">
        <f t="shared" si="122"/>
        <v>-1.2396400956065241</v>
      </c>
      <c r="AFX8">
        <f t="shared" si="122"/>
        <v>1.1617213226902683</v>
      </c>
      <c r="AFY8">
        <f t="shared" si="122"/>
        <v>-0.12094930648992142</v>
      </c>
      <c r="AFZ8">
        <f t="shared" si="122"/>
        <v>0.14338822586265954</v>
      </c>
      <c r="AGA8">
        <f t="shared" si="122"/>
        <v>0.1198216019134315</v>
      </c>
      <c r="AGB8">
        <f t="shared" si="122"/>
        <v>-0.48302672092124066</v>
      </c>
      <c r="AGC8">
        <f t="shared" si="122"/>
        <v>0.78301670553215175</v>
      </c>
      <c r="AGD8">
        <f t="shared" si="122"/>
        <v>1.1309869231047731</v>
      </c>
      <c r="AGE8">
        <f t="shared" si="122"/>
        <v>-0.56800786793290836</v>
      </c>
      <c r="AGF8">
        <f t="shared" si="122"/>
        <v>0.80510405780325733</v>
      </c>
      <c r="AGG8">
        <f t="shared" si="122"/>
        <v>-0.20671170573302255</v>
      </c>
      <c r="AGH8">
        <f t="shared" si="122"/>
        <v>0.23567100185820111</v>
      </c>
      <c r="AGI8">
        <f t="shared" si="122"/>
        <v>2.3331892207065161</v>
      </c>
      <c r="AGJ8">
        <f t="shared" si="122"/>
        <v>0.31044562902804929</v>
      </c>
      <c r="AGK8">
        <f t="shared" si="122"/>
        <v>-0.52689977378751962</v>
      </c>
      <c r="AGL8">
        <f t="shared" si="122"/>
        <v>0.5941575103953074</v>
      </c>
      <c r="AGM8">
        <f t="shared" si="122"/>
        <v>0.88142338399335785</v>
      </c>
      <c r="AGN8">
        <f t="shared" si="122"/>
        <v>7.6190905844226791</v>
      </c>
      <c r="AGO8">
        <f t="shared" si="122"/>
        <v>0.52109669720491336</v>
      </c>
      <c r="AGP8">
        <f t="shared" si="122"/>
        <v>-0.31772499139997423</v>
      </c>
      <c r="AGQ8">
        <f t="shared" si="122"/>
        <v>0.16343865546698755</v>
      </c>
      <c r="AGR8">
        <f t="shared" si="122"/>
        <v>0.16627346033619261</v>
      </c>
      <c r="AGS8">
        <f t="shared" si="122"/>
        <v>0.44339075492628366</v>
      </c>
      <c r="AGT8">
        <f t="shared" si="122"/>
        <v>2.4599063013011691</v>
      </c>
      <c r="AGU8">
        <f t="shared" si="122"/>
        <v>7.3380388964299534</v>
      </c>
      <c r="AGV8">
        <f t="shared" si="122"/>
        <v>0.97479842043993603</v>
      </c>
      <c r="AGW8">
        <f t="shared" si="122"/>
        <v>1.3205769646373877</v>
      </c>
      <c r="AGX8">
        <f t="shared" si="122"/>
        <v>-0.49782364389016598</v>
      </c>
      <c r="AGY8">
        <f t="shared" si="122"/>
        <v>1.2445196400962413</v>
      </c>
      <c r="AGZ8">
        <f t="shared" si="122"/>
        <v>3.1698098259269942</v>
      </c>
      <c r="AHA8">
        <f t="shared" si="122"/>
        <v>8.1575118950959933</v>
      </c>
      <c r="AHB8">
        <f t="shared" si="122"/>
        <v>1.5988211054318855</v>
      </c>
      <c r="AHC8">
        <f t="shared" si="122"/>
        <v>1.0092320440799147</v>
      </c>
      <c r="AHD8">
        <f t="shared" si="122"/>
        <v>0.87767522572321255</v>
      </c>
      <c r="AHE8">
        <f t="shared" si="122"/>
        <v>0.86503189255578317</v>
      </c>
      <c r="AHF8">
        <f t="shared" si="122"/>
        <v>2.6262056222626127</v>
      </c>
      <c r="AHG8">
        <f t="shared" si="122"/>
        <v>1.3551479695929469</v>
      </c>
      <c r="AHH8">
        <f t="shared" si="122"/>
        <v>0.59704517981194805</v>
      </c>
      <c r="AHI8">
        <f t="shared" si="122"/>
        <v>2.580657244341495</v>
      </c>
      <c r="AHJ8">
        <f t="shared" si="122"/>
        <v>0.66431765004458398</v>
      </c>
      <c r="AHK8">
        <f t="shared" si="122"/>
        <v>0.74741123943973431</v>
      </c>
      <c r="AHL8">
        <f t="shared" si="122"/>
        <v>0.77488621202466756</v>
      </c>
      <c r="AHM8">
        <f t="shared" si="122"/>
        <v>0.63978127076948521</v>
      </c>
      <c r="AHN8">
        <f t="shared" si="122"/>
        <v>0.51913473019002065</v>
      </c>
      <c r="AHO8">
        <f t="shared" ref="AHO8:AJZ8" si="123">KURT(AHO17:AHO38)</f>
        <v>1.3875685643303219</v>
      </c>
      <c r="AHP8">
        <f t="shared" si="123"/>
        <v>3.9418179213728299</v>
      </c>
      <c r="AHQ8">
        <f t="shared" si="123"/>
        <v>3.9966787987320478</v>
      </c>
      <c r="AHR8">
        <f t="shared" si="123"/>
        <v>1.2887740599448287</v>
      </c>
      <c r="AHS8">
        <f t="shared" si="123"/>
        <v>1.0984349383397793</v>
      </c>
      <c r="AHT8">
        <f t="shared" si="123"/>
        <v>2.5769874494244247</v>
      </c>
      <c r="AHU8">
        <f t="shared" si="123"/>
        <v>0.80622759558440116</v>
      </c>
      <c r="AHV8">
        <f t="shared" si="123"/>
        <v>1.6411393298051271</v>
      </c>
      <c r="AHW8">
        <f t="shared" si="123"/>
        <v>-0.57870210609629558</v>
      </c>
      <c r="AHX8">
        <f t="shared" si="123"/>
        <v>-0.51153214298848715</v>
      </c>
      <c r="AHY8">
        <f t="shared" si="123"/>
        <v>-0.6080885531137028</v>
      </c>
      <c r="AHZ8">
        <f t="shared" si="123"/>
        <v>2.8803175259988256</v>
      </c>
      <c r="AIA8">
        <f t="shared" si="123"/>
        <v>3.0325241850817521</v>
      </c>
      <c r="AIB8">
        <f t="shared" si="123"/>
        <v>1.5921222398061792</v>
      </c>
      <c r="AIC8">
        <f t="shared" si="123"/>
        <v>1.580064527585197</v>
      </c>
      <c r="AID8">
        <f t="shared" si="123"/>
        <v>5.1081504957541881</v>
      </c>
      <c r="AIE8">
        <f t="shared" si="123"/>
        <v>5.0195697153030174</v>
      </c>
      <c r="AIF8">
        <f t="shared" si="123"/>
        <v>-0.14172637514836417</v>
      </c>
      <c r="AIG8">
        <f t="shared" si="123"/>
        <v>7.7275198337535382</v>
      </c>
      <c r="AIH8">
        <f t="shared" si="123"/>
        <v>0.84338517986828698</v>
      </c>
      <c r="AII8">
        <f t="shared" si="123"/>
        <v>2.5913654169415201</v>
      </c>
      <c r="AIJ8">
        <f t="shared" si="123"/>
        <v>4.372559807627721</v>
      </c>
      <c r="AIK8">
        <f t="shared" si="123"/>
        <v>10.363474765923701</v>
      </c>
      <c r="AIL8">
        <f t="shared" si="123"/>
        <v>7.5440556788607527</v>
      </c>
      <c r="AIM8">
        <f t="shared" si="123"/>
        <v>4.2099301920928216</v>
      </c>
      <c r="AIN8">
        <f t="shared" si="123"/>
        <v>1.1593619390507364</v>
      </c>
      <c r="AIO8">
        <f t="shared" si="123"/>
        <v>4.6559709288810911</v>
      </c>
      <c r="AIP8">
        <f t="shared" si="123"/>
        <v>1.850105766249813</v>
      </c>
      <c r="AIQ8">
        <f t="shared" si="123"/>
        <v>1.803760466849055</v>
      </c>
      <c r="AIR8">
        <f t="shared" si="123"/>
        <v>1.5139125181776771</v>
      </c>
      <c r="AIS8">
        <f t="shared" si="123"/>
        <v>1.6231266346385667</v>
      </c>
      <c r="AIT8">
        <f t="shared" si="123"/>
        <v>1.6028133410800045</v>
      </c>
      <c r="AIU8">
        <f t="shared" si="123"/>
        <v>0.92019458719891567</v>
      </c>
      <c r="AIV8">
        <f t="shared" si="123"/>
        <v>2.9934535055023339</v>
      </c>
      <c r="AIW8">
        <f t="shared" si="123"/>
        <v>2.970182636117233</v>
      </c>
      <c r="AIX8">
        <f t="shared" si="123"/>
        <v>6.2846058653737416</v>
      </c>
      <c r="AIY8">
        <f t="shared" si="123"/>
        <v>1.7453886029563401</v>
      </c>
      <c r="AIZ8">
        <f t="shared" si="123"/>
        <v>1.7353014356692036</v>
      </c>
      <c r="AJA8">
        <f t="shared" si="123"/>
        <v>2.974776494836548</v>
      </c>
      <c r="AJB8">
        <f t="shared" si="123"/>
        <v>2.9879624282406461</v>
      </c>
      <c r="AJC8">
        <f t="shared" si="123"/>
        <v>4.2825251685948125</v>
      </c>
      <c r="AJD8">
        <f t="shared" si="123"/>
        <v>4.2269933011516834</v>
      </c>
      <c r="AJE8">
        <f t="shared" si="123"/>
        <v>3.2804831379893873</v>
      </c>
      <c r="AJF8">
        <f t="shared" si="123"/>
        <v>3.5219304268766729</v>
      </c>
      <c r="AJG8">
        <f t="shared" si="123"/>
        <v>2.8033931170024164</v>
      </c>
      <c r="AJH8">
        <f t="shared" si="123"/>
        <v>3.3973440610414976</v>
      </c>
      <c r="AJI8">
        <f t="shared" si="123"/>
        <v>3.398514802921544</v>
      </c>
      <c r="AJJ8">
        <f t="shared" si="123"/>
        <v>2.8063486548094785</v>
      </c>
      <c r="AJK8">
        <f t="shared" si="123"/>
        <v>7.6398257151337567</v>
      </c>
      <c r="AJL8">
        <f t="shared" si="123"/>
        <v>2.9120310258626931</v>
      </c>
      <c r="AJM8">
        <f t="shared" si="123"/>
        <v>1.2448315585311978</v>
      </c>
      <c r="AJN8">
        <f t="shared" si="123"/>
        <v>7.2954098011213784</v>
      </c>
      <c r="AJO8">
        <f t="shared" si="123"/>
        <v>4.8860197296747234</v>
      </c>
      <c r="AJP8">
        <f t="shared" si="123"/>
        <v>8.8485365256514363</v>
      </c>
      <c r="AJQ8">
        <f t="shared" si="123"/>
        <v>8.9777797331779805</v>
      </c>
      <c r="AJR8">
        <f t="shared" si="123"/>
        <v>8.9350123828699477</v>
      </c>
      <c r="AJS8">
        <f t="shared" si="123"/>
        <v>3.6019880649365588</v>
      </c>
      <c r="AJT8">
        <f t="shared" si="123"/>
        <v>3.5090873704664132</v>
      </c>
      <c r="AJU8">
        <f t="shared" si="123"/>
        <v>3.5256709201451528</v>
      </c>
      <c r="AJV8">
        <f t="shared" si="123"/>
        <v>3.9090378849375842</v>
      </c>
      <c r="AJW8">
        <f t="shared" si="123"/>
        <v>3.5836518004027171</v>
      </c>
      <c r="AJX8">
        <f t="shared" si="123"/>
        <v>3.3896114118289811</v>
      </c>
      <c r="AJY8">
        <f t="shared" si="123"/>
        <v>3.3145605368148479</v>
      </c>
      <c r="AJZ8">
        <f t="shared" si="123"/>
        <v>2.0788226159122587</v>
      </c>
      <c r="AKA8">
        <f t="shared" ref="AKA8:AML8" si="124">KURT(AKA17:AKA38)</f>
        <v>2.5829629388490716</v>
      </c>
      <c r="AKB8">
        <f t="shared" si="124"/>
        <v>6.337130248773283</v>
      </c>
      <c r="AKC8">
        <f t="shared" si="124"/>
        <v>6.4187135765497878</v>
      </c>
      <c r="AKD8">
        <f t="shared" si="124"/>
        <v>4.6598637265825076</v>
      </c>
      <c r="AKE8">
        <f t="shared" si="124"/>
        <v>4.101921959415205</v>
      </c>
      <c r="AKF8">
        <f t="shared" si="124"/>
        <v>2.347239503323193</v>
      </c>
      <c r="AKG8">
        <f t="shared" si="124"/>
        <v>6.8397271114008475</v>
      </c>
      <c r="AKH8">
        <f t="shared" si="124"/>
        <v>2.9440492128622653</v>
      </c>
      <c r="AKI8">
        <f t="shared" si="124"/>
        <v>1.3489368322472481</v>
      </c>
      <c r="AKJ8">
        <f t="shared" si="124"/>
        <v>3.2587382890167795</v>
      </c>
      <c r="AKK8">
        <f t="shared" si="124"/>
        <v>5.9067655303650017</v>
      </c>
      <c r="AKL8">
        <f t="shared" si="124"/>
        <v>4.6750499567458768</v>
      </c>
      <c r="AKM8">
        <f t="shared" si="124"/>
        <v>4.2443989393648636</v>
      </c>
      <c r="AKN8">
        <f t="shared" si="124"/>
        <v>12.588458884281691</v>
      </c>
      <c r="AKO8">
        <f t="shared" si="124"/>
        <v>9.4925486369180216</v>
      </c>
      <c r="AKP8">
        <f t="shared" si="124"/>
        <v>6.6531777250373452</v>
      </c>
      <c r="AKQ8">
        <f t="shared" si="124"/>
        <v>6.1264684011688963</v>
      </c>
      <c r="AKR8">
        <f t="shared" si="124"/>
        <v>1.9336305185082603</v>
      </c>
      <c r="AKS8">
        <f t="shared" si="124"/>
        <v>5.0272853687815573</v>
      </c>
      <c r="AKT8">
        <f t="shared" si="124"/>
        <v>7.8237362241397417</v>
      </c>
      <c r="AKU8">
        <f t="shared" si="124"/>
        <v>2.5574845190072262</v>
      </c>
      <c r="AKV8">
        <f t="shared" si="124"/>
        <v>4.5355560076970391</v>
      </c>
      <c r="AKW8">
        <f t="shared" si="124"/>
        <v>4.544928699870626</v>
      </c>
      <c r="AKX8">
        <f t="shared" si="124"/>
        <v>2.1842292996233619</v>
      </c>
      <c r="AKY8">
        <f t="shared" si="124"/>
        <v>7.3469932173993602</v>
      </c>
      <c r="AKZ8">
        <f t="shared" si="124"/>
        <v>5.1863465030882967</v>
      </c>
      <c r="ALA8">
        <f t="shared" si="124"/>
        <v>5.2619292387192367</v>
      </c>
      <c r="ALB8">
        <f t="shared" si="124"/>
        <v>2.3891718725755631</v>
      </c>
      <c r="ALC8">
        <f t="shared" si="124"/>
        <v>2.4985907226860986</v>
      </c>
      <c r="ALD8">
        <f t="shared" si="124"/>
        <v>6.7423745973362319</v>
      </c>
      <c r="ALE8">
        <f t="shared" si="124"/>
        <v>4.2095805083273223</v>
      </c>
      <c r="ALF8">
        <f t="shared" si="124"/>
        <v>8.6672043164201291</v>
      </c>
      <c r="ALG8">
        <f t="shared" si="124"/>
        <v>17.125224218831377</v>
      </c>
      <c r="ALH8">
        <f t="shared" si="124"/>
        <v>12.840387301050258</v>
      </c>
      <c r="ALI8">
        <f t="shared" si="124"/>
        <v>2.9670429009645103</v>
      </c>
      <c r="ALJ8">
        <f t="shared" si="124"/>
        <v>4.6489441654980865</v>
      </c>
      <c r="ALK8">
        <f t="shared" si="124"/>
        <v>4.1752268492006461</v>
      </c>
      <c r="ALL8">
        <f t="shared" si="124"/>
        <v>4.0657174444745339</v>
      </c>
      <c r="ALM8">
        <f t="shared" si="124"/>
        <v>1.9367482448513211</v>
      </c>
      <c r="ALN8">
        <f t="shared" si="124"/>
        <v>9.9709325086461593</v>
      </c>
      <c r="ALO8">
        <f t="shared" si="124"/>
        <v>8.1394655065769026</v>
      </c>
      <c r="ALP8">
        <f t="shared" si="124"/>
        <v>7.5924550889124696</v>
      </c>
      <c r="ALQ8">
        <f t="shared" si="124"/>
        <v>4.4030729171395935</v>
      </c>
      <c r="ALR8" t="e">
        <f t="shared" si="124"/>
        <v>#DIV/0!</v>
      </c>
      <c r="ALS8">
        <f t="shared" si="124"/>
        <v>7.9826679809814927</v>
      </c>
      <c r="ALT8">
        <f t="shared" si="124"/>
        <v>10.560751653113988</v>
      </c>
      <c r="ALU8">
        <f t="shared" si="124"/>
        <v>10.358279040888981</v>
      </c>
      <c r="ALV8">
        <f t="shared" si="124"/>
        <v>10.482543502232899</v>
      </c>
      <c r="ALW8">
        <f t="shared" si="124"/>
        <v>8.0471179647837445</v>
      </c>
      <c r="ALX8">
        <f t="shared" si="124"/>
        <v>5.2750866102940659</v>
      </c>
      <c r="ALY8">
        <f t="shared" si="124"/>
        <v>10.236101709806796</v>
      </c>
      <c r="ALZ8">
        <f t="shared" si="124"/>
        <v>7.4669896965735791</v>
      </c>
      <c r="AMA8">
        <f t="shared" si="124"/>
        <v>21.962699246584883</v>
      </c>
      <c r="AMB8">
        <f t="shared" si="124"/>
        <v>6.9508402568804328</v>
      </c>
      <c r="AMC8">
        <f t="shared" si="124"/>
        <v>7.4724143479536966</v>
      </c>
      <c r="AMD8">
        <f t="shared" si="124"/>
        <v>8.9147520564143505</v>
      </c>
      <c r="AME8">
        <f t="shared" si="124"/>
        <v>6.4184030147854028</v>
      </c>
      <c r="AMF8">
        <f t="shared" si="124"/>
        <v>20.719890990433683</v>
      </c>
      <c r="AMG8">
        <f t="shared" si="124"/>
        <v>13.228437972972989</v>
      </c>
      <c r="AMH8">
        <f t="shared" si="124"/>
        <v>10.743526759801048</v>
      </c>
      <c r="AMI8">
        <f t="shared" si="124"/>
        <v>11.71220446862073</v>
      </c>
      <c r="AMJ8">
        <f t="shared" si="124"/>
        <v>9.3622217266116596</v>
      </c>
      <c r="AMK8">
        <f t="shared" si="124"/>
        <v>5.8071889875858833</v>
      </c>
      <c r="AML8">
        <f t="shared" si="124"/>
        <v>11.737504364517465</v>
      </c>
      <c r="AMM8">
        <f t="shared" ref="AMM8:AOX8" si="125">KURT(AMM17:AMM38)</f>
        <v>11.044711293784255</v>
      </c>
      <c r="AMN8">
        <f t="shared" si="125"/>
        <v>7.5372942132073018</v>
      </c>
      <c r="AMO8">
        <f t="shared" si="125"/>
        <v>11.974812015472295</v>
      </c>
      <c r="AMP8">
        <f t="shared" si="125"/>
        <v>7.5555470415634503</v>
      </c>
      <c r="AMQ8">
        <f t="shared" si="125"/>
        <v>10.505867325711259</v>
      </c>
      <c r="AMR8">
        <f t="shared" si="125"/>
        <v>18.452930020477496</v>
      </c>
      <c r="AMS8">
        <f t="shared" si="125"/>
        <v>11.533949712048795</v>
      </c>
      <c r="AMT8">
        <f t="shared" si="125"/>
        <v>19.252664005889272</v>
      </c>
      <c r="AMU8">
        <f t="shared" si="125"/>
        <v>8.1037067525890389</v>
      </c>
      <c r="AMV8">
        <f t="shared" si="125"/>
        <v>10.65734621350016</v>
      </c>
      <c r="AMW8">
        <f t="shared" si="125"/>
        <v>8.0212776843859324</v>
      </c>
      <c r="AMX8">
        <f t="shared" si="125"/>
        <v>16.582944972955815</v>
      </c>
      <c r="AMY8">
        <f t="shared" si="125"/>
        <v>16.692173583554954</v>
      </c>
      <c r="AMZ8">
        <f t="shared" si="125"/>
        <v>4.4056794927566107</v>
      </c>
      <c r="ANA8">
        <f t="shared" si="125"/>
        <v>20.520288811701711</v>
      </c>
      <c r="ANB8">
        <f t="shared" si="125"/>
        <v>19.173909651733496</v>
      </c>
      <c r="ANC8">
        <f t="shared" si="125"/>
        <v>7.2565732754185372</v>
      </c>
      <c r="AND8">
        <f t="shared" si="125"/>
        <v>11.637186256317499</v>
      </c>
      <c r="ANE8">
        <f t="shared" si="125"/>
        <v>12.906966604295574</v>
      </c>
      <c r="ANF8">
        <f t="shared" si="125"/>
        <v>14.402452040289878</v>
      </c>
      <c r="ANG8">
        <f t="shared" si="125"/>
        <v>18.273545700115669</v>
      </c>
      <c r="ANH8">
        <f t="shared" si="125"/>
        <v>18.283250447367571</v>
      </c>
      <c r="ANI8">
        <f t="shared" si="125"/>
        <v>11.272660097131668</v>
      </c>
      <c r="ANJ8">
        <f t="shared" si="125"/>
        <v>8.1919062122806992</v>
      </c>
      <c r="ANK8">
        <f t="shared" si="125"/>
        <v>21.978878670648257</v>
      </c>
      <c r="ANL8">
        <f t="shared" si="125"/>
        <v>15.134545245774857</v>
      </c>
      <c r="ANM8">
        <f t="shared" si="125"/>
        <v>21.945027581530461</v>
      </c>
      <c r="ANN8">
        <f t="shared" si="125"/>
        <v>22.000000000000014</v>
      </c>
      <c r="ANO8">
        <f t="shared" si="125"/>
        <v>21.999999999999993</v>
      </c>
      <c r="ANP8">
        <f t="shared" si="125"/>
        <v>21.293720509101711</v>
      </c>
      <c r="ANQ8">
        <f t="shared" si="125"/>
        <v>0.75622075647995857</v>
      </c>
      <c r="ANR8" t="e">
        <f t="shared" si="125"/>
        <v>#DIV/0!</v>
      </c>
      <c r="ANS8" t="e">
        <f t="shared" si="125"/>
        <v>#DIV/0!</v>
      </c>
      <c r="ANT8" t="e">
        <f t="shared" si="125"/>
        <v>#DIV/0!</v>
      </c>
      <c r="ANU8" t="e">
        <f t="shared" si="125"/>
        <v>#DIV/0!</v>
      </c>
      <c r="ANV8" t="e">
        <f t="shared" si="125"/>
        <v>#DIV/0!</v>
      </c>
      <c r="ANW8" t="e">
        <f t="shared" si="125"/>
        <v>#DIV/0!</v>
      </c>
      <c r="ANX8">
        <f t="shared" si="125"/>
        <v>22.000000000000014</v>
      </c>
      <c r="ANY8">
        <f t="shared" si="125"/>
        <v>22.000000000000014</v>
      </c>
      <c r="ANZ8">
        <f t="shared" si="125"/>
        <v>22.000000000000014</v>
      </c>
      <c r="AOA8">
        <f t="shared" si="125"/>
        <v>19.744451321370072</v>
      </c>
      <c r="AOB8">
        <f t="shared" si="125"/>
        <v>19.960312885062862</v>
      </c>
      <c r="AOC8" t="e">
        <f t="shared" si="125"/>
        <v>#DIV/0!</v>
      </c>
      <c r="AOD8" t="e">
        <f t="shared" si="125"/>
        <v>#DIV/0!</v>
      </c>
      <c r="AOE8">
        <f t="shared" si="125"/>
        <v>21.999999999999993</v>
      </c>
      <c r="AOF8">
        <f t="shared" si="125"/>
        <v>21.999999999999993</v>
      </c>
      <c r="AOG8">
        <f t="shared" si="125"/>
        <v>19.868959495066704</v>
      </c>
      <c r="AOH8">
        <f t="shared" si="125"/>
        <v>21.999999999999993</v>
      </c>
      <c r="AOI8" t="e">
        <f t="shared" si="125"/>
        <v>#DIV/0!</v>
      </c>
      <c r="AOJ8">
        <f t="shared" si="125"/>
        <v>21.999999999999993</v>
      </c>
      <c r="AOK8">
        <f t="shared" si="125"/>
        <v>11.250659255722322</v>
      </c>
      <c r="AOL8">
        <f t="shared" si="125"/>
        <v>22.000000000000014</v>
      </c>
      <c r="AOM8" t="e">
        <f t="shared" si="125"/>
        <v>#DIV/0!</v>
      </c>
      <c r="AON8">
        <f t="shared" si="125"/>
        <v>21.999999999999993</v>
      </c>
      <c r="AOO8" t="e">
        <f t="shared" si="125"/>
        <v>#DIV/0!</v>
      </c>
      <c r="AOP8" t="e">
        <f t="shared" si="125"/>
        <v>#DIV/0!</v>
      </c>
      <c r="AOQ8" t="e">
        <f t="shared" si="125"/>
        <v>#DIV/0!</v>
      </c>
      <c r="AOR8" t="e">
        <f t="shared" si="125"/>
        <v>#DIV/0!</v>
      </c>
      <c r="AOS8" t="e">
        <f t="shared" si="125"/>
        <v>#DIV/0!</v>
      </c>
      <c r="AOT8" t="e">
        <f t="shared" si="125"/>
        <v>#DIV/0!</v>
      </c>
      <c r="AOU8" t="e">
        <f t="shared" si="125"/>
        <v>#DIV/0!</v>
      </c>
      <c r="AOV8" t="e">
        <f t="shared" si="125"/>
        <v>#DIV/0!</v>
      </c>
      <c r="AOW8" t="e">
        <f t="shared" si="125"/>
        <v>#DIV/0!</v>
      </c>
      <c r="AOX8" t="e">
        <f t="shared" si="125"/>
        <v>#DIV/0!</v>
      </c>
      <c r="AOY8" t="e">
        <f t="shared" ref="AOY8:APH8" si="126">KURT(AOY17:AOY38)</f>
        <v>#DIV/0!</v>
      </c>
      <c r="AOZ8" t="e">
        <f t="shared" si="126"/>
        <v>#DIV/0!</v>
      </c>
      <c r="APA8" t="e">
        <f t="shared" si="126"/>
        <v>#DIV/0!</v>
      </c>
      <c r="APB8" t="e">
        <f t="shared" si="126"/>
        <v>#DIV/0!</v>
      </c>
      <c r="APC8" t="e">
        <f t="shared" si="126"/>
        <v>#DIV/0!</v>
      </c>
      <c r="APD8" t="e">
        <f t="shared" si="126"/>
        <v>#DIV/0!</v>
      </c>
      <c r="APE8" t="e">
        <f t="shared" si="126"/>
        <v>#DIV/0!</v>
      </c>
      <c r="APF8" t="e">
        <f t="shared" si="126"/>
        <v>#DIV/0!</v>
      </c>
      <c r="APG8" t="e">
        <f t="shared" si="126"/>
        <v>#DIV/0!</v>
      </c>
      <c r="APH8" t="e">
        <f t="shared" si="126"/>
        <v>#DIV/0!</v>
      </c>
    </row>
    <row r="9" spans="1:1100" x14ac:dyDescent="0.15">
      <c r="A9" s="9"/>
    </row>
    <row r="10" spans="1:1100" x14ac:dyDescent="0.15">
      <c r="A10" t="s">
        <v>7</v>
      </c>
      <c r="B10">
        <f>B5/B6</f>
        <v>0.55100260022711378</v>
      </c>
      <c r="C10">
        <f>C5/C6</f>
        <v>0.76299172907493584</v>
      </c>
      <c r="D10">
        <f>D5/D6</f>
        <v>0.64749594670445265</v>
      </c>
      <c r="E10">
        <f t="shared" ref="E10:BP10" si="127">E5/E6</f>
        <v>0.47925006314665258</v>
      </c>
      <c r="F10">
        <f t="shared" si="127"/>
        <v>0.6061228662614071</v>
      </c>
      <c r="G10">
        <f t="shared" si="127"/>
        <v>0.17574429028019545</v>
      </c>
      <c r="H10">
        <f t="shared" si="127"/>
        <v>0.53940796969050264</v>
      </c>
      <c r="I10">
        <f t="shared" si="127"/>
        <v>0.52921459957149519</v>
      </c>
      <c r="J10">
        <f t="shared" si="127"/>
        <v>0.76094500941691467</v>
      </c>
      <c r="K10">
        <f t="shared" si="127"/>
        <v>0.41742855995052885</v>
      </c>
      <c r="L10">
        <f t="shared" si="127"/>
        <v>1.082178514477111</v>
      </c>
      <c r="M10">
        <f t="shared" si="127"/>
        <v>0.43423944298980577</v>
      </c>
      <c r="N10">
        <f t="shared" si="127"/>
        <v>0.64309827095047289</v>
      </c>
      <c r="O10">
        <f t="shared" si="127"/>
        <v>0.88965233240326569</v>
      </c>
      <c r="P10">
        <f t="shared" si="127"/>
        <v>0.46736973007623456</v>
      </c>
      <c r="Q10">
        <f t="shared" si="127"/>
        <v>0.55040203892401673</v>
      </c>
      <c r="R10">
        <f t="shared" si="127"/>
        <v>0.24238619714787416</v>
      </c>
      <c r="S10">
        <f t="shared" si="127"/>
        <v>-6.8557190828146167E-2</v>
      </c>
      <c r="T10">
        <f t="shared" si="127"/>
        <v>0.83240495259555958</v>
      </c>
      <c r="U10">
        <f t="shared" si="127"/>
        <v>-0.1822064007015404</v>
      </c>
      <c r="V10">
        <f t="shared" si="127"/>
        <v>1.6216894501899632</v>
      </c>
      <c r="W10">
        <f t="shared" si="127"/>
        <v>0.59629560276362148</v>
      </c>
      <c r="X10">
        <f t="shared" si="127"/>
        <v>2.1417876984004254</v>
      </c>
      <c r="Y10">
        <f t="shared" si="127"/>
        <v>0.80979634112121168</v>
      </c>
      <c r="Z10">
        <f t="shared" si="127"/>
        <v>0.54338894355849898</v>
      </c>
      <c r="AA10">
        <f t="shared" si="127"/>
        <v>0.66907678696148065</v>
      </c>
      <c r="AB10">
        <f t="shared" si="127"/>
        <v>1.0256728993130919</v>
      </c>
      <c r="AC10">
        <f t="shared" si="127"/>
        <v>0.32736614764668048</v>
      </c>
      <c r="AD10">
        <f t="shared" si="127"/>
        <v>0.49910209430881586</v>
      </c>
      <c r="AE10">
        <f t="shared" si="127"/>
        <v>1.0065836799970256</v>
      </c>
      <c r="AF10">
        <f t="shared" si="127"/>
        <v>0.47584261680093792</v>
      </c>
      <c r="AG10">
        <f t="shared" si="127"/>
        <v>0.89004415319964503</v>
      </c>
      <c r="AH10">
        <f t="shared" si="127"/>
        <v>0.58678380659029028</v>
      </c>
      <c r="AI10">
        <f t="shared" si="127"/>
        <v>0.7401592405370504</v>
      </c>
      <c r="AJ10">
        <f t="shared" si="127"/>
        <v>0.89871870008854726</v>
      </c>
      <c r="AK10">
        <f t="shared" si="127"/>
        <v>0.72268049376193011</v>
      </c>
      <c r="AL10">
        <f t="shared" si="127"/>
        <v>0.54437552810548018</v>
      </c>
      <c r="AM10">
        <f t="shared" si="127"/>
        <v>0.94897705801634458</v>
      </c>
      <c r="AN10">
        <f t="shared" si="127"/>
        <v>0.55665861662128513</v>
      </c>
      <c r="AO10">
        <f t="shared" si="127"/>
        <v>9.8914101295267939E-2</v>
      </c>
      <c r="AP10">
        <f t="shared" si="127"/>
        <v>0.75919475684225068</v>
      </c>
      <c r="AQ10">
        <f t="shared" si="127"/>
        <v>0.26913625629702542</v>
      </c>
      <c r="AR10">
        <f t="shared" si="127"/>
        <v>0.93615663488964185</v>
      </c>
      <c r="AS10">
        <f t="shared" si="127"/>
        <v>0.83250595256267912</v>
      </c>
      <c r="AT10">
        <f t="shared" si="127"/>
        <v>0.8256486083670439</v>
      </c>
      <c r="AU10">
        <f t="shared" si="127"/>
        <v>0.83452440089739977</v>
      </c>
      <c r="AV10">
        <f t="shared" si="127"/>
        <v>1.0500307364065413</v>
      </c>
      <c r="AW10">
        <f t="shared" si="127"/>
        <v>0.75085400550849291</v>
      </c>
      <c r="AX10">
        <f t="shared" si="127"/>
        <v>0.14249160469840419</v>
      </c>
      <c r="AY10">
        <f t="shared" si="127"/>
        <v>0.9013083777562434</v>
      </c>
      <c r="AZ10">
        <f t="shared" si="127"/>
        <v>0.97919281027224003</v>
      </c>
      <c r="BA10">
        <f t="shared" si="127"/>
        <v>0.68660069853972105</v>
      </c>
      <c r="BB10">
        <f t="shared" si="127"/>
        <v>0.34327470472653726</v>
      </c>
      <c r="BC10">
        <f t="shared" si="127"/>
        <v>1.863302784253714</v>
      </c>
      <c r="BD10">
        <f t="shared" si="127"/>
        <v>0.79668750148123146</v>
      </c>
      <c r="BE10">
        <f t="shared" si="127"/>
        <v>0.74398053253696694</v>
      </c>
      <c r="BF10">
        <f t="shared" si="127"/>
        <v>0.8369928231764312</v>
      </c>
      <c r="BG10">
        <f t="shared" si="127"/>
        <v>1.8203638560927489</v>
      </c>
      <c r="BH10">
        <f t="shared" si="127"/>
        <v>0.41702857285740336</v>
      </c>
      <c r="BI10">
        <f t="shared" si="127"/>
        <v>2.0439351481389787</v>
      </c>
      <c r="BJ10">
        <f t="shared" si="127"/>
        <v>29.452928520760352</v>
      </c>
      <c r="BK10">
        <f t="shared" si="127"/>
        <v>0.72476024309379339</v>
      </c>
      <c r="BL10">
        <f t="shared" si="127"/>
        <v>0.73765543535144085</v>
      </c>
      <c r="BM10">
        <f t="shared" si="127"/>
        <v>8.3396985530229568E-3</v>
      </c>
      <c r="BN10">
        <f t="shared" si="127"/>
        <v>1.1629774938231312</v>
      </c>
      <c r="BO10">
        <f t="shared" si="127"/>
        <v>0.47013166245565458</v>
      </c>
      <c r="BP10">
        <f t="shared" si="127"/>
        <v>34.015197429540869</v>
      </c>
      <c r="BQ10">
        <f t="shared" ref="BQ10:EB10" si="128">BQ5/BQ6</f>
        <v>0.6162882558081576</v>
      </c>
      <c r="BR10">
        <f t="shared" si="128"/>
        <v>0.49556448894199989</v>
      </c>
      <c r="BS10">
        <f t="shared" si="128"/>
        <v>1.2254162155428798</v>
      </c>
      <c r="BT10">
        <f t="shared" si="128"/>
        <v>0.44703501629924614</v>
      </c>
      <c r="BU10">
        <f t="shared" si="128"/>
        <v>0.33519841799564976</v>
      </c>
      <c r="BV10">
        <f t="shared" si="128"/>
        <v>1.9993355924511016</v>
      </c>
      <c r="BW10">
        <f t="shared" si="128"/>
        <v>1.7972998870928436</v>
      </c>
      <c r="BX10">
        <f t="shared" si="128"/>
        <v>0.68616454406119609</v>
      </c>
      <c r="BY10">
        <f t="shared" si="128"/>
        <v>1.3161193422455941</v>
      </c>
      <c r="BZ10">
        <f t="shared" si="128"/>
        <v>0.52045859866834365</v>
      </c>
      <c r="CA10">
        <f t="shared" si="128"/>
        <v>0.92496117279697698</v>
      </c>
      <c r="CB10">
        <f t="shared" si="128"/>
        <v>4.9084679662082083E-2</v>
      </c>
      <c r="CC10">
        <f t="shared" si="128"/>
        <v>0.13084622551420197</v>
      </c>
      <c r="CD10">
        <f t="shared" si="128"/>
        <v>0.98833184587903511</v>
      </c>
      <c r="CE10">
        <f t="shared" si="128"/>
        <v>1.0222527149860114</v>
      </c>
      <c r="CF10">
        <f t="shared" si="128"/>
        <v>0.75303299088521714</v>
      </c>
      <c r="CG10">
        <f t="shared" si="128"/>
        <v>0.39286150626828537</v>
      </c>
      <c r="CH10">
        <f t="shared" si="128"/>
        <v>0.87877690479894055</v>
      </c>
      <c r="CI10">
        <f t="shared" si="128"/>
        <v>0.5782212525897763</v>
      </c>
      <c r="CJ10">
        <f t="shared" si="128"/>
        <v>0.49925335274640892</v>
      </c>
      <c r="CK10">
        <f t="shared" si="128"/>
        <v>2.2241228527903463</v>
      </c>
      <c r="CL10">
        <f t="shared" si="128"/>
        <v>0.9599865424062517</v>
      </c>
      <c r="CM10">
        <f t="shared" si="128"/>
        <v>0.73388760044091339</v>
      </c>
      <c r="CN10">
        <f t="shared" si="128"/>
        <v>0.71757014742868364</v>
      </c>
      <c r="CO10">
        <f t="shared" si="128"/>
        <v>0.53281669884654148</v>
      </c>
      <c r="CP10">
        <f t="shared" si="128"/>
        <v>0.59343259596163922</v>
      </c>
      <c r="CQ10">
        <f t="shared" si="128"/>
        <v>0.10564929291102929</v>
      </c>
      <c r="CR10">
        <f t="shared" si="128"/>
        <v>0.14603083188376503</v>
      </c>
      <c r="CS10">
        <f t="shared" si="128"/>
        <v>0.27602983156140498</v>
      </c>
      <c r="CT10">
        <f t="shared" si="128"/>
        <v>1.940309842700503</v>
      </c>
      <c r="CU10">
        <f t="shared" si="128"/>
        <v>0.20852614730440472</v>
      </c>
      <c r="CV10">
        <f t="shared" si="128"/>
        <v>0.21160451374707798</v>
      </c>
      <c r="CW10">
        <f t="shared" si="128"/>
        <v>0.4808280904662009</v>
      </c>
      <c r="CX10">
        <f t="shared" si="128"/>
        <v>31.397538205636096</v>
      </c>
      <c r="CY10">
        <f t="shared" si="128"/>
        <v>0.22535971831603999</v>
      </c>
      <c r="CZ10">
        <f t="shared" si="128"/>
        <v>1.6626433379825718</v>
      </c>
      <c r="DA10">
        <f t="shared" si="128"/>
        <v>0.3699652123135177</v>
      </c>
      <c r="DB10">
        <f t="shared" si="128"/>
        <v>1.5673959980818699</v>
      </c>
      <c r="DC10">
        <f t="shared" si="128"/>
        <v>0.60859818027846557</v>
      </c>
      <c r="DD10">
        <f t="shared" si="128"/>
        <v>0.17009542102287922</v>
      </c>
      <c r="DE10">
        <f t="shared" si="128"/>
        <v>0.55191595253293824</v>
      </c>
      <c r="DF10">
        <f t="shared" si="128"/>
        <v>0.40825895452360766</v>
      </c>
      <c r="DG10">
        <f t="shared" si="128"/>
        <v>30.788348633213577</v>
      </c>
      <c r="DH10">
        <f t="shared" si="128"/>
        <v>0.36853005465636846</v>
      </c>
      <c r="DI10">
        <f t="shared" si="128"/>
        <v>0.62401259142834586</v>
      </c>
      <c r="DJ10">
        <f t="shared" si="128"/>
        <v>1.1618897600752611</v>
      </c>
      <c r="DK10">
        <f t="shared" si="128"/>
        <v>0.73895237405599279</v>
      </c>
      <c r="DL10">
        <f t="shared" si="128"/>
        <v>6.4460044144624667E-2</v>
      </c>
      <c r="DM10">
        <f t="shared" si="128"/>
        <v>9.6141192216846708E-2</v>
      </c>
      <c r="DN10">
        <f t="shared" si="128"/>
        <v>28.749633056690509</v>
      </c>
      <c r="DO10">
        <f t="shared" si="128"/>
        <v>0.59345567283970324</v>
      </c>
      <c r="DP10">
        <f t="shared" si="128"/>
        <v>0.47069444157390633</v>
      </c>
      <c r="DQ10">
        <f t="shared" si="128"/>
        <v>9.4954445991670647E-2</v>
      </c>
      <c r="DR10">
        <f t="shared" si="128"/>
        <v>0.48132354292012097</v>
      </c>
      <c r="DS10">
        <f t="shared" si="128"/>
        <v>1.4893919328671192</v>
      </c>
      <c r="DT10">
        <f t="shared" si="128"/>
        <v>0.7829197182316513</v>
      </c>
      <c r="DU10">
        <f t="shared" si="128"/>
        <v>-0.11123707475852398</v>
      </c>
      <c r="DV10">
        <f t="shared" si="128"/>
        <v>0.90783783054785638</v>
      </c>
      <c r="DW10">
        <f t="shared" si="128"/>
        <v>0.70179415833465753</v>
      </c>
      <c r="DX10">
        <f t="shared" si="128"/>
        <v>7.9382530654385497E-2</v>
      </c>
      <c r="DY10">
        <f t="shared" si="128"/>
        <v>9.4739547945305577E-2</v>
      </c>
      <c r="DZ10">
        <f t="shared" si="128"/>
        <v>-0.42322410282464079</v>
      </c>
      <c r="EA10">
        <f t="shared" si="128"/>
        <v>1.1046560324458263</v>
      </c>
      <c r="EB10">
        <f t="shared" si="128"/>
        <v>0.1402419388341222</v>
      </c>
      <c r="EC10">
        <f t="shared" ref="EC10:GN10" si="129">EC5/EC6</f>
        <v>5.4250897864419244E-2</v>
      </c>
      <c r="ED10">
        <f t="shared" si="129"/>
        <v>0.47323845530858905</v>
      </c>
      <c r="EE10">
        <f t="shared" si="129"/>
        <v>0.72368230868172689</v>
      </c>
      <c r="EF10">
        <f t="shared" si="129"/>
        <v>0.41929049810297153</v>
      </c>
      <c r="EG10">
        <f t="shared" si="129"/>
        <v>0.41817872355042951</v>
      </c>
      <c r="EH10">
        <f t="shared" si="129"/>
        <v>-0.26363032114893725</v>
      </c>
      <c r="EI10">
        <f t="shared" si="129"/>
        <v>0.14158411703577861</v>
      </c>
      <c r="EJ10">
        <f t="shared" si="129"/>
        <v>0.41377764460239502</v>
      </c>
      <c r="EK10">
        <f t="shared" si="129"/>
        <v>-3.9704818030178224E-2</v>
      </c>
      <c r="EL10">
        <f t="shared" si="129"/>
        <v>0.56254767019221408</v>
      </c>
      <c r="EM10">
        <f t="shared" si="129"/>
        <v>5.3572885318584451E-2</v>
      </c>
      <c r="EN10">
        <f t="shared" si="129"/>
        <v>0.35157637654016555</v>
      </c>
      <c r="EO10">
        <f t="shared" si="129"/>
        <v>-0.17422367658446181</v>
      </c>
      <c r="EP10">
        <f t="shared" si="129"/>
        <v>85.071292173782808</v>
      </c>
      <c r="EQ10">
        <f t="shared" si="129"/>
        <v>0.44092278912054211</v>
      </c>
      <c r="ER10">
        <f t="shared" si="129"/>
        <v>30.057340857735042</v>
      </c>
      <c r="ES10">
        <f t="shared" si="129"/>
        <v>6.1775724665407823E-2</v>
      </c>
      <c r="ET10">
        <f t="shared" si="129"/>
        <v>28.538467186372365</v>
      </c>
      <c r="EU10">
        <f t="shared" si="129"/>
        <v>0.56025664326615177</v>
      </c>
      <c r="EV10">
        <f t="shared" si="129"/>
        <v>-5.4016124810543882E-3</v>
      </c>
      <c r="EW10">
        <f t="shared" si="129"/>
        <v>0.66631582947838996</v>
      </c>
      <c r="EX10">
        <f t="shared" si="129"/>
        <v>-8.631196206145296E-2</v>
      </c>
      <c r="EY10">
        <f t="shared" si="129"/>
        <v>1.2911178155231473</v>
      </c>
      <c r="EZ10">
        <f t="shared" si="129"/>
        <v>1.151537373957974</v>
      </c>
      <c r="FA10">
        <f t="shared" si="129"/>
        <v>50.039259667408345</v>
      </c>
      <c r="FB10">
        <f t="shared" si="129"/>
        <v>-6.6244684586395904E-3</v>
      </c>
      <c r="FC10">
        <f t="shared" si="129"/>
        <v>0.28855795997741779</v>
      </c>
      <c r="FD10">
        <f t="shared" si="129"/>
        <v>85.215612692903619</v>
      </c>
      <c r="FE10">
        <f t="shared" si="129"/>
        <v>-8.0520810050614969E-2</v>
      </c>
      <c r="FF10">
        <f t="shared" si="129"/>
        <v>36.387514666764019</v>
      </c>
      <c r="FG10">
        <f t="shared" si="129"/>
        <v>0.19633911673280843</v>
      </c>
      <c r="FH10">
        <f t="shared" si="129"/>
        <v>0.66065981488822079</v>
      </c>
      <c r="FI10">
        <f t="shared" si="129"/>
        <v>0.59630299342346582</v>
      </c>
      <c r="FJ10">
        <f t="shared" si="129"/>
        <v>3.6203968855332412E-2</v>
      </c>
      <c r="FK10">
        <f t="shared" si="129"/>
        <v>-0.26567541615275692</v>
      </c>
      <c r="FL10">
        <f t="shared" si="129"/>
        <v>0.76627661289101712</v>
      </c>
      <c r="FM10">
        <f t="shared" si="129"/>
        <v>-5.9531263013490245E-2</v>
      </c>
      <c r="FN10">
        <f t="shared" si="129"/>
        <v>0.58152199255982295</v>
      </c>
      <c r="FO10">
        <f t="shared" si="129"/>
        <v>-0.49501627333841935</v>
      </c>
      <c r="FP10">
        <f t="shared" si="129"/>
        <v>0.22618064428899951</v>
      </c>
      <c r="FQ10">
        <f t="shared" si="129"/>
        <v>65.213659707479778</v>
      </c>
      <c r="FR10">
        <f t="shared" si="129"/>
        <v>1.0966635389890589</v>
      </c>
      <c r="FS10">
        <f t="shared" si="129"/>
        <v>0.53815164948380068</v>
      </c>
      <c r="FT10">
        <f t="shared" si="129"/>
        <v>0.51173215183937826</v>
      </c>
      <c r="FU10">
        <f t="shared" si="129"/>
        <v>80.502928171712341</v>
      </c>
      <c r="FV10">
        <f t="shared" si="129"/>
        <v>0.53647855342302608</v>
      </c>
      <c r="FW10">
        <f t="shared" si="129"/>
        <v>0.5549217704934013</v>
      </c>
      <c r="FX10">
        <f t="shared" si="129"/>
        <v>0.5438286273579036</v>
      </c>
      <c r="FY10">
        <f t="shared" si="129"/>
        <v>9.9787509011704453E-2</v>
      </c>
      <c r="FZ10">
        <f t="shared" si="129"/>
        <v>30.030907342562728</v>
      </c>
      <c r="GA10">
        <f t="shared" si="129"/>
        <v>-5.4711581120533329E-2</v>
      </c>
      <c r="GB10">
        <f t="shared" si="129"/>
        <v>0.11711664879147081</v>
      </c>
      <c r="GC10">
        <f t="shared" si="129"/>
        <v>0.12275827647358656</v>
      </c>
      <c r="GD10">
        <f t="shared" si="129"/>
        <v>0.22948499833431948</v>
      </c>
      <c r="GE10">
        <f t="shared" si="129"/>
        <v>-0.17492221958565424</v>
      </c>
      <c r="GF10">
        <f t="shared" si="129"/>
        <v>0.17110420066582033</v>
      </c>
      <c r="GG10">
        <f t="shared" si="129"/>
        <v>1.7537051637369565</v>
      </c>
      <c r="GH10">
        <f t="shared" si="129"/>
        <v>1.1025826177180982</v>
      </c>
      <c r="GI10">
        <f t="shared" si="129"/>
        <v>38.134006173319236</v>
      </c>
      <c r="GJ10">
        <f t="shared" si="129"/>
        <v>0.5281271084414213</v>
      </c>
      <c r="GK10">
        <f t="shared" si="129"/>
        <v>0.59485062433319846</v>
      </c>
      <c r="GL10">
        <f t="shared" si="129"/>
        <v>0.3303745133859779</v>
      </c>
      <c r="GM10">
        <f t="shared" si="129"/>
        <v>0.58417998303680985</v>
      </c>
      <c r="GN10">
        <f t="shared" si="129"/>
        <v>0.47138070108181412</v>
      </c>
      <c r="GO10">
        <f t="shared" ref="GO10:IZ10" si="130">GO5/GO6</f>
        <v>0.90613932757994253</v>
      </c>
      <c r="GP10">
        <f t="shared" si="130"/>
        <v>0.57960492479182335</v>
      </c>
      <c r="GQ10">
        <f t="shared" si="130"/>
        <v>30.408669983942431</v>
      </c>
      <c r="GR10">
        <f t="shared" si="130"/>
        <v>0.45988499427871093</v>
      </c>
      <c r="GS10">
        <f t="shared" si="130"/>
        <v>-0.10890607014757205</v>
      </c>
      <c r="GT10">
        <f t="shared" si="130"/>
        <v>1.0554951440212952</v>
      </c>
      <c r="GU10">
        <f t="shared" si="130"/>
        <v>1.7659891911429635</v>
      </c>
      <c r="GV10">
        <f t="shared" si="130"/>
        <v>1.6535330187407034</v>
      </c>
      <c r="GW10">
        <f t="shared" si="130"/>
        <v>0.41323991410246008</v>
      </c>
      <c r="GX10">
        <f t="shared" si="130"/>
        <v>3.8635445035155834E-2</v>
      </c>
      <c r="GY10">
        <f t="shared" si="130"/>
        <v>1.522072412583248E-2</v>
      </c>
      <c r="GZ10">
        <f t="shared" si="130"/>
        <v>2.0894113463108425E-2</v>
      </c>
      <c r="HA10">
        <f t="shared" si="130"/>
        <v>79.364937157902276</v>
      </c>
      <c r="HB10">
        <f t="shared" si="130"/>
        <v>-5.7262498791395014E-2</v>
      </c>
      <c r="HC10">
        <f t="shared" si="130"/>
        <v>0.17782601463464887</v>
      </c>
      <c r="HD10">
        <f t="shared" si="130"/>
        <v>89.117638104934258</v>
      </c>
      <c r="HE10">
        <f t="shared" si="130"/>
        <v>0.1971109339155056</v>
      </c>
      <c r="HF10">
        <f t="shared" si="130"/>
        <v>0.1988422547562495</v>
      </c>
      <c r="HG10">
        <f t="shared" si="130"/>
        <v>0.63707996740941486</v>
      </c>
      <c r="HH10">
        <f t="shared" si="130"/>
        <v>37.762147763208134</v>
      </c>
      <c r="HI10">
        <f t="shared" si="130"/>
        <v>0.66191585851507995</v>
      </c>
      <c r="HJ10">
        <f t="shared" si="130"/>
        <v>0.47378564252895078</v>
      </c>
      <c r="HK10">
        <f t="shared" si="130"/>
        <v>0.3581495795977333</v>
      </c>
      <c r="HL10">
        <f t="shared" si="130"/>
        <v>81.284331665265782</v>
      </c>
      <c r="HM10">
        <f t="shared" si="130"/>
        <v>0.36872384336481367</v>
      </c>
      <c r="HN10">
        <f t="shared" si="130"/>
        <v>28.580306962044151</v>
      </c>
      <c r="HO10">
        <f t="shared" si="130"/>
        <v>0.19429351230550215</v>
      </c>
      <c r="HP10">
        <f t="shared" si="130"/>
        <v>34.065541246650952</v>
      </c>
      <c r="HQ10">
        <f t="shared" si="130"/>
        <v>8.9822559898204132E-2</v>
      </c>
      <c r="HR10">
        <f t="shared" si="130"/>
        <v>0.25847147975678653</v>
      </c>
      <c r="HS10">
        <f t="shared" si="130"/>
        <v>0.58590445006023884</v>
      </c>
      <c r="HT10">
        <f t="shared" si="130"/>
        <v>7.5715308293765715E-2</v>
      </c>
      <c r="HU10">
        <f t="shared" si="130"/>
        <v>2.3634996517346081E-2</v>
      </c>
      <c r="HV10">
        <f t="shared" si="130"/>
        <v>1.1629443357341263</v>
      </c>
      <c r="HW10">
        <f t="shared" si="130"/>
        <v>-0.19644588334619995</v>
      </c>
      <c r="HX10">
        <f t="shared" si="130"/>
        <v>0.78735311676122</v>
      </c>
      <c r="HY10">
        <f t="shared" si="130"/>
        <v>0.57450396710094043</v>
      </c>
      <c r="HZ10">
        <f t="shared" si="130"/>
        <v>75.027559995832178</v>
      </c>
      <c r="IA10">
        <f t="shared" si="130"/>
        <v>-0.10070661768494475</v>
      </c>
      <c r="IB10">
        <f t="shared" si="130"/>
        <v>0.5500071637604419</v>
      </c>
      <c r="IC10">
        <f t="shared" si="130"/>
        <v>0.50893316672815481</v>
      </c>
      <c r="ID10">
        <f t="shared" si="130"/>
        <v>1.315069168851972</v>
      </c>
      <c r="IE10">
        <f t="shared" si="130"/>
        <v>0.61057554944264913</v>
      </c>
      <c r="IF10">
        <f t="shared" si="130"/>
        <v>0.43858781077526754</v>
      </c>
      <c r="IG10">
        <f t="shared" si="130"/>
        <v>0.609073460541525</v>
      </c>
      <c r="IH10">
        <f t="shared" si="130"/>
        <v>1.25207353058152</v>
      </c>
      <c r="II10">
        <f t="shared" si="130"/>
        <v>1.6203870443526727</v>
      </c>
      <c r="IJ10">
        <f t="shared" si="130"/>
        <v>1.2746770497156354E-2</v>
      </c>
      <c r="IK10">
        <f t="shared" si="130"/>
        <v>0.13721390800323113</v>
      </c>
      <c r="IL10">
        <f t="shared" si="130"/>
        <v>78.677917056500277</v>
      </c>
      <c r="IM10">
        <f t="shared" si="130"/>
        <v>1.1315173881705956</v>
      </c>
      <c r="IN10">
        <f t="shared" si="130"/>
        <v>28.624779213797126</v>
      </c>
      <c r="IO10">
        <f t="shared" si="130"/>
        <v>0.41926047237865827</v>
      </c>
      <c r="IP10">
        <f t="shared" si="130"/>
        <v>1.818228641248544</v>
      </c>
      <c r="IQ10">
        <f t="shared" si="130"/>
        <v>0.62043000277615712</v>
      </c>
      <c r="IR10">
        <f t="shared" si="130"/>
        <v>1.7938958596255783</v>
      </c>
      <c r="IS10">
        <f t="shared" si="130"/>
        <v>1.4705347358707599</v>
      </c>
      <c r="IT10">
        <f t="shared" si="130"/>
        <v>1.664204955360961</v>
      </c>
      <c r="IU10">
        <f t="shared" si="130"/>
        <v>1.42997150975869</v>
      </c>
      <c r="IV10">
        <f t="shared" si="130"/>
        <v>1.42997150975869</v>
      </c>
      <c r="IW10">
        <f t="shared" si="130"/>
        <v>0.83529187326959142</v>
      </c>
      <c r="IX10">
        <f t="shared" si="130"/>
        <v>0.7188500172624156</v>
      </c>
      <c r="IY10">
        <f t="shared" si="130"/>
        <v>0.4233335237526818</v>
      </c>
      <c r="IZ10">
        <f t="shared" si="130"/>
        <v>0.55886532013414902</v>
      </c>
      <c r="JA10">
        <f t="shared" ref="JA10:LL10" si="131">JA5/JA6</f>
        <v>-0.15235126304372401</v>
      </c>
      <c r="JB10">
        <f t="shared" si="131"/>
        <v>-9.7179541191477467E-2</v>
      </c>
      <c r="JC10">
        <f t="shared" si="131"/>
        <v>0.31488548543278155</v>
      </c>
      <c r="JD10">
        <f t="shared" si="131"/>
        <v>3.2621831413791887E-2</v>
      </c>
      <c r="JE10">
        <f t="shared" si="131"/>
        <v>1.5400382366389249</v>
      </c>
      <c r="JF10">
        <f t="shared" si="131"/>
        <v>0.25416134941158008</v>
      </c>
      <c r="JG10">
        <f t="shared" si="131"/>
        <v>33.083740369130538</v>
      </c>
      <c r="JH10">
        <f t="shared" si="131"/>
        <v>3.4348102234393489E-2</v>
      </c>
      <c r="JI10">
        <f t="shared" si="131"/>
        <v>-2.2440764963179254E-2</v>
      </c>
      <c r="JJ10">
        <f t="shared" si="131"/>
        <v>0.49856247061062881</v>
      </c>
      <c r="JK10">
        <f t="shared" si="131"/>
        <v>0.2068958322129934</v>
      </c>
      <c r="JL10">
        <f t="shared" si="131"/>
        <v>0.66995734265502838</v>
      </c>
      <c r="JM10">
        <f t="shared" si="131"/>
        <v>-0.48810644066061659</v>
      </c>
      <c r="JN10">
        <f t="shared" si="131"/>
        <v>30.744636622917124</v>
      </c>
      <c r="JO10">
        <f t="shared" si="131"/>
        <v>-0.44986469623409386</v>
      </c>
      <c r="JP10">
        <f t="shared" si="131"/>
        <v>-5.8854826137650064E-2</v>
      </c>
      <c r="JQ10">
        <f t="shared" si="131"/>
        <v>46.539578866137816</v>
      </c>
      <c r="JR10">
        <f t="shared" si="131"/>
        <v>0.6164483351898058</v>
      </c>
      <c r="JS10">
        <f t="shared" si="131"/>
        <v>0.88496078411206236</v>
      </c>
      <c r="JT10">
        <f t="shared" si="131"/>
        <v>0.57808472980068637</v>
      </c>
      <c r="JU10">
        <f t="shared" si="131"/>
        <v>0.88135373622566648</v>
      </c>
      <c r="JV10">
        <f t="shared" si="131"/>
        <v>0.85695412219598477</v>
      </c>
      <c r="JW10">
        <f t="shared" si="131"/>
        <v>75.040546713044534</v>
      </c>
      <c r="JX10">
        <f t="shared" si="131"/>
        <v>0.31323277278598149</v>
      </c>
      <c r="JY10">
        <f t="shared" si="131"/>
        <v>46.540253724511466</v>
      </c>
      <c r="JZ10">
        <f t="shared" si="131"/>
        <v>0.74403334210213945</v>
      </c>
      <c r="KA10">
        <f t="shared" si="131"/>
        <v>0.54288733163425651</v>
      </c>
      <c r="KB10">
        <f t="shared" si="131"/>
        <v>0.9690634658363555</v>
      </c>
      <c r="KC10">
        <f t="shared" si="131"/>
        <v>7.6407134681710639E-3</v>
      </c>
      <c r="KD10">
        <f t="shared" si="131"/>
        <v>31.121832941460347</v>
      </c>
      <c r="KE10">
        <f t="shared" si="131"/>
        <v>5.8589537082951136E-2</v>
      </c>
      <c r="KF10">
        <f t="shared" si="131"/>
        <v>1.7441645907203442</v>
      </c>
      <c r="KG10">
        <f t="shared" si="131"/>
        <v>0.62234148081514062</v>
      </c>
      <c r="KH10">
        <f t="shared" si="131"/>
        <v>2.0743824109973716</v>
      </c>
      <c r="KI10">
        <f t="shared" si="131"/>
        <v>0.59919907395985195</v>
      </c>
      <c r="KJ10">
        <f t="shared" si="131"/>
        <v>-1.1616685584986436E-2</v>
      </c>
      <c r="KK10">
        <f t="shared" si="131"/>
        <v>0.44204325390815241</v>
      </c>
      <c r="KL10">
        <f t="shared" si="131"/>
        <v>0.45503066045509338</v>
      </c>
      <c r="KM10">
        <f t="shared" si="131"/>
        <v>9.3850825614454708E-2</v>
      </c>
      <c r="KN10">
        <f t="shared" si="131"/>
        <v>0.4375862845700238</v>
      </c>
      <c r="KO10">
        <f t="shared" si="131"/>
        <v>46.538226953637434</v>
      </c>
      <c r="KP10">
        <f t="shared" si="131"/>
        <v>0.43055860741536406</v>
      </c>
      <c r="KQ10">
        <f t="shared" si="131"/>
        <v>8.9942034255220127E-3</v>
      </c>
      <c r="KR10">
        <f t="shared" si="131"/>
        <v>-0.1166033673538171</v>
      </c>
      <c r="KS10">
        <f t="shared" si="131"/>
        <v>1.1034642105500128</v>
      </c>
      <c r="KT10">
        <f t="shared" si="131"/>
        <v>0.45801117162486543</v>
      </c>
      <c r="KU10">
        <f t="shared" si="131"/>
        <v>-3.8234396412167172E-2</v>
      </c>
      <c r="KV10">
        <f t="shared" si="131"/>
        <v>0.46911825498571585</v>
      </c>
      <c r="KW10">
        <f t="shared" si="131"/>
        <v>31.336567146033897</v>
      </c>
      <c r="KX10">
        <f t="shared" si="131"/>
        <v>0.51327552227816464</v>
      </c>
      <c r="KY10">
        <f t="shared" si="131"/>
        <v>1.6348715605100888</v>
      </c>
      <c r="KZ10">
        <f t="shared" si="131"/>
        <v>0.24796707755541481</v>
      </c>
      <c r="LA10">
        <f t="shared" si="131"/>
        <v>0.56126128335558412</v>
      </c>
      <c r="LB10">
        <f t="shared" si="131"/>
        <v>35.905602072392135</v>
      </c>
      <c r="LC10">
        <f t="shared" si="131"/>
        <v>1.3389154067884934</v>
      </c>
      <c r="LD10">
        <f t="shared" si="131"/>
        <v>-2.5012996638083814E-2</v>
      </c>
      <c r="LE10">
        <f t="shared" si="131"/>
        <v>-0.15906714349474449</v>
      </c>
      <c r="LF10">
        <f t="shared" si="131"/>
        <v>50.338301494949761</v>
      </c>
      <c r="LG10">
        <f t="shared" si="131"/>
        <v>-0.11750561066668247</v>
      </c>
      <c r="LH10">
        <f t="shared" si="131"/>
        <v>0.92165182352457853</v>
      </c>
      <c r="LI10">
        <f t="shared" si="131"/>
        <v>0.18810367813362183</v>
      </c>
      <c r="LJ10">
        <f t="shared" si="131"/>
        <v>-0.49039265816153493</v>
      </c>
      <c r="LK10">
        <f t="shared" si="131"/>
        <v>36.483029971375373</v>
      </c>
      <c r="LL10">
        <f t="shared" si="131"/>
        <v>-0.55421236049538514</v>
      </c>
      <c r="LM10">
        <f t="shared" ref="LM10:NX10" si="132">LM5/LM6</f>
        <v>1.3067571280658401</v>
      </c>
      <c r="LN10">
        <f t="shared" si="132"/>
        <v>1.2942111916880024</v>
      </c>
      <c r="LO10">
        <f t="shared" si="132"/>
        <v>-0.39252412547683874</v>
      </c>
      <c r="LP10">
        <f t="shared" si="132"/>
        <v>-7.8470108180444684E-2</v>
      </c>
      <c r="LQ10">
        <f t="shared" si="132"/>
        <v>0.24399606720818406</v>
      </c>
      <c r="LR10">
        <f t="shared" si="132"/>
        <v>38.139151957989803</v>
      </c>
      <c r="LS10">
        <f t="shared" si="132"/>
        <v>0.3208744416613899</v>
      </c>
      <c r="LT10">
        <f t="shared" si="132"/>
        <v>0.26211830841104011</v>
      </c>
      <c r="LU10">
        <f t="shared" si="132"/>
        <v>37.577326983730522</v>
      </c>
      <c r="LV10">
        <f t="shared" si="132"/>
        <v>0.29807583517876673</v>
      </c>
      <c r="LW10">
        <f t="shared" si="132"/>
        <v>69.571383308743719</v>
      </c>
      <c r="LX10">
        <f t="shared" si="132"/>
        <v>0.77990821756510997</v>
      </c>
      <c r="LY10">
        <f t="shared" si="132"/>
        <v>0.44192986532396078</v>
      </c>
      <c r="LZ10">
        <f t="shared" si="132"/>
        <v>4.3412569449924124E-2</v>
      </c>
      <c r="MA10">
        <f t="shared" si="132"/>
        <v>25.097233632847459</v>
      </c>
      <c r="MB10">
        <f t="shared" si="132"/>
        <v>0.14477581540192733</v>
      </c>
      <c r="MC10">
        <f t="shared" si="132"/>
        <v>8.8996240310619146E-2</v>
      </c>
      <c r="MD10">
        <f t="shared" si="132"/>
        <v>0.17732710411341246</v>
      </c>
      <c r="ME10">
        <f t="shared" si="132"/>
        <v>0.54155342182129507</v>
      </c>
      <c r="MF10">
        <f t="shared" si="132"/>
        <v>1.4536199360473769</v>
      </c>
      <c r="MG10">
        <f t="shared" si="132"/>
        <v>0.23913189456902595</v>
      </c>
      <c r="MH10">
        <f t="shared" si="132"/>
        <v>0.37265379407358251</v>
      </c>
      <c r="MI10">
        <f t="shared" si="132"/>
        <v>0.18004055661949026</v>
      </c>
      <c r="MJ10">
        <f t="shared" si="132"/>
        <v>0.82550394608121647</v>
      </c>
      <c r="MK10">
        <f t="shared" si="132"/>
        <v>0.47330322178516526</v>
      </c>
      <c r="ML10">
        <f t="shared" si="132"/>
        <v>0.21056850989818757</v>
      </c>
      <c r="MM10">
        <f t="shared" si="132"/>
        <v>1.6311091798616215</v>
      </c>
      <c r="MN10">
        <f t="shared" si="132"/>
        <v>-6.4073689382504434E-2</v>
      </c>
      <c r="MO10">
        <f t="shared" si="132"/>
        <v>-0.43207554504261436</v>
      </c>
      <c r="MP10">
        <f t="shared" si="132"/>
        <v>65.712807404600952</v>
      </c>
      <c r="MQ10">
        <f t="shared" si="132"/>
        <v>-0.35608935446908341</v>
      </c>
      <c r="MR10">
        <f t="shared" si="132"/>
        <v>1.2177425338173202</v>
      </c>
      <c r="MS10">
        <f t="shared" si="132"/>
        <v>0.34598543530380405</v>
      </c>
      <c r="MT10">
        <f t="shared" si="132"/>
        <v>0.57911131952051542</v>
      </c>
      <c r="MU10">
        <f t="shared" si="132"/>
        <v>0.35031768531901164</v>
      </c>
      <c r="MV10">
        <f t="shared" si="132"/>
        <v>-9.4132142210188036E-2</v>
      </c>
      <c r="MW10">
        <f t="shared" si="132"/>
        <v>-0.27926507734070766</v>
      </c>
      <c r="MX10">
        <f t="shared" si="132"/>
        <v>-5.4774645677268079E-3</v>
      </c>
      <c r="MY10">
        <f t="shared" si="132"/>
        <v>25.669929131707285</v>
      </c>
      <c r="MZ10">
        <f t="shared" si="132"/>
        <v>4.0834718781699926E-2</v>
      </c>
      <c r="NA10">
        <f t="shared" si="132"/>
        <v>0.32802261288184537</v>
      </c>
      <c r="NB10">
        <f t="shared" si="132"/>
        <v>-0.20346048093255611</v>
      </c>
      <c r="NC10">
        <f t="shared" si="132"/>
        <v>32.779084331413593</v>
      </c>
      <c r="ND10">
        <f t="shared" si="132"/>
        <v>-0.2194823366022462</v>
      </c>
      <c r="NE10">
        <f t="shared" si="132"/>
        <v>0.41478302153525098</v>
      </c>
      <c r="NF10">
        <f t="shared" si="132"/>
        <v>0.1865780169034503</v>
      </c>
      <c r="NG10">
        <f t="shared" si="132"/>
        <v>1.1563381768952765</v>
      </c>
      <c r="NH10">
        <f t="shared" si="132"/>
        <v>-4.9129607057013511E-2</v>
      </c>
      <c r="NI10">
        <f t="shared" si="132"/>
        <v>38.004965282748422</v>
      </c>
      <c r="NJ10">
        <f t="shared" si="132"/>
        <v>7.3695260344798482E-3</v>
      </c>
      <c r="NK10">
        <f t="shared" si="132"/>
        <v>-0.22301220505334318</v>
      </c>
      <c r="NL10">
        <f t="shared" si="132"/>
        <v>0.2641342205758796</v>
      </c>
      <c r="NM10">
        <f t="shared" si="132"/>
        <v>1.0794479322020802</v>
      </c>
      <c r="NN10">
        <f t="shared" si="132"/>
        <v>1.5826540286189072</v>
      </c>
      <c r="NO10">
        <f t="shared" si="132"/>
        <v>74.999490238869967</v>
      </c>
      <c r="NP10">
        <f t="shared" si="132"/>
        <v>1.3679839927807234</v>
      </c>
      <c r="NQ10">
        <f t="shared" si="132"/>
        <v>-0.1314912752790619</v>
      </c>
      <c r="NR10">
        <f t="shared" si="132"/>
        <v>0.10998611901228049</v>
      </c>
      <c r="NS10">
        <f t="shared" si="132"/>
        <v>1.2502077650432651E-2</v>
      </c>
      <c r="NT10">
        <f t="shared" si="132"/>
        <v>-6.0948118430450754E-2</v>
      </c>
      <c r="NU10">
        <f t="shared" si="132"/>
        <v>-6.1387253794461832E-2</v>
      </c>
      <c r="NV10">
        <f t="shared" si="132"/>
        <v>0.42373803426060375</v>
      </c>
      <c r="NW10">
        <f t="shared" si="132"/>
        <v>1.5903225404347932</v>
      </c>
      <c r="NX10">
        <f t="shared" si="132"/>
        <v>-0.19895255582356997</v>
      </c>
      <c r="NY10">
        <f t="shared" ref="NY10:QJ10" si="133">NY5/NY6</f>
        <v>33.912073832051405</v>
      </c>
      <c r="NZ10">
        <f t="shared" si="133"/>
        <v>-4.2715578767631331E-2</v>
      </c>
      <c r="OA10">
        <f t="shared" si="133"/>
        <v>0.19451641927831065</v>
      </c>
      <c r="OB10">
        <f t="shared" si="133"/>
        <v>7.7219180406248977E-2</v>
      </c>
      <c r="OC10">
        <f t="shared" si="133"/>
        <v>0.91535665126768673</v>
      </c>
      <c r="OD10">
        <f t="shared" si="133"/>
        <v>-0.48005454495394873</v>
      </c>
      <c r="OE10">
        <f t="shared" si="133"/>
        <v>29.931128752355743</v>
      </c>
      <c r="OF10">
        <f t="shared" si="133"/>
        <v>-0.35473997927776862</v>
      </c>
      <c r="OG10">
        <f t="shared" si="133"/>
        <v>5.1046838310984131E-2</v>
      </c>
      <c r="OH10">
        <f t="shared" si="133"/>
        <v>0.51832133771288236</v>
      </c>
      <c r="OI10">
        <f t="shared" si="133"/>
        <v>0.14890292754735043</v>
      </c>
      <c r="OJ10">
        <f t="shared" si="133"/>
        <v>-4.7564266233613359E-2</v>
      </c>
      <c r="OK10">
        <f t="shared" si="133"/>
        <v>33.912073832051405</v>
      </c>
      <c r="OL10">
        <f t="shared" si="133"/>
        <v>8.207230942238733E-2</v>
      </c>
      <c r="OM10">
        <f t="shared" si="133"/>
        <v>-0.18624279844467917</v>
      </c>
      <c r="ON10">
        <f t="shared" si="133"/>
        <v>34.970699921905201</v>
      </c>
      <c r="OO10">
        <f t="shared" si="133"/>
        <v>-2.4389909351090328E-2</v>
      </c>
      <c r="OP10">
        <f t="shared" si="133"/>
        <v>0.13646543503067726</v>
      </c>
      <c r="OQ10">
        <f t="shared" si="133"/>
        <v>0.46984911188471284</v>
      </c>
      <c r="OR10">
        <f t="shared" si="133"/>
        <v>-0.7410940059818244</v>
      </c>
      <c r="OS10">
        <f t="shared" si="133"/>
        <v>-0.67072524574750281</v>
      </c>
      <c r="OT10">
        <f t="shared" si="133"/>
        <v>31.694063095287852</v>
      </c>
      <c r="OU10">
        <f t="shared" si="133"/>
        <v>-0.8423800475334593</v>
      </c>
      <c r="OV10">
        <f t="shared" si="133"/>
        <v>0.28250150124752332</v>
      </c>
      <c r="OW10">
        <f t="shared" si="133"/>
        <v>32.447887191431775</v>
      </c>
      <c r="OX10">
        <f t="shared" si="133"/>
        <v>0.42409059676326305</v>
      </c>
      <c r="OY10">
        <f t="shared" si="133"/>
        <v>0.22754167153564842</v>
      </c>
      <c r="OZ10">
        <f t="shared" si="133"/>
        <v>0.69857623402953484</v>
      </c>
      <c r="PA10">
        <f t="shared" si="133"/>
        <v>0.99715301411310175</v>
      </c>
      <c r="PB10">
        <f t="shared" si="133"/>
        <v>1.5809938560161321</v>
      </c>
      <c r="PC10">
        <f t="shared" si="133"/>
        <v>1.630404425788095</v>
      </c>
      <c r="PD10">
        <f t="shared" si="133"/>
        <v>-0.10012184732547905</v>
      </c>
      <c r="PE10">
        <f t="shared" si="133"/>
        <v>0.55226195523444654</v>
      </c>
      <c r="PF10">
        <f t="shared" si="133"/>
        <v>0.28004727217082553</v>
      </c>
      <c r="PG10">
        <f t="shared" si="133"/>
        <v>6.4089063658204617E-2</v>
      </c>
      <c r="PH10">
        <f t="shared" si="133"/>
        <v>-0.22389289683094246</v>
      </c>
      <c r="PI10">
        <f t="shared" si="133"/>
        <v>7.7933981031639857E-2</v>
      </c>
      <c r="PJ10">
        <f t="shared" si="133"/>
        <v>-0.27474427894381864</v>
      </c>
      <c r="PK10">
        <f t="shared" si="133"/>
        <v>0.41540466423530747</v>
      </c>
      <c r="PL10">
        <f t="shared" si="133"/>
        <v>0.11485089989156166</v>
      </c>
      <c r="PM10">
        <f t="shared" si="133"/>
        <v>0.58051007120154041</v>
      </c>
      <c r="PN10">
        <f t="shared" si="133"/>
        <v>0.8954928750078136</v>
      </c>
      <c r="PO10">
        <f t="shared" si="133"/>
        <v>0.39023601799606933</v>
      </c>
      <c r="PP10">
        <f t="shared" si="133"/>
        <v>-7.9198268429706481E-2</v>
      </c>
      <c r="PQ10">
        <f t="shared" si="133"/>
        <v>2.4424217852906029E-2</v>
      </c>
      <c r="PR10">
        <f t="shared" si="133"/>
        <v>0.51307671110128616</v>
      </c>
      <c r="PS10">
        <f t="shared" si="133"/>
        <v>0.67650964776605604</v>
      </c>
      <c r="PT10">
        <f t="shared" si="133"/>
        <v>0.63895715168291756</v>
      </c>
      <c r="PU10">
        <f t="shared" si="133"/>
        <v>1.0767270052632703</v>
      </c>
      <c r="PV10">
        <f t="shared" si="133"/>
        <v>1.3553740167856128</v>
      </c>
      <c r="PW10">
        <f t="shared" si="133"/>
        <v>0.54874502383979973</v>
      </c>
      <c r="PX10">
        <f t="shared" si="133"/>
        <v>0.47590824257061515</v>
      </c>
      <c r="PY10">
        <f t="shared" si="133"/>
        <v>-0.36405804765623295</v>
      </c>
      <c r="PZ10">
        <f t="shared" si="133"/>
        <v>0.15781158081843838</v>
      </c>
      <c r="QA10">
        <f t="shared" si="133"/>
        <v>0.10648460299506196</v>
      </c>
      <c r="QB10">
        <f t="shared" si="133"/>
        <v>-6.5923756661044886E-2</v>
      </c>
      <c r="QC10">
        <f t="shared" si="133"/>
        <v>0.20203759635825</v>
      </c>
      <c r="QD10">
        <f t="shared" si="133"/>
        <v>0.62054497026329214</v>
      </c>
      <c r="QE10">
        <f t="shared" si="133"/>
        <v>0.24067998311443756</v>
      </c>
      <c r="QF10">
        <f t="shared" si="133"/>
        <v>-3.2658125000855756E-2</v>
      </c>
      <c r="QG10">
        <f t="shared" si="133"/>
        <v>1.3987549944136961</v>
      </c>
      <c r="QH10">
        <f t="shared" si="133"/>
        <v>1.1952396379240167</v>
      </c>
      <c r="QI10">
        <f t="shared" si="133"/>
        <v>0.24077603450511628</v>
      </c>
      <c r="QJ10">
        <f t="shared" si="133"/>
        <v>0.51100255153083896</v>
      </c>
      <c r="QK10">
        <f t="shared" ref="QK10:SV10" si="134">QK5/QK6</f>
        <v>-5.3645870299720212E-2</v>
      </c>
      <c r="QL10">
        <f t="shared" si="134"/>
        <v>30.732331833475776</v>
      </c>
      <c r="QM10">
        <f t="shared" si="134"/>
        <v>0.14927254144571181</v>
      </c>
      <c r="QN10">
        <f t="shared" si="134"/>
        <v>7.6337708200009263E-2</v>
      </c>
      <c r="QO10">
        <f t="shared" si="134"/>
        <v>0.16595005072616451</v>
      </c>
      <c r="QP10">
        <f t="shared" si="134"/>
        <v>74.710865149820037</v>
      </c>
      <c r="QQ10">
        <f t="shared" si="134"/>
        <v>0.23229869036532047</v>
      </c>
      <c r="QR10">
        <f t="shared" si="134"/>
        <v>0.85454975603574002</v>
      </c>
      <c r="QS10">
        <f t="shared" si="134"/>
        <v>30.226533370853797</v>
      </c>
      <c r="QT10">
        <f t="shared" si="134"/>
        <v>0.83213182485290516</v>
      </c>
      <c r="QU10">
        <f t="shared" si="134"/>
        <v>0.59405874692068594</v>
      </c>
      <c r="QV10">
        <f t="shared" si="134"/>
        <v>0.43956784248016967</v>
      </c>
      <c r="QW10">
        <f t="shared" si="134"/>
        <v>0.42540377162449389</v>
      </c>
      <c r="QX10">
        <f t="shared" si="134"/>
        <v>8.0007317230492841E-2</v>
      </c>
      <c r="QY10">
        <f t="shared" si="134"/>
        <v>-4.1967630326506952E-2</v>
      </c>
      <c r="QZ10">
        <f t="shared" si="134"/>
        <v>-0.1236028882186259</v>
      </c>
      <c r="RA10">
        <f t="shared" si="134"/>
        <v>4.7691944135201399E-2</v>
      </c>
      <c r="RB10">
        <f t="shared" si="134"/>
        <v>25.557467188492087</v>
      </c>
      <c r="RC10">
        <f t="shared" si="134"/>
        <v>0.27637615645798019</v>
      </c>
      <c r="RD10">
        <f t="shared" si="134"/>
        <v>0.22145528897074199</v>
      </c>
      <c r="RE10">
        <f t="shared" si="134"/>
        <v>0.49394582968782946</v>
      </c>
      <c r="RF10">
        <f t="shared" si="134"/>
        <v>0.13058423886614867</v>
      </c>
      <c r="RG10">
        <f t="shared" si="134"/>
        <v>31.057964655991576</v>
      </c>
      <c r="RH10">
        <f t="shared" si="134"/>
        <v>0.30465827940543333</v>
      </c>
      <c r="RI10">
        <f t="shared" si="134"/>
        <v>0.65075305826802587</v>
      </c>
      <c r="RJ10">
        <f t="shared" si="134"/>
        <v>0.46600678999754303</v>
      </c>
      <c r="RK10">
        <f t="shared" si="134"/>
        <v>76.012594820955172</v>
      </c>
      <c r="RL10">
        <f t="shared" si="134"/>
        <v>0.55867210926582134</v>
      </c>
      <c r="RM10">
        <f t="shared" si="134"/>
        <v>-0.1359880638294193</v>
      </c>
      <c r="RN10">
        <f t="shared" si="134"/>
        <v>44.65893010363088</v>
      </c>
      <c r="RO10">
        <f t="shared" si="134"/>
        <v>-0.10504215082212187</v>
      </c>
      <c r="RP10">
        <f t="shared" si="134"/>
        <v>0.14762200595778036</v>
      </c>
      <c r="RQ10">
        <f t="shared" si="134"/>
        <v>-0.47772413124366875</v>
      </c>
      <c r="RR10">
        <f t="shared" si="134"/>
        <v>39.826696993887147</v>
      </c>
      <c r="RS10">
        <f t="shared" si="134"/>
        <v>-0.44006985146988198</v>
      </c>
      <c r="RT10">
        <f t="shared" si="134"/>
        <v>-6.2429649004120845E-4</v>
      </c>
      <c r="RU10">
        <f t="shared" si="134"/>
        <v>0.20059943087687462</v>
      </c>
      <c r="RV10">
        <f t="shared" si="134"/>
        <v>1.3172751574770902</v>
      </c>
      <c r="RW10">
        <f t="shared" si="134"/>
        <v>1.154207673053377</v>
      </c>
      <c r="RX10">
        <f t="shared" si="134"/>
        <v>1.154207673053377</v>
      </c>
      <c r="RY10">
        <f t="shared" si="134"/>
        <v>0.94521397750912994</v>
      </c>
      <c r="RZ10">
        <f t="shared" si="134"/>
        <v>0.80138337872209175</v>
      </c>
      <c r="SA10">
        <f t="shared" si="134"/>
        <v>49.280038972223025</v>
      </c>
      <c r="SB10">
        <f t="shared" si="134"/>
        <v>0.7405534648989569</v>
      </c>
      <c r="SC10">
        <f t="shared" si="134"/>
        <v>0.51298902767993504</v>
      </c>
      <c r="SD10">
        <f t="shared" si="134"/>
        <v>0.16654201601153568</v>
      </c>
      <c r="SE10">
        <f t="shared" si="134"/>
        <v>26.466602111670277</v>
      </c>
      <c r="SF10">
        <f t="shared" si="134"/>
        <v>0.24893142761037529</v>
      </c>
      <c r="SG10">
        <f t="shared" si="134"/>
        <v>0.29583848116860517</v>
      </c>
      <c r="SH10">
        <f t="shared" si="134"/>
        <v>0.13751732968852767</v>
      </c>
      <c r="SI10">
        <f t="shared" si="134"/>
        <v>0.15889887816992948</v>
      </c>
      <c r="SJ10">
        <f t="shared" si="134"/>
        <v>39.153595703871034</v>
      </c>
      <c r="SK10">
        <f t="shared" si="134"/>
        <v>0.19179891800595072</v>
      </c>
      <c r="SL10">
        <f t="shared" si="134"/>
        <v>1.9429575441475475E-2</v>
      </c>
      <c r="SM10">
        <f t="shared" si="134"/>
        <v>1.0782835384232821</v>
      </c>
      <c r="SN10">
        <f t="shared" si="134"/>
        <v>0.5601096749739678</v>
      </c>
      <c r="SO10">
        <f t="shared" si="134"/>
        <v>45.892749362231591</v>
      </c>
      <c r="SP10">
        <f t="shared" si="134"/>
        <v>0.50195463597171064</v>
      </c>
      <c r="SQ10">
        <f t="shared" si="134"/>
        <v>7.822689186737361E-2</v>
      </c>
      <c r="SR10">
        <f t="shared" si="134"/>
        <v>5.9962317596086216E-2</v>
      </c>
      <c r="SS10">
        <f t="shared" si="134"/>
        <v>8.7966365131328619E-2</v>
      </c>
      <c r="ST10">
        <f t="shared" si="134"/>
        <v>0.58165112059942981</v>
      </c>
      <c r="SU10">
        <f t="shared" si="134"/>
        <v>0.22503888240087327</v>
      </c>
      <c r="SV10">
        <f t="shared" si="134"/>
        <v>-9.8817687347398708E-2</v>
      </c>
      <c r="SW10">
        <f t="shared" ref="SW10:VH10" si="135">SW5/SW6</f>
        <v>0.48468604283679334</v>
      </c>
      <c r="SX10">
        <f t="shared" si="135"/>
        <v>-5.8597567019563479E-2</v>
      </c>
      <c r="SY10">
        <f t="shared" si="135"/>
        <v>8.9982780810677662E-2</v>
      </c>
      <c r="SZ10">
        <f t="shared" si="135"/>
        <v>0.613697636771947</v>
      </c>
      <c r="TA10">
        <f t="shared" si="135"/>
        <v>32.443427471249386</v>
      </c>
      <c r="TB10">
        <f t="shared" si="135"/>
        <v>0.54994771628195682</v>
      </c>
      <c r="TC10">
        <f t="shared" si="135"/>
        <v>0.36925385838002889</v>
      </c>
      <c r="TD10">
        <f t="shared" si="135"/>
        <v>0.40255089746980172</v>
      </c>
      <c r="TE10">
        <f t="shared" si="135"/>
        <v>1.4206175178918052</v>
      </c>
      <c r="TF10">
        <f t="shared" si="135"/>
        <v>28.273034113925874</v>
      </c>
      <c r="TG10">
        <f t="shared" si="135"/>
        <v>1.293062118043298</v>
      </c>
      <c r="TH10">
        <f t="shared" si="135"/>
        <v>0.42003873475450976</v>
      </c>
      <c r="TI10">
        <f t="shared" si="135"/>
        <v>34.618403645425389</v>
      </c>
      <c r="TJ10">
        <f t="shared" si="135"/>
        <v>0.26506656437278453</v>
      </c>
      <c r="TK10">
        <f t="shared" si="135"/>
        <v>1.1971571618567323</v>
      </c>
      <c r="TL10">
        <f t="shared" si="135"/>
        <v>0.84167681537488548</v>
      </c>
      <c r="TM10">
        <f t="shared" si="135"/>
        <v>0.29863868238306912</v>
      </c>
      <c r="TN10">
        <f t="shared" si="135"/>
        <v>0.62598337602545528</v>
      </c>
      <c r="TO10">
        <f t="shared" si="135"/>
        <v>0.62657226878592043</v>
      </c>
      <c r="TP10">
        <f t="shared" si="135"/>
        <v>78.665286834720334</v>
      </c>
      <c r="TQ10">
        <f t="shared" si="135"/>
        <v>0.33346636530508322</v>
      </c>
      <c r="TR10">
        <f t="shared" si="135"/>
        <v>-9.2964826796130079E-2</v>
      </c>
      <c r="TS10">
        <f t="shared" si="135"/>
        <v>38.715168591793059</v>
      </c>
      <c r="TT10">
        <f t="shared" si="135"/>
        <v>-0.14789225939209402</v>
      </c>
      <c r="TU10">
        <f t="shared" si="135"/>
        <v>-6.0557695860568909E-2</v>
      </c>
      <c r="TV10">
        <f t="shared" si="135"/>
        <v>1.374969903001888</v>
      </c>
      <c r="TW10">
        <f t="shared" si="135"/>
        <v>0.20858719756092792</v>
      </c>
      <c r="TX10">
        <f t="shared" si="135"/>
        <v>0.73144234094816973</v>
      </c>
      <c r="TY10">
        <f t="shared" si="135"/>
        <v>33.912073832051405</v>
      </c>
      <c r="TZ10">
        <f t="shared" si="135"/>
        <v>0.66037881173938706</v>
      </c>
      <c r="UA10">
        <f t="shared" si="135"/>
        <v>0.52689917564750499</v>
      </c>
      <c r="UB10">
        <f t="shared" si="135"/>
        <v>33.912073832051405</v>
      </c>
      <c r="UC10">
        <f t="shared" si="135"/>
        <v>0.5768693421047979</v>
      </c>
      <c r="UD10">
        <f t="shared" si="135"/>
        <v>0.80620003025837184</v>
      </c>
      <c r="UE10">
        <f t="shared" si="135"/>
        <v>0.24089247862620808</v>
      </c>
      <c r="UF10">
        <f t="shared" si="135"/>
        <v>-0.85039681944537682</v>
      </c>
      <c r="UG10">
        <f t="shared" si="135"/>
        <v>75.350901915283245</v>
      </c>
      <c r="UH10">
        <f t="shared" si="135"/>
        <v>-0.82633702544633403</v>
      </c>
      <c r="UI10">
        <f t="shared" si="135"/>
        <v>0.26051503940397491</v>
      </c>
      <c r="UJ10">
        <f t="shared" si="135"/>
        <v>0.18639205085167521</v>
      </c>
      <c r="UK10">
        <f t="shared" si="135"/>
        <v>34.884800362637186</v>
      </c>
      <c r="UL10">
        <f t="shared" si="135"/>
        <v>-1.5937600743737353E-2</v>
      </c>
      <c r="UM10">
        <f t="shared" si="135"/>
        <v>0.2403726343751586</v>
      </c>
      <c r="UN10">
        <f t="shared" si="135"/>
        <v>40.251226877540006</v>
      </c>
      <c r="UO10">
        <f t="shared" si="135"/>
        <v>0.44210108071550724</v>
      </c>
      <c r="UP10">
        <f t="shared" si="135"/>
        <v>3.5012536330108979E-2</v>
      </c>
      <c r="UQ10">
        <f t="shared" si="135"/>
        <v>7.3899046562317189E-2</v>
      </c>
      <c r="UR10">
        <f t="shared" si="135"/>
        <v>-0.49421975211687602</v>
      </c>
      <c r="US10">
        <f t="shared" si="135"/>
        <v>77.814225842467877</v>
      </c>
      <c r="UT10">
        <f t="shared" si="135"/>
        <v>-0.5706795010568525</v>
      </c>
      <c r="UU10">
        <f t="shared" si="135"/>
        <v>0.26452907316466462</v>
      </c>
      <c r="UV10">
        <f t="shared" si="135"/>
        <v>31.314185666672561</v>
      </c>
      <c r="UW10">
        <f t="shared" si="135"/>
        <v>0.44911437462197129</v>
      </c>
      <c r="UX10">
        <f t="shared" si="135"/>
        <v>0.82815886889548762</v>
      </c>
      <c r="UY10">
        <f t="shared" si="135"/>
        <v>33.147399504067202</v>
      </c>
      <c r="UZ10">
        <f t="shared" si="135"/>
        <v>0.7657925207850319</v>
      </c>
      <c r="VA10">
        <f t="shared" si="135"/>
        <v>0.14475212574246235</v>
      </c>
      <c r="VB10">
        <f t="shared" si="135"/>
        <v>32.389097914511531</v>
      </c>
      <c r="VC10">
        <f t="shared" si="135"/>
        <v>0.36139204130010694</v>
      </c>
      <c r="VD10">
        <f t="shared" si="135"/>
        <v>-0.11033910989075195</v>
      </c>
      <c r="VE10">
        <f t="shared" si="135"/>
        <v>2.0030738495406637</v>
      </c>
      <c r="VF10">
        <f t="shared" si="135"/>
        <v>33.347045433637263</v>
      </c>
      <c r="VG10">
        <f t="shared" si="135"/>
        <v>1.6972218982692509</v>
      </c>
      <c r="VH10">
        <f t="shared" si="135"/>
        <v>-0.36964884467960574</v>
      </c>
      <c r="VI10">
        <f t="shared" ref="VI10:XT10" si="136">VI5/VI6</f>
        <v>50.791233274410622</v>
      </c>
      <c r="VJ10">
        <f t="shared" si="136"/>
        <v>-0.3335712559482531</v>
      </c>
      <c r="VK10">
        <f t="shared" si="136"/>
        <v>0.71559295177601823</v>
      </c>
      <c r="VL10">
        <f t="shared" si="136"/>
        <v>50.399772866384595</v>
      </c>
      <c r="VM10">
        <f t="shared" si="136"/>
        <v>0.63128878501394603</v>
      </c>
      <c r="VN10">
        <f t="shared" si="136"/>
        <v>1.3353542742843149E-2</v>
      </c>
      <c r="VO10">
        <f t="shared" si="136"/>
        <v>50.706733489981289</v>
      </c>
      <c r="VP10">
        <f t="shared" si="136"/>
        <v>4.7015021123122017E-2</v>
      </c>
      <c r="VQ10">
        <f t="shared" si="136"/>
        <v>-5.8602413815548822E-2</v>
      </c>
      <c r="VR10">
        <f t="shared" si="136"/>
        <v>-0.11174093132436633</v>
      </c>
      <c r="VS10">
        <f t="shared" si="136"/>
        <v>40.300396447766474</v>
      </c>
      <c r="VT10">
        <f t="shared" si="136"/>
        <v>7.1265048295178157E-2</v>
      </c>
      <c r="VU10">
        <f t="shared" si="136"/>
        <v>9.6974848955984377E-2</v>
      </c>
      <c r="VV10">
        <f t="shared" si="136"/>
        <v>39.861884687756678</v>
      </c>
      <c r="VW10">
        <f t="shared" si="136"/>
        <v>0.26732524193249574</v>
      </c>
      <c r="VX10">
        <f t="shared" si="136"/>
        <v>1.7063079222200013</v>
      </c>
      <c r="VY10">
        <f t="shared" si="136"/>
        <v>8.0171876287290361E-2</v>
      </c>
      <c r="VZ10">
        <f t="shared" si="136"/>
        <v>33.912073832051405</v>
      </c>
      <c r="WA10">
        <f t="shared" si="136"/>
        <v>0.12727846053067121</v>
      </c>
      <c r="WB10">
        <f t="shared" si="136"/>
        <v>-0.78022865027414834</v>
      </c>
      <c r="WC10">
        <f t="shared" si="136"/>
        <v>21.690029041401083</v>
      </c>
      <c r="WD10">
        <f t="shared" si="136"/>
        <v>-0.84512551071001751</v>
      </c>
      <c r="WE10">
        <f t="shared" si="136"/>
        <v>4.1709864451964326E-2</v>
      </c>
      <c r="WF10">
        <f t="shared" si="136"/>
        <v>0.70052163148892621</v>
      </c>
      <c r="WG10">
        <f t="shared" si="136"/>
        <v>78.665286834720334</v>
      </c>
      <c r="WH10">
        <f t="shared" si="136"/>
        <v>0.61252210251780237</v>
      </c>
      <c r="WI10">
        <f t="shared" si="136"/>
        <v>-0.26307472380415514</v>
      </c>
      <c r="WJ10">
        <f t="shared" si="136"/>
        <v>76.590666004650359</v>
      </c>
      <c r="WK10">
        <f t="shared" si="136"/>
        <v>-0.12987803527682093</v>
      </c>
      <c r="WL10">
        <f t="shared" si="136"/>
        <v>0.17703406232440627</v>
      </c>
      <c r="WM10">
        <f t="shared" si="136"/>
        <v>-1.0691166320956907E-2</v>
      </c>
      <c r="WN10">
        <f t="shared" si="136"/>
        <v>64.925290758367936</v>
      </c>
      <c r="WO10">
        <f t="shared" si="136"/>
        <v>5.7377789323140832E-2</v>
      </c>
      <c r="WP10">
        <f t="shared" si="136"/>
        <v>0.40948497814318519</v>
      </c>
      <c r="WQ10">
        <f t="shared" si="136"/>
        <v>62.621775596314102</v>
      </c>
      <c r="WR10">
        <f t="shared" si="136"/>
        <v>0.53651541710443507</v>
      </c>
      <c r="WS10">
        <f t="shared" si="136"/>
        <v>0.38333344356220461</v>
      </c>
      <c r="WT10">
        <f t="shared" si="136"/>
        <v>36.536595131439512</v>
      </c>
      <c r="WU10">
        <f t="shared" si="136"/>
        <v>0.46372023785667044</v>
      </c>
      <c r="WV10">
        <f t="shared" si="136"/>
        <v>-0.43871131913818084</v>
      </c>
      <c r="WW10">
        <f t="shared" si="136"/>
        <v>33.651768744308491</v>
      </c>
      <c r="WX10">
        <f t="shared" si="136"/>
        <v>-0.48962944484457388</v>
      </c>
      <c r="WY10">
        <f t="shared" si="136"/>
        <v>0.4911082138137185</v>
      </c>
      <c r="WZ10">
        <f t="shared" si="136"/>
        <v>41.248804989711964</v>
      </c>
      <c r="XA10">
        <f t="shared" si="136"/>
        <v>0.59292263120290245</v>
      </c>
      <c r="XB10">
        <f t="shared" si="136"/>
        <v>0.43093567528077698</v>
      </c>
      <c r="XC10">
        <f t="shared" si="136"/>
        <v>41.169213627348341</v>
      </c>
      <c r="XD10">
        <f t="shared" si="136"/>
        <v>0.55243183320590095</v>
      </c>
      <c r="XE10">
        <f t="shared" si="136"/>
        <v>0.55356453692256646</v>
      </c>
      <c r="XF10">
        <f t="shared" si="136"/>
        <v>77.283837748931262</v>
      </c>
      <c r="XG10">
        <f t="shared" si="136"/>
        <v>0.47521053789001361</v>
      </c>
      <c r="XH10">
        <f t="shared" si="136"/>
        <v>-0.1541791703699732</v>
      </c>
      <c r="XI10">
        <f t="shared" si="136"/>
        <v>77.275864907343902</v>
      </c>
      <c r="XJ10">
        <f t="shared" si="136"/>
        <v>-0.12311777817813759</v>
      </c>
      <c r="XK10">
        <f t="shared" si="136"/>
        <v>5.3723701086345048E-2</v>
      </c>
      <c r="XL10">
        <f t="shared" si="136"/>
        <v>-0.11875420756341648</v>
      </c>
      <c r="XM10">
        <f t="shared" si="136"/>
        <v>39.01831210183677</v>
      </c>
      <c r="XN10">
        <f t="shared" si="136"/>
        <v>9.2566218511607925E-3</v>
      </c>
      <c r="XO10">
        <f t="shared" si="136"/>
        <v>0.19004098975997349</v>
      </c>
      <c r="XP10">
        <f t="shared" si="136"/>
        <v>0.76449173010565385</v>
      </c>
      <c r="XQ10">
        <f t="shared" si="136"/>
        <v>0.2727991498226684</v>
      </c>
      <c r="XR10">
        <f t="shared" si="136"/>
        <v>-7.4903178661945402E-2</v>
      </c>
      <c r="XS10">
        <f t="shared" si="136"/>
        <v>0.74235258785901659</v>
      </c>
      <c r="XT10">
        <f t="shared" si="136"/>
        <v>5.065007816856508E-2</v>
      </c>
      <c r="XU10">
        <f t="shared" ref="XU10:AAF10" si="137">XU5/XU6</f>
        <v>0.55096280499097428</v>
      </c>
      <c r="XV10">
        <f t="shared" si="137"/>
        <v>41.180353048557237</v>
      </c>
      <c r="XW10">
        <f t="shared" si="137"/>
        <v>0.47125992657802396</v>
      </c>
      <c r="XX10">
        <f t="shared" si="137"/>
        <v>0.20372129904695313</v>
      </c>
      <c r="XY10">
        <f t="shared" si="137"/>
        <v>56.009461689674751</v>
      </c>
      <c r="XZ10">
        <f t="shared" si="137"/>
        <v>0.27663432394306908</v>
      </c>
      <c r="YA10">
        <f t="shared" si="137"/>
        <v>-0.70640290146983242</v>
      </c>
      <c r="YB10">
        <f t="shared" si="137"/>
        <v>-0.18618727473463789</v>
      </c>
      <c r="YC10">
        <f t="shared" si="137"/>
        <v>-0.6091567176057725</v>
      </c>
      <c r="YD10">
        <f t="shared" si="137"/>
        <v>34.015858776321892</v>
      </c>
      <c r="YE10">
        <f t="shared" si="137"/>
        <v>-0.5654542979768632</v>
      </c>
      <c r="YF10">
        <f t="shared" si="137"/>
        <v>-5.6583654662977038E-2</v>
      </c>
      <c r="YG10">
        <f t="shared" si="137"/>
        <v>0.19311926466676282</v>
      </c>
      <c r="YH10">
        <f t="shared" si="137"/>
        <v>0.39933016132513693</v>
      </c>
      <c r="YI10">
        <f t="shared" si="137"/>
        <v>49.752786049680765</v>
      </c>
      <c r="YJ10">
        <f t="shared" si="137"/>
        <v>0.50114427613616008</v>
      </c>
      <c r="YK10">
        <f t="shared" si="137"/>
        <v>-3.9815958954774883E-2</v>
      </c>
      <c r="YL10">
        <f t="shared" si="137"/>
        <v>46.32075663379802</v>
      </c>
      <c r="YM10">
        <f t="shared" si="137"/>
        <v>7.7161880527338481E-2</v>
      </c>
      <c r="YN10">
        <f t="shared" si="137"/>
        <v>0.57657736328436204</v>
      </c>
      <c r="YO10">
        <f t="shared" si="137"/>
        <v>35.206990420704059</v>
      </c>
      <c r="YP10">
        <f t="shared" si="137"/>
        <v>0.55382500321075456</v>
      </c>
      <c r="YQ10">
        <f t="shared" si="137"/>
        <v>-0.29769603691926211</v>
      </c>
      <c r="YR10">
        <f t="shared" si="137"/>
        <v>31.227841022896303</v>
      </c>
      <c r="YS10">
        <f t="shared" si="137"/>
        <v>-0.16766431144668392</v>
      </c>
      <c r="YT10">
        <f t="shared" si="137"/>
        <v>-0.25645615194978405</v>
      </c>
      <c r="YU10">
        <f t="shared" si="137"/>
        <v>31.13250943634085</v>
      </c>
      <c r="YV10">
        <f t="shared" si="137"/>
        <v>-0.1806711334075651</v>
      </c>
      <c r="YW10">
        <f t="shared" si="137"/>
        <v>0.20923245665391804</v>
      </c>
      <c r="YX10">
        <f t="shared" si="137"/>
        <v>-2.4861427299273167E-2</v>
      </c>
      <c r="YY10">
        <f t="shared" si="137"/>
        <v>-0.26479703059066789</v>
      </c>
      <c r="YZ10">
        <f t="shared" si="137"/>
        <v>0.47028765722704408</v>
      </c>
      <c r="ZA10">
        <f t="shared" si="137"/>
        <v>3.9551734986836319E-2</v>
      </c>
      <c r="ZB10">
        <f t="shared" si="137"/>
        <v>0.47922551451327905</v>
      </c>
      <c r="ZC10">
        <f t="shared" si="137"/>
        <v>0.71201726998986969</v>
      </c>
      <c r="ZD10">
        <f t="shared" si="137"/>
        <v>0.69423966581457985</v>
      </c>
      <c r="ZE10">
        <f t="shared" si="137"/>
        <v>0.16143198648742849</v>
      </c>
      <c r="ZF10">
        <f t="shared" si="137"/>
        <v>83.760837745622226</v>
      </c>
      <c r="ZG10">
        <f t="shared" si="137"/>
        <v>0.33324502684854868</v>
      </c>
      <c r="ZH10">
        <f t="shared" si="137"/>
        <v>-0.2076986646620376</v>
      </c>
      <c r="ZI10">
        <f t="shared" si="137"/>
        <v>31.231890724854097</v>
      </c>
      <c r="ZJ10">
        <f t="shared" si="137"/>
        <v>-0.33706712373811026</v>
      </c>
      <c r="ZK10">
        <f t="shared" si="137"/>
        <v>0.45267983067255507</v>
      </c>
      <c r="ZL10">
        <f t="shared" si="137"/>
        <v>-0.2698734478645809</v>
      </c>
      <c r="ZM10">
        <f t="shared" si="137"/>
        <v>53.079683826069456</v>
      </c>
      <c r="ZN10">
        <f t="shared" si="137"/>
        <v>-0.36141058413990951</v>
      </c>
      <c r="ZO10">
        <f t="shared" si="137"/>
        <v>-0.23089048767129103</v>
      </c>
      <c r="ZP10">
        <f t="shared" si="137"/>
        <v>73.010706108795745</v>
      </c>
      <c r="ZQ10">
        <f t="shared" si="137"/>
        <v>-0.31790750688896097</v>
      </c>
      <c r="ZR10">
        <f t="shared" si="137"/>
        <v>0.98483033715717039</v>
      </c>
      <c r="ZS10">
        <f t="shared" si="137"/>
        <v>-5.6467301528682998E-2</v>
      </c>
      <c r="ZT10">
        <f t="shared" si="137"/>
        <v>74.723515318200171</v>
      </c>
      <c r="ZU10">
        <f t="shared" si="137"/>
        <v>0.14165557443270513</v>
      </c>
      <c r="ZV10">
        <f t="shared" si="137"/>
        <v>-9.8221534410166303E-2</v>
      </c>
      <c r="ZW10">
        <f t="shared" si="137"/>
        <v>74.111369463310965</v>
      </c>
      <c r="ZX10">
        <f t="shared" si="137"/>
        <v>-0.29217180873163018</v>
      </c>
      <c r="ZY10">
        <f t="shared" si="137"/>
        <v>4.4371064974641099E-2</v>
      </c>
      <c r="ZZ10">
        <f t="shared" si="137"/>
        <v>74.215954898743419</v>
      </c>
      <c r="AAA10">
        <f t="shared" si="137"/>
        <v>-0.10081140563627175</v>
      </c>
      <c r="AAB10">
        <f t="shared" si="137"/>
        <v>0.36240879965284817</v>
      </c>
      <c r="AAC10">
        <f t="shared" si="137"/>
        <v>-0.33901263292594175</v>
      </c>
      <c r="AAD10">
        <f t="shared" si="137"/>
        <v>-0.42872732058867696</v>
      </c>
      <c r="AAE10">
        <f t="shared" si="137"/>
        <v>33.03850480453125</v>
      </c>
      <c r="AAF10">
        <f t="shared" si="137"/>
        <v>-0.30242282667674136</v>
      </c>
      <c r="AAG10">
        <f t="shared" ref="AAG10:ACR10" si="138">AAG5/AAG6</f>
        <v>-2.8282841600258946E-2</v>
      </c>
      <c r="AAH10">
        <f t="shared" si="138"/>
        <v>60.544441600895823</v>
      </c>
      <c r="AAI10">
        <f t="shared" si="138"/>
        <v>-0.22219585934533601</v>
      </c>
      <c r="AAJ10">
        <f t="shared" si="138"/>
        <v>-0.36832593101262118</v>
      </c>
      <c r="AAK10">
        <f t="shared" si="138"/>
        <v>64.289330452689953</v>
      </c>
      <c r="AAL10">
        <f t="shared" si="138"/>
        <v>-0.46380123377082344</v>
      </c>
      <c r="AAM10">
        <f t="shared" si="138"/>
        <v>0.35716698480802878</v>
      </c>
      <c r="AAN10">
        <f t="shared" si="138"/>
        <v>-0.24384396848561304</v>
      </c>
      <c r="AAO10">
        <f t="shared" si="138"/>
        <v>43.879565832952359</v>
      </c>
      <c r="AAP10">
        <f t="shared" si="138"/>
        <v>0.87395800238033372</v>
      </c>
      <c r="AAQ10">
        <f t="shared" si="138"/>
        <v>-0.10992527585544117</v>
      </c>
      <c r="AAR10">
        <f t="shared" si="138"/>
        <v>0.604409645287456</v>
      </c>
      <c r="AAS10">
        <f t="shared" si="138"/>
        <v>43.743148236629899</v>
      </c>
      <c r="AAT10">
        <f t="shared" si="138"/>
        <v>0.65335808389100358</v>
      </c>
      <c r="AAU10">
        <f t="shared" si="138"/>
        <v>0.28264449094336486</v>
      </c>
      <c r="AAV10">
        <f t="shared" si="138"/>
        <v>-0.85799781854751822</v>
      </c>
      <c r="AAW10">
        <f t="shared" si="138"/>
        <v>79.571108130967801</v>
      </c>
      <c r="AAX10">
        <f t="shared" si="138"/>
        <v>-0.98511121561021342</v>
      </c>
      <c r="AAY10">
        <f t="shared" si="138"/>
        <v>0.79736027087215522</v>
      </c>
      <c r="AAZ10">
        <f t="shared" si="138"/>
        <v>0.49951787304038581</v>
      </c>
      <c r="ABA10">
        <f t="shared" si="138"/>
        <v>33.8123686832338</v>
      </c>
      <c r="ABB10">
        <f t="shared" si="138"/>
        <v>0.44736796271605012</v>
      </c>
      <c r="ABC10">
        <f t="shared" si="138"/>
        <v>34.742244726932228</v>
      </c>
      <c r="ABD10">
        <f t="shared" si="138"/>
        <v>0.75795382962437219</v>
      </c>
      <c r="ABE10">
        <f t="shared" si="138"/>
        <v>0.79622238304440751</v>
      </c>
      <c r="ABF10">
        <f t="shared" si="138"/>
        <v>1.4859763551103248E-2</v>
      </c>
      <c r="ABG10">
        <f t="shared" si="138"/>
        <v>4.4178624217451994E-3</v>
      </c>
      <c r="ABH10">
        <f t="shared" si="138"/>
        <v>-0.12268082148812234</v>
      </c>
      <c r="ABI10">
        <f t="shared" si="138"/>
        <v>-0.1329799463110819</v>
      </c>
      <c r="ABJ10">
        <f t="shared" si="138"/>
        <v>0.44977624412923572</v>
      </c>
      <c r="ABK10">
        <f t="shared" si="138"/>
        <v>0.43916596625008525</v>
      </c>
      <c r="ABL10">
        <f t="shared" si="138"/>
        <v>9.4554252099111127E-3</v>
      </c>
      <c r="ABM10">
        <f t="shared" si="138"/>
        <v>-3.6970853634197914E-4</v>
      </c>
      <c r="ABN10">
        <f t="shared" si="138"/>
        <v>-0.25183895613214974</v>
      </c>
      <c r="ABO10">
        <f t="shared" si="138"/>
        <v>-0.26359027446750533</v>
      </c>
      <c r="ABP10">
        <f t="shared" si="138"/>
        <v>0.26518766868812887</v>
      </c>
      <c r="ABQ10">
        <f t="shared" si="138"/>
        <v>0.25568110332459604</v>
      </c>
      <c r="ABR10">
        <f t="shared" si="138"/>
        <v>1.0967075918104339</v>
      </c>
      <c r="ABS10">
        <f t="shared" si="138"/>
        <v>0.46615204588891573</v>
      </c>
      <c r="ABT10">
        <f t="shared" si="138"/>
        <v>33.227083667893055</v>
      </c>
      <c r="ABU10">
        <f t="shared" si="138"/>
        <v>0.46293973987143955</v>
      </c>
      <c r="ABV10">
        <f t="shared" si="138"/>
        <v>-0.32798913579766387</v>
      </c>
      <c r="ABW10">
        <f t="shared" si="138"/>
        <v>79.310084176840576</v>
      </c>
      <c r="ABX10">
        <f t="shared" si="138"/>
        <v>-0.42178345171327747</v>
      </c>
      <c r="ABY10">
        <f t="shared" si="138"/>
        <v>0.64336157543932782</v>
      </c>
      <c r="ABZ10">
        <f t="shared" si="138"/>
        <v>1.1962476405315652</v>
      </c>
      <c r="ACA10">
        <f t="shared" si="138"/>
        <v>0.64954893011555603</v>
      </c>
      <c r="ACB10">
        <f t="shared" si="138"/>
        <v>0.19012735962801181</v>
      </c>
      <c r="ACC10">
        <f t="shared" si="138"/>
        <v>1.6569465117106079</v>
      </c>
      <c r="ACD10">
        <f t="shared" si="138"/>
        <v>0.60368458380203693</v>
      </c>
      <c r="ACE10">
        <f t="shared" si="138"/>
        <v>-3.204797656255419E-2</v>
      </c>
      <c r="ACF10">
        <f t="shared" si="138"/>
        <v>4.34751783081639E-3</v>
      </c>
      <c r="ACG10">
        <f t="shared" si="138"/>
        <v>-7.0995009471053732E-3</v>
      </c>
      <c r="ACH10">
        <f t="shared" si="138"/>
        <v>0.98706481177145089</v>
      </c>
      <c r="ACI10">
        <f t="shared" si="138"/>
        <v>0.58805471921410057</v>
      </c>
      <c r="ACJ10">
        <f t="shared" si="138"/>
        <v>0.56916713565177501</v>
      </c>
      <c r="ACK10">
        <f t="shared" si="138"/>
        <v>-0.44432228751755237</v>
      </c>
      <c r="ACL10">
        <f t="shared" si="138"/>
        <v>-0.45574754262225464</v>
      </c>
      <c r="ACM10">
        <f t="shared" si="138"/>
        <v>0.73478839502130089</v>
      </c>
      <c r="ACN10">
        <f t="shared" si="138"/>
        <v>8.5061590559344369E-2</v>
      </c>
      <c r="ACO10">
        <f t="shared" si="138"/>
        <v>-0.21528296854517165</v>
      </c>
      <c r="ACP10">
        <f t="shared" si="138"/>
        <v>37.700654718882035</v>
      </c>
      <c r="ACQ10">
        <f t="shared" si="138"/>
        <v>-0.37904310140943981</v>
      </c>
      <c r="ACR10">
        <f t="shared" si="138"/>
        <v>0.13624955433105224</v>
      </c>
      <c r="ACS10">
        <f t="shared" ref="ACS10:AFD10" si="139">ACS5/ACS6</f>
        <v>0.62566319460490172</v>
      </c>
      <c r="ACT10">
        <f t="shared" si="139"/>
        <v>-0.24269355737041859</v>
      </c>
      <c r="ACU10">
        <f t="shared" si="139"/>
        <v>74.430832307566007</v>
      </c>
      <c r="ACV10">
        <f t="shared" si="139"/>
        <v>-8.3401383181148661E-2</v>
      </c>
      <c r="ACW10">
        <f t="shared" si="139"/>
        <v>0.23943076327265697</v>
      </c>
      <c r="ACX10">
        <f t="shared" si="139"/>
        <v>-0.15322825045186039</v>
      </c>
      <c r="ACY10">
        <f t="shared" si="139"/>
        <v>33.226226492119309</v>
      </c>
      <c r="ACZ10">
        <f t="shared" si="139"/>
        <v>-9.1086942713251309E-2</v>
      </c>
      <c r="ADA10">
        <f t="shared" si="139"/>
        <v>0.77749945427548139</v>
      </c>
      <c r="ADB10">
        <f t="shared" si="139"/>
        <v>0.7614924668507157</v>
      </c>
      <c r="ADC10">
        <f t="shared" si="139"/>
        <v>1.5672222721890123</v>
      </c>
      <c r="ADD10">
        <f t="shared" si="139"/>
        <v>-3.4755923201233406E-3</v>
      </c>
      <c r="ADE10">
        <f t="shared" si="139"/>
        <v>-1.4835484286686875E-2</v>
      </c>
      <c r="ADF10">
        <f t="shared" si="139"/>
        <v>0.36747362168868575</v>
      </c>
      <c r="ADG10">
        <f t="shared" si="139"/>
        <v>0.35541178574754112</v>
      </c>
      <c r="ADH10">
        <f t="shared" si="139"/>
        <v>0.77596262055536569</v>
      </c>
      <c r="ADI10">
        <f t="shared" si="139"/>
        <v>0.76119852651858477</v>
      </c>
      <c r="ADJ10">
        <f t="shared" si="139"/>
        <v>-9.7739075928946817E-2</v>
      </c>
      <c r="ADK10">
        <f t="shared" si="139"/>
        <v>0.29642643016010572</v>
      </c>
      <c r="ADL10">
        <f t="shared" si="139"/>
        <v>0.28643390959652842</v>
      </c>
      <c r="ADM10">
        <f t="shared" si="139"/>
        <v>-0.22380436724445571</v>
      </c>
      <c r="ADN10">
        <f t="shared" si="139"/>
        <v>-0.22983133700064765</v>
      </c>
      <c r="ADO10">
        <f t="shared" si="139"/>
        <v>1.1742672405788679</v>
      </c>
      <c r="ADP10">
        <f t="shared" si="139"/>
        <v>1.1629137849424329</v>
      </c>
      <c r="ADQ10">
        <f t="shared" si="139"/>
        <v>-0.71873997423982883</v>
      </c>
      <c r="ADR10">
        <f t="shared" si="139"/>
        <v>-0.72953402694438951</v>
      </c>
      <c r="ADS10">
        <f t="shared" si="139"/>
        <v>-7.4202298193498009E-2</v>
      </c>
      <c r="ADT10">
        <f t="shared" si="139"/>
        <v>0.17152327877937759</v>
      </c>
      <c r="ADU10">
        <f t="shared" si="139"/>
        <v>-3.8632360178089617E-2</v>
      </c>
      <c r="ADV10">
        <f t="shared" si="139"/>
        <v>0.65368861052990457</v>
      </c>
      <c r="ADW10">
        <f t="shared" si="139"/>
        <v>0.54827143321906091</v>
      </c>
      <c r="ADX10">
        <f t="shared" si="139"/>
        <v>0.43116775683875758</v>
      </c>
      <c r="ADY10">
        <f t="shared" si="139"/>
        <v>-4.0107991978992091E-2</v>
      </c>
      <c r="ADZ10">
        <f t="shared" si="139"/>
        <v>0.30713228651493824</v>
      </c>
      <c r="AEA10">
        <f t="shared" si="139"/>
        <v>0.23156498389478258</v>
      </c>
      <c r="AEB10">
        <f t="shared" si="139"/>
        <v>0.21079295017037625</v>
      </c>
      <c r="AEC10">
        <f t="shared" si="139"/>
        <v>0.50271124518294963</v>
      </c>
      <c r="AED10">
        <f t="shared" si="139"/>
        <v>1.9654443121959819</v>
      </c>
      <c r="AEE10">
        <f t="shared" si="139"/>
        <v>0.47867376090786479</v>
      </c>
      <c r="AEF10">
        <f t="shared" si="139"/>
        <v>-7.0875147270997196E-2</v>
      </c>
      <c r="AEG10">
        <f t="shared" si="139"/>
        <v>1.0461221944942283</v>
      </c>
      <c r="AEH10">
        <f t="shared" si="139"/>
        <v>1.627069032497275</v>
      </c>
      <c r="AEI10">
        <f t="shared" si="139"/>
        <v>0.95126650778645094</v>
      </c>
      <c r="AEJ10">
        <f t="shared" si="139"/>
        <v>0.21227609635646141</v>
      </c>
      <c r="AEK10">
        <f t="shared" si="139"/>
        <v>2.3682356868739429</v>
      </c>
      <c r="AEL10">
        <f t="shared" si="139"/>
        <v>1.4512976558980299</v>
      </c>
      <c r="AEM10">
        <f t="shared" si="139"/>
        <v>0.91406037004145801</v>
      </c>
      <c r="AEN10">
        <f t="shared" si="139"/>
        <v>3.5581259001898089</v>
      </c>
      <c r="AEO10">
        <f t="shared" si="139"/>
        <v>1.6024035510018435</v>
      </c>
      <c r="AEP10">
        <f t="shared" si="139"/>
        <v>2.0162718574703344</v>
      </c>
      <c r="AEQ10">
        <f t="shared" si="139"/>
        <v>-0.39677785126265647</v>
      </c>
      <c r="AER10">
        <f t="shared" si="139"/>
        <v>0.29819744788757979</v>
      </c>
      <c r="AES10">
        <f t="shared" si="139"/>
        <v>0.21731701129557807</v>
      </c>
      <c r="AET10">
        <f t="shared" si="139"/>
        <v>2.3024130742797113</v>
      </c>
      <c r="AEU10">
        <f t="shared" si="139"/>
        <v>2.325703178071211</v>
      </c>
      <c r="AEV10">
        <f t="shared" si="139"/>
        <v>0.12476932577762306</v>
      </c>
      <c r="AEW10">
        <f t="shared" si="139"/>
        <v>8.6643834374484058E-2</v>
      </c>
      <c r="AEX10">
        <f t="shared" si="139"/>
        <v>2.4390394033973029</v>
      </c>
      <c r="AEY10">
        <f t="shared" si="139"/>
        <v>0.6908613598302763</v>
      </c>
      <c r="AEZ10">
        <f t="shared" si="139"/>
        <v>0.94631005758790587</v>
      </c>
      <c r="AFA10">
        <f t="shared" si="139"/>
        <v>1.773257579820865</v>
      </c>
      <c r="AFB10">
        <f t="shared" si="139"/>
        <v>0.82668698741711388</v>
      </c>
      <c r="AFC10">
        <f t="shared" si="139"/>
        <v>0.74455358705653152</v>
      </c>
      <c r="AFD10">
        <f t="shared" si="139"/>
        <v>0.3430194271112838</v>
      </c>
      <c r="AFE10">
        <f t="shared" ref="AFE10:AHP10" si="140">AFE5/AFE6</f>
        <v>0.35414415116095233</v>
      </c>
      <c r="AFF10">
        <f t="shared" si="140"/>
        <v>0.71944781824774628</v>
      </c>
      <c r="AFG10">
        <f t="shared" si="140"/>
        <v>0.73891092242391199</v>
      </c>
      <c r="AFH10">
        <f t="shared" si="140"/>
        <v>1.45764652076338</v>
      </c>
      <c r="AFI10">
        <f t="shared" si="140"/>
        <v>0.72887260637356177</v>
      </c>
      <c r="AFJ10">
        <f t="shared" si="140"/>
        <v>0.69404002371911899</v>
      </c>
      <c r="AFK10">
        <f t="shared" si="140"/>
        <v>0.8722534969626986</v>
      </c>
      <c r="AFL10">
        <f t="shared" si="140"/>
        <v>0.77281785588978058</v>
      </c>
      <c r="AFM10">
        <f t="shared" si="140"/>
        <v>2.5444551984382522</v>
      </c>
      <c r="AFN10">
        <f t="shared" si="140"/>
        <v>2.6910290394524647</v>
      </c>
      <c r="AFO10">
        <f t="shared" si="140"/>
        <v>2.9908048355315593</v>
      </c>
      <c r="AFP10">
        <f t="shared" si="140"/>
        <v>2.1980749776219244</v>
      </c>
      <c r="AFQ10">
        <f t="shared" si="140"/>
        <v>1.9319677301389702</v>
      </c>
      <c r="AFR10">
        <f t="shared" si="140"/>
        <v>2.5567803572346337</v>
      </c>
      <c r="AFS10">
        <f t="shared" si="140"/>
        <v>3.0677993810618065</v>
      </c>
      <c r="AFT10">
        <f t="shared" si="140"/>
        <v>3.0322450023673864</v>
      </c>
      <c r="AFU10">
        <f t="shared" si="140"/>
        <v>0.75070158607366277</v>
      </c>
      <c r="AFV10">
        <f t="shared" si="140"/>
        <v>1.6099444204579474</v>
      </c>
      <c r="AFW10">
        <f t="shared" si="140"/>
        <v>2.9286840230005833</v>
      </c>
      <c r="AFX10">
        <f t="shared" si="140"/>
        <v>1.6749372268473617</v>
      </c>
      <c r="AFY10">
        <f t="shared" si="140"/>
        <v>1.5677581617153171</v>
      </c>
      <c r="AFZ10">
        <f t="shared" si="140"/>
        <v>2.7083772902826779</v>
      </c>
      <c r="AGA10">
        <f t="shared" si="140"/>
        <v>2.5644230602133584</v>
      </c>
      <c r="AGB10">
        <f t="shared" si="140"/>
        <v>2.3964370563422044</v>
      </c>
      <c r="AGC10">
        <f t="shared" si="140"/>
        <v>1.4252150182191574</v>
      </c>
      <c r="AGD10">
        <f t="shared" si="140"/>
        <v>0.62623476407417622</v>
      </c>
      <c r="AGE10">
        <f t="shared" si="140"/>
        <v>2.2405778888692893</v>
      </c>
      <c r="AGF10">
        <f t="shared" si="140"/>
        <v>1.3058044487213729</v>
      </c>
      <c r="AGG10">
        <f t="shared" si="140"/>
        <v>2.2695739848741998</v>
      </c>
      <c r="AGH10">
        <f t="shared" si="140"/>
        <v>-0.14696927691434303</v>
      </c>
      <c r="AGI10">
        <f t="shared" si="140"/>
        <v>0.71185673018406737</v>
      </c>
      <c r="AGJ10">
        <f t="shared" si="140"/>
        <v>2.4645031530412385</v>
      </c>
      <c r="AGK10">
        <f t="shared" si="140"/>
        <v>2.5172138162667785</v>
      </c>
      <c r="AGL10">
        <f t="shared" si="140"/>
        <v>-0.77974677822991556</v>
      </c>
      <c r="AGM10">
        <f t="shared" si="140"/>
        <v>1.7607977426479062</v>
      </c>
      <c r="AGN10">
        <f t="shared" si="140"/>
        <v>-0.21007423306414846</v>
      </c>
      <c r="AGO10">
        <f t="shared" si="140"/>
        <v>0.47506424514329781</v>
      </c>
      <c r="AGP10">
        <f t="shared" si="140"/>
        <v>2.6686570274418493</v>
      </c>
      <c r="AGQ10">
        <f t="shared" si="140"/>
        <v>1.6896171558224544</v>
      </c>
      <c r="AGR10">
        <f t="shared" si="140"/>
        <v>1.6890686393388834</v>
      </c>
      <c r="AGS10">
        <f t="shared" si="140"/>
        <v>1.3209869991198093</v>
      </c>
      <c r="AGT10">
        <f t="shared" si="140"/>
        <v>0.81763027048350256</v>
      </c>
      <c r="AGU10">
        <f t="shared" si="140"/>
        <v>-0.28673238151310437</v>
      </c>
      <c r="AGV10">
        <f t="shared" si="140"/>
        <v>0.60987531971992337</v>
      </c>
      <c r="AGW10">
        <f t="shared" si="140"/>
        <v>0.81900894539678248</v>
      </c>
      <c r="AGX10">
        <f t="shared" si="140"/>
        <v>2.0892487211555442</v>
      </c>
      <c r="AGY10">
        <f t="shared" si="140"/>
        <v>1.4728985975504394</v>
      </c>
      <c r="AGZ10">
        <f t="shared" si="140"/>
        <v>0.76394970076498014</v>
      </c>
      <c r="AHA10">
        <f t="shared" si="140"/>
        <v>-0.42268365412197301</v>
      </c>
      <c r="AHB10">
        <f t="shared" si="140"/>
        <v>0.24364937167406045</v>
      </c>
      <c r="AHC10">
        <f t="shared" si="140"/>
        <v>1.0088483044848193</v>
      </c>
      <c r="AHD10">
        <f t="shared" si="140"/>
        <v>0.95859602791312926</v>
      </c>
      <c r="AHE10">
        <f t="shared" si="140"/>
        <v>0.91625892853306679</v>
      </c>
      <c r="AHF10">
        <f t="shared" si="140"/>
        <v>0.34873163240202609</v>
      </c>
      <c r="AHG10">
        <f t="shared" si="140"/>
        <v>0.6945385910626054</v>
      </c>
      <c r="AHH10">
        <f t="shared" si="140"/>
        <v>1.3882737725793663</v>
      </c>
      <c r="AHI10">
        <f t="shared" si="140"/>
        <v>-0.30222704789146781</v>
      </c>
      <c r="AHJ10">
        <f t="shared" si="140"/>
        <v>1.8344104107232457</v>
      </c>
      <c r="AHK10">
        <f t="shared" si="140"/>
        <v>1.3353048935083638</v>
      </c>
      <c r="AHL10">
        <f t="shared" si="140"/>
        <v>1.3339215819973917</v>
      </c>
      <c r="AHM10">
        <f t="shared" si="140"/>
        <v>-0.2545661847966581</v>
      </c>
      <c r="AHN10">
        <f t="shared" si="140"/>
        <v>1.7491412273907967</v>
      </c>
      <c r="AHO10">
        <f t="shared" si="140"/>
        <v>-0.52629641209133782</v>
      </c>
      <c r="AHP10">
        <f t="shared" si="140"/>
        <v>1.639970226681011</v>
      </c>
      <c r="AHQ10">
        <f t="shared" ref="AHQ10:AKB10" si="141">AHQ5/AHQ6</f>
        <v>1.6023427311174585</v>
      </c>
      <c r="AHR10">
        <f t="shared" si="141"/>
        <v>4.639102722294456E-2</v>
      </c>
      <c r="AHS10">
        <f t="shared" si="141"/>
        <v>1.0981175401278258</v>
      </c>
      <c r="AHT10">
        <f t="shared" si="141"/>
        <v>2.5285020696534315</v>
      </c>
      <c r="AHU10">
        <f t="shared" si="141"/>
        <v>1.6783565426283087</v>
      </c>
      <c r="AHV10">
        <f t="shared" si="141"/>
        <v>-0.37375660240338354</v>
      </c>
      <c r="AHW10">
        <f t="shared" si="141"/>
        <v>2.4231918645435297</v>
      </c>
      <c r="AHX10">
        <f t="shared" si="141"/>
        <v>2.3950216699592386</v>
      </c>
      <c r="AHY10">
        <f t="shared" si="141"/>
        <v>1.6215217839070939</v>
      </c>
      <c r="AHZ10">
        <f t="shared" si="141"/>
        <v>0.68039361194740022</v>
      </c>
      <c r="AIA10">
        <f t="shared" si="141"/>
        <v>0.70388638757712563</v>
      </c>
      <c r="AIB10">
        <f t="shared" si="141"/>
        <v>0.39707048758207703</v>
      </c>
      <c r="AIC10">
        <f t="shared" si="141"/>
        <v>0.38549624515313641</v>
      </c>
      <c r="AID10">
        <f t="shared" si="141"/>
        <v>0.89909885633503495</v>
      </c>
      <c r="AIE10">
        <f t="shared" si="141"/>
        <v>0.8743907362961828</v>
      </c>
      <c r="AIF10">
        <f t="shared" si="141"/>
        <v>2.4522509639722738</v>
      </c>
      <c r="AIG10">
        <f t="shared" si="141"/>
        <v>1.7566984481901653</v>
      </c>
      <c r="AIH10">
        <f t="shared" si="141"/>
        <v>1.2602435296859398</v>
      </c>
      <c r="AII10">
        <f t="shared" si="141"/>
        <v>1.3962921588045722</v>
      </c>
      <c r="AIJ10">
        <f t="shared" si="141"/>
        <v>0.29930804264218053</v>
      </c>
      <c r="AIK10">
        <f t="shared" si="141"/>
        <v>1.0330009533750169</v>
      </c>
      <c r="AIL10">
        <f t="shared" si="141"/>
        <v>1.222503395190399</v>
      </c>
      <c r="AIM10">
        <f t="shared" si="141"/>
        <v>1.0700382592645716</v>
      </c>
      <c r="AIN10">
        <f t="shared" si="141"/>
        <v>1.6885213102073158</v>
      </c>
      <c r="AIO10">
        <f t="shared" si="141"/>
        <v>0.2887829227483823</v>
      </c>
      <c r="AIP10">
        <f t="shared" si="141"/>
        <v>2.0231426248979867</v>
      </c>
      <c r="AIQ10">
        <f t="shared" si="141"/>
        <v>1.4558454931241467</v>
      </c>
      <c r="AIR10">
        <f t="shared" si="141"/>
        <v>1.7142015487561315</v>
      </c>
      <c r="AIS10">
        <f t="shared" si="141"/>
        <v>0.89831669410132797</v>
      </c>
      <c r="AIT10">
        <f t="shared" si="141"/>
        <v>1.0280537487177153</v>
      </c>
      <c r="AIU10">
        <f t="shared" si="141"/>
        <v>2.325120527706829</v>
      </c>
      <c r="AIV10">
        <f t="shared" si="141"/>
        <v>-0.36619828004065302</v>
      </c>
      <c r="AIW10">
        <f t="shared" si="141"/>
        <v>-0.38657711045360499</v>
      </c>
      <c r="AIX10">
        <f t="shared" si="141"/>
        <v>1.4327108755972753</v>
      </c>
      <c r="AIY10">
        <f t="shared" si="141"/>
        <v>0.78729535971833964</v>
      </c>
      <c r="AIZ10">
        <f t="shared" si="141"/>
        <v>0.77806656151284426</v>
      </c>
      <c r="AJA10">
        <f t="shared" si="141"/>
        <v>0.51307644902156835</v>
      </c>
      <c r="AJB10">
        <f t="shared" si="141"/>
        <v>0.49776165150870255</v>
      </c>
      <c r="AJC10">
        <f t="shared" si="141"/>
        <v>0.20529541308722415</v>
      </c>
      <c r="AJD10">
        <f t="shared" si="141"/>
        <v>0.21612888126802218</v>
      </c>
      <c r="AJE10">
        <f t="shared" si="141"/>
        <v>1.062412784461173</v>
      </c>
      <c r="AJF10">
        <f t="shared" si="141"/>
        <v>0.43447128371550342</v>
      </c>
      <c r="AJG10">
        <f t="shared" si="141"/>
        <v>2.3486280474660282</v>
      </c>
      <c r="AJH10">
        <f t="shared" si="141"/>
        <v>0.33323548406559339</v>
      </c>
      <c r="AJI10">
        <f t="shared" si="141"/>
        <v>0.33225389981980419</v>
      </c>
      <c r="AJJ10">
        <f t="shared" si="141"/>
        <v>2.0634603096094102</v>
      </c>
      <c r="AJK10">
        <f t="shared" si="141"/>
        <v>0.53524243062073784</v>
      </c>
      <c r="AJL10">
        <f t="shared" si="141"/>
        <v>1.0235031817070916</v>
      </c>
      <c r="AJM10">
        <f t="shared" si="141"/>
        <v>-5.628741036742789E-2</v>
      </c>
      <c r="AJN10">
        <f t="shared" si="141"/>
        <v>0.68649882711662147</v>
      </c>
      <c r="AJO10">
        <f t="shared" si="141"/>
        <v>0.10329633777057924</v>
      </c>
      <c r="AJP10">
        <f t="shared" si="141"/>
        <v>0.69521845824898898</v>
      </c>
      <c r="AJQ10">
        <f t="shared" si="141"/>
        <v>0.14063462477096608</v>
      </c>
      <c r="AJR10">
        <f t="shared" si="141"/>
        <v>0.13159673146593054</v>
      </c>
      <c r="AJS10">
        <f t="shared" si="141"/>
        <v>2.0886044580732741</v>
      </c>
      <c r="AJT10">
        <f t="shared" si="141"/>
        <v>1.5423187863383148</v>
      </c>
      <c r="AJU10">
        <f t="shared" si="141"/>
        <v>1.5411423292590014</v>
      </c>
      <c r="AJV10">
        <f t="shared" si="141"/>
        <v>-6.3217823219918146E-2</v>
      </c>
      <c r="AJW10">
        <f t="shared" si="141"/>
        <v>-2.1156449225619701E-2</v>
      </c>
      <c r="AJX10">
        <f t="shared" si="141"/>
        <v>0.91012116335876603</v>
      </c>
      <c r="AJY10">
        <f t="shared" si="141"/>
        <v>0.88848994956217942</v>
      </c>
      <c r="AJZ10">
        <f t="shared" si="141"/>
        <v>-2.9605137006993368E-2</v>
      </c>
      <c r="AKA10">
        <f t="shared" si="141"/>
        <v>2.1408739229679803</v>
      </c>
      <c r="AKB10">
        <f t="shared" si="141"/>
        <v>1.1918334921486553</v>
      </c>
      <c r="AKC10">
        <f t="shared" ref="AKC10:AMN10" si="142">AKC5/AKC6</f>
        <v>1.1701563803031743</v>
      </c>
      <c r="AKD10">
        <f t="shared" si="142"/>
        <v>0.15732290821584344</v>
      </c>
      <c r="AKE10">
        <f t="shared" si="142"/>
        <v>0.79958148023349485</v>
      </c>
      <c r="AKF10">
        <f t="shared" si="142"/>
        <v>0.49898893423324708</v>
      </c>
      <c r="AKG10">
        <f t="shared" si="142"/>
        <v>-0.4293349195737915</v>
      </c>
      <c r="AKH10">
        <f t="shared" si="142"/>
        <v>1.9725323714406564</v>
      </c>
      <c r="AKI10">
        <f t="shared" si="142"/>
        <v>1.8492440816780618</v>
      </c>
      <c r="AKJ10">
        <f t="shared" si="142"/>
        <v>0.95273772920130351</v>
      </c>
      <c r="AKK10">
        <f t="shared" si="142"/>
        <v>1.076654205873955</v>
      </c>
      <c r="AKL10">
        <f t="shared" si="142"/>
        <v>0.10263989690681022</v>
      </c>
      <c r="AKM10">
        <f t="shared" si="142"/>
        <v>1.8403049367431767</v>
      </c>
      <c r="AKN10">
        <f t="shared" si="142"/>
        <v>1.0432509081061343</v>
      </c>
      <c r="AKO10">
        <f t="shared" si="142"/>
        <v>1.0804450848241964</v>
      </c>
      <c r="AKP10">
        <f t="shared" si="142"/>
        <v>1.3541383333000414</v>
      </c>
      <c r="AKQ10">
        <f t="shared" si="142"/>
        <v>1.3572322636254597</v>
      </c>
      <c r="AKR10">
        <f t="shared" si="142"/>
        <v>1.3195366081302595</v>
      </c>
      <c r="AKS10">
        <f t="shared" si="142"/>
        <v>1.2478714897232939</v>
      </c>
      <c r="AKT10">
        <f t="shared" si="142"/>
        <v>-0.61867455431180485</v>
      </c>
      <c r="AKU10">
        <f t="shared" si="142"/>
        <v>1.5521317741536325</v>
      </c>
      <c r="AKV10">
        <f t="shared" si="142"/>
        <v>1.3361059757371423</v>
      </c>
      <c r="AKW10">
        <f t="shared" si="142"/>
        <v>1.3260612695232137</v>
      </c>
      <c r="AKX10">
        <f t="shared" si="142"/>
        <v>1.130873926214413</v>
      </c>
      <c r="AKY10">
        <f t="shared" si="142"/>
        <v>1.2837649629753836</v>
      </c>
      <c r="AKZ10">
        <f t="shared" si="142"/>
        <v>1.3143491949692061</v>
      </c>
      <c r="ALA10">
        <f t="shared" si="142"/>
        <v>0.43931445110174494</v>
      </c>
      <c r="ALB10">
        <f t="shared" si="142"/>
        <v>1.641288981748372</v>
      </c>
      <c r="ALC10">
        <f t="shared" si="142"/>
        <v>1.6073552626854086</v>
      </c>
      <c r="ALD10">
        <f t="shared" si="142"/>
        <v>0.47890982301489748</v>
      </c>
      <c r="ALE10">
        <f t="shared" si="142"/>
        <v>1.2418409268962389</v>
      </c>
      <c r="ALF10">
        <f t="shared" si="142"/>
        <v>1.330325357379917</v>
      </c>
      <c r="ALG10">
        <f t="shared" si="142"/>
        <v>0.96324161761508575</v>
      </c>
      <c r="ALH10">
        <f t="shared" si="142"/>
        <v>1.0989718150736345</v>
      </c>
      <c r="ALI10">
        <f t="shared" si="142"/>
        <v>1.7185486720875833</v>
      </c>
      <c r="ALJ10">
        <f t="shared" si="142"/>
        <v>1.5736346968297867</v>
      </c>
      <c r="ALK10">
        <f t="shared" si="142"/>
        <v>1.4946406510120562</v>
      </c>
      <c r="ALL10">
        <f t="shared" si="142"/>
        <v>1.4905269282517577</v>
      </c>
      <c r="ALM10">
        <f t="shared" si="142"/>
        <v>1.1425612388258166</v>
      </c>
      <c r="ALN10">
        <f t="shared" si="142"/>
        <v>0.95537763986681423</v>
      </c>
      <c r="ALO10">
        <f t="shared" si="142"/>
        <v>0.91696620962155218</v>
      </c>
      <c r="ALP10">
        <f t="shared" si="142"/>
        <v>0.89889817559850027</v>
      </c>
      <c r="ALQ10">
        <f t="shared" si="142"/>
        <v>1.5106452341304262</v>
      </c>
      <c r="ALR10" t="e">
        <f t="shared" si="142"/>
        <v>#DIV/0!</v>
      </c>
      <c r="ALS10">
        <f t="shared" si="142"/>
        <v>1.0085830849606612</v>
      </c>
      <c r="ALT10">
        <f t="shared" si="142"/>
        <v>1.3412143277176531</v>
      </c>
      <c r="ALU10">
        <f t="shared" si="142"/>
        <v>1.2977683989388527</v>
      </c>
      <c r="ALV10">
        <f t="shared" si="142"/>
        <v>1.2834701107624007</v>
      </c>
      <c r="ALW10">
        <f t="shared" si="142"/>
        <v>1.4254582612641342</v>
      </c>
      <c r="ALX10">
        <f t="shared" si="142"/>
        <v>1.4114207374740224</v>
      </c>
      <c r="ALY10">
        <f t="shared" si="142"/>
        <v>1.3903679469031014</v>
      </c>
      <c r="ALZ10">
        <f t="shared" si="142"/>
        <v>-0.12418133844793143</v>
      </c>
      <c r="AMA10">
        <f t="shared" si="142"/>
        <v>0.72801673943504375</v>
      </c>
      <c r="AMB10">
        <f t="shared" si="142"/>
        <v>1.0428587438012646</v>
      </c>
      <c r="AMC10">
        <f t="shared" si="142"/>
        <v>0.8364602226651181</v>
      </c>
      <c r="AMD10">
        <f t="shared" si="142"/>
        <v>0.57801036542589623</v>
      </c>
      <c r="AME10">
        <f t="shared" si="142"/>
        <v>0.59510488546864015</v>
      </c>
      <c r="AMF10">
        <f t="shared" si="142"/>
        <v>-0.61707268917502878</v>
      </c>
      <c r="AMG10">
        <f t="shared" si="142"/>
        <v>1.187445680621243</v>
      </c>
      <c r="AMH10">
        <f t="shared" si="142"/>
        <v>1.1995189288289352</v>
      </c>
      <c r="AMI10">
        <f t="shared" si="142"/>
        <v>1.2163777035437127</v>
      </c>
      <c r="AMJ10">
        <f t="shared" si="142"/>
        <v>-0.69867375682208843</v>
      </c>
      <c r="AMK10">
        <f t="shared" si="142"/>
        <v>1.4446072416279105</v>
      </c>
      <c r="AML10">
        <f t="shared" si="142"/>
        <v>-1.0541521849784781</v>
      </c>
      <c r="AMM10">
        <f t="shared" si="142"/>
        <v>1.1762283243882148</v>
      </c>
      <c r="AMN10">
        <f t="shared" si="142"/>
        <v>1.4244412875932397</v>
      </c>
      <c r="AMO10">
        <f t="shared" ref="AMO10:AOZ10" si="143">AMO5/AMO6</f>
        <v>1.1672863745424511</v>
      </c>
      <c r="AMP10">
        <f t="shared" si="143"/>
        <v>0.21555722684837009</v>
      </c>
      <c r="AMQ10">
        <f t="shared" si="143"/>
        <v>5.8176699556224634E-2</v>
      </c>
      <c r="AMR10">
        <f t="shared" si="143"/>
        <v>0.94275418074321859</v>
      </c>
      <c r="AMS10">
        <f t="shared" si="143"/>
        <v>1.215291760075792</v>
      </c>
      <c r="AMT10">
        <f t="shared" si="143"/>
        <v>0.92234878141670174</v>
      </c>
      <c r="AMU10">
        <f t="shared" si="143"/>
        <v>1.0952521833528199</v>
      </c>
      <c r="AMV10">
        <f t="shared" si="143"/>
        <v>1.1977900179474643</v>
      </c>
      <c r="AMW10">
        <f t="shared" si="143"/>
        <v>1.270340716979208</v>
      </c>
      <c r="AMX10">
        <f t="shared" si="143"/>
        <v>-0.42336775047213199</v>
      </c>
      <c r="AMY10">
        <f t="shared" si="143"/>
        <v>-0.42803551043587257</v>
      </c>
      <c r="AMZ10">
        <f t="shared" si="143"/>
        <v>1.3581514098928811</v>
      </c>
      <c r="ANA10">
        <f t="shared" si="143"/>
        <v>0.68333425484463128</v>
      </c>
      <c r="ANB10">
        <f t="shared" si="143"/>
        <v>0.92450102160830017</v>
      </c>
      <c r="ANC10">
        <f t="shared" si="143"/>
        <v>0.21989232595820982</v>
      </c>
      <c r="AND10">
        <f t="shared" si="143"/>
        <v>1.0553998217863476</v>
      </c>
      <c r="ANE10">
        <f t="shared" si="143"/>
        <v>1.0390139070799613</v>
      </c>
      <c r="ANF10">
        <f t="shared" si="143"/>
        <v>1.0177868685370228</v>
      </c>
      <c r="ANG10">
        <f t="shared" si="143"/>
        <v>0.50062408602098896</v>
      </c>
      <c r="ANH10">
        <f t="shared" si="143"/>
        <v>0.49847408026357681</v>
      </c>
      <c r="ANI10">
        <f t="shared" si="143"/>
        <v>-0.13975076709551926</v>
      </c>
      <c r="ANJ10">
        <f t="shared" si="143"/>
        <v>1.0943403259323385</v>
      </c>
      <c r="ANK10">
        <f t="shared" si="143"/>
        <v>0.77195707023041338</v>
      </c>
      <c r="ANL10">
        <f t="shared" si="143"/>
        <v>1.0064521008691703</v>
      </c>
      <c r="ANM10">
        <f t="shared" si="143"/>
        <v>0.78162433978283619</v>
      </c>
      <c r="ANN10">
        <f t="shared" si="143"/>
        <v>0.75592894601845451</v>
      </c>
      <c r="ANO10">
        <f t="shared" si="143"/>
        <v>0.75592894601845451</v>
      </c>
      <c r="ANP10">
        <f t="shared" si="143"/>
        <v>0.84441754263892299</v>
      </c>
      <c r="ANQ10">
        <f t="shared" si="143"/>
        <v>0.58554930801026595</v>
      </c>
      <c r="ANR10" t="e">
        <f t="shared" si="143"/>
        <v>#DIV/0!</v>
      </c>
      <c r="ANS10" t="e">
        <f t="shared" si="143"/>
        <v>#DIV/0!</v>
      </c>
      <c r="ANT10" t="e">
        <f t="shared" si="143"/>
        <v>#DIV/0!</v>
      </c>
      <c r="ANU10" t="e">
        <f t="shared" si="143"/>
        <v>#DIV/0!</v>
      </c>
      <c r="ANV10" t="e">
        <f t="shared" si="143"/>
        <v>#DIV/0!</v>
      </c>
      <c r="ANW10" t="e">
        <f t="shared" si="143"/>
        <v>#DIV/0!</v>
      </c>
      <c r="ANX10">
        <f t="shared" si="143"/>
        <v>0.7559289460184544</v>
      </c>
      <c r="ANY10">
        <f t="shared" si="143"/>
        <v>0.75592894601845462</v>
      </c>
      <c r="ANZ10">
        <f t="shared" si="143"/>
        <v>-0.75592894601845451</v>
      </c>
      <c r="AOA10">
        <f t="shared" si="143"/>
        <v>0.90801854543037719</v>
      </c>
      <c r="AOB10">
        <f t="shared" si="143"/>
        <v>0.90115677105398573</v>
      </c>
      <c r="AOC10" t="e">
        <f t="shared" si="143"/>
        <v>#DIV/0!</v>
      </c>
      <c r="AOD10" t="e">
        <f t="shared" si="143"/>
        <v>#DIV/0!</v>
      </c>
      <c r="AOE10">
        <f t="shared" si="143"/>
        <v>0.75592894601845451</v>
      </c>
      <c r="AOF10">
        <f t="shared" si="143"/>
        <v>0.75592894601845451</v>
      </c>
      <c r="AOG10">
        <f t="shared" si="143"/>
        <v>0.90410935058515474</v>
      </c>
      <c r="AOH10">
        <f t="shared" si="143"/>
        <v>0.75592894601845451</v>
      </c>
      <c r="AOI10" t="e">
        <f t="shared" si="143"/>
        <v>#DIV/0!</v>
      </c>
      <c r="AOJ10">
        <f t="shared" si="143"/>
        <v>0.7559289460184544</v>
      </c>
      <c r="AOK10">
        <f t="shared" si="143"/>
        <v>0.53424297157885214</v>
      </c>
      <c r="AOL10">
        <f t="shared" si="143"/>
        <v>0.7559289460184544</v>
      </c>
      <c r="AOM10" t="e">
        <f t="shared" si="143"/>
        <v>#DIV/0!</v>
      </c>
      <c r="AON10">
        <f t="shared" si="143"/>
        <v>0.75592894601845451</v>
      </c>
      <c r="AOO10" t="e">
        <f t="shared" si="143"/>
        <v>#DIV/0!</v>
      </c>
      <c r="AOP10" t="e">
        <f t="shared" si="143"/>
        <v>#DIV/0!</v>
      </c>
      <c r="AOQ10" t="e">
        <f t="shared" si="143"/>
        <v>#DIV/0!</v>
      </c>
      <c r="AOR10" t="e">
        <f t="shared" si="143"/>
        <v>#DIV/0!</v>
      </c>
      <c r="AOS10" t="e">
        <f t="shared" si="143"/>
        <v>#DIV/0!</v>
      </c>
      <c r="AOT10" t="e">
        <f t="shared" si="143"/>
        <v>#DIV/0!</v>
      </c>
      <c r="AOU10" t="e">
        <f t="shared" si="143"/>
        <v>#DIV/0!</v>
      </c>
      <c r="AOV10" t="e">
        <f t="shared" si="143"/>
        <v>#DIV/0!</v>
      </c>
      <c r="AOW10" t="e">
        <f t="shared" si="143"/>
        <v>#DIV/0!</v>
      </c>
      <c r="AOX10" t="e">
        <f t="shared" si="143"/>
        <v>#DIV/0!</v>
      </c>
      <c r="AOY10" t="e">
        <f t="shared" si="143"/>
        <v>#DIV/0!</v>
      </c>
      <c r="AOZ10" t="e">
        <f t="shared" si="143"/>
        <v>#DIV/0!</v>
      </c>
      <c r="APA10" t="e">
        <f t="shared" ref="APA10:APH10" si="144">APA5/APA6</f>
        <v>#DIV/0!</v>
      </c>
      <c r="APB10" t="e">
        <f t="shared" si="144"/>
        <v>#DIV/0!</v>
      </c>
      <c r="APC10" t="e">
        <f t="shared" si="144"/>
        <v>#DIV/0!</v>
      </c>
      <c r="APD10" t="e">
        <f t="shared" si="144"/>
        <v>#DIV/0!</v>
      </c>
      <c r="APE10" t="e">
        <f t="shared" si="144"/>
        <v>#DIV/0!</v>
      </c>
      <c r="APF10" t="e">
        <f t="shared" si="144"/>
        <v>#DIV/0!</v>
      </c>
      <c r="APG10" t="e">
        <f t="shared" si="144"/>
        <v>#DIV/0!</v>
      </c>
      <c r="APH10" t="e">
        <f t="shared" si="144"/>
        <v>#DIV/0!</v>
      </c>
    </row>
    <row r="11" spans="1:1100" x14ac:dyDescent="0.15">
      <c r="A11" s="9" t="s">
        <v>2803</v>
      </c>
      <c r="B11">
        <f>(B5-3)/B6</f>
        <v>0.37223228986555607</v>
      </c>
      <c r="C11">
        <f t="shared" ref="C11:BN11" si="145">(C5-3)/C6</f>
        <v>0.60662698297572626</v>
      </c>
      <c r="D11">
        <f t="shared" si="145"/>
        <v>0.49662523531999248</v>
      </c>
      <c r="E11">
        <f t="shared" si="145"/>
        <v>0.34075376755622433</v>
      </c>
      <c r="F11">
        <f t="shared" si="145"/>
        <v>0.45143941981484453</v>
      </c>
      <c r="G11">
        <f t="shared" si="145"/>
        <v>4.9233427427324526E-2</v>
      </c>
      <c r="H11">
        <f t="shared" si="145"/>
        <v>0.39950153950838863</v>
      </c>
      <c r="I11">
        <f t="shared" si="145"/>
        <v>0.37348413234786698</v>
      </c>
      <c r="J11">
        <f t="shared" si="145"/>
        <v>0.6071995443526631</v>
      </c>
      <c r="K11">
        <f t="shared" si="145"/>
        <v>0.29006208783709525</v>
      </c>
      <c r="L11">
        <f t="shared" si="145"/>
        <v>0.91951383841026002</v>
      </c>
      <c r="M11">
        <f t="shared" si="145"/>
        <v>0.28027764878362671</v>
      </c>
      <c r="N11">
        <f t="shared" si="145"/>
        <v>0.49111523122875717</v>
      </c>
      <c r="O11">
        <f t="shared" si="145"/>
        <v>0.70942345621795111</v>
      </c>
      <c r="P11">
        <f t="shared" si="145"/>
        <v>0.31397189656968577</v>
      </c>
      <c r="Q11">
        <f t="shared" si="145"/>
        <v>0.40376679883188121</v>
      </c>
      <c r="R11">
        <f t="shared" si="145"/>
        <v>0.12859860214336671</v>
      </c>
      <c r="S11">
        <f t="shared" si="145"/>
        <v>-0.19586214695590343</v>
      </c>
      <c r="T11">
        <f t="shared" si="145"/>
        <v>0.67522933045489208</v>
      </c>
      <c r="U11">
        <f t="shared" si="145"/>
        <v>-0.313120613017635</v>
      </c>
      <c r="V11">
        <f t="shared" si="145"/>
        <v>1.3834617704220988</v>
      </c>
      <c r="W11">
        <f t="shared" si="145"/>
        <v>0.44441466621819936</v>
      </c>
      <c r="X11">
        <f t="shared" si="145"/>
        <v>1.8246814194128556</v>
      </c>
      <c r="Y11">
        <f t="shared" si="145"/>
        <v>0.65164310247287727</v>
      </c>
      <c r="Z11">
        <f t="shared" si="145"/>
        <v>0.39009709534181564</v>
      </c>
      <c r="AA11">
        <f t="shared" si="145"/>
        <v>0.51986554202328927</v>
      </c>
      <c r="AB11">
        <f t="shared" si="145"/>
        <v>0.87082587574451797</v>
      </c>
      <c r="AC11">
        <f t="shared" si="145"/>
        <v>0.17990150350371809</v>
      </c>
      <c r="AD11">
        <f t="shared" si="145"/>
        <v>0.35947891490348605</v>
      </c>
      <c r="AE11">
        <f t="shared" si="145"/>
        <v>0.84388317040218508</v>
      </c>
      <c r="AF11">
        <f t="shared" si="145"/>
        <v>0.32562080318781195</v>
      </c>
      <c r="AG11">
        <f t="shared" si="145"/>
        <v>0.73402644415272267</v>
      </c>
      <c r="AH11">
        <f t="shared" si="145"/>
        <v>0.44441332891005714</v>
      </c>
      <c r="AI11">
        <f t="shared" si="145"/>
        <v>0.58041055227610094</v>
      </c>
      <c r="AJ11">
        <f t="shared" si="145"/>
        <v>0.74256150991845615</v>
      </c>
      <c r="AK11">
        <f t="shared" si="145"/>
        <v>0.57428226361626211</v>
      </c>
      <c r="AL11">
        <f t="shared" si="145"/>
        <v>0.41813686869449079</v>
      </c>
      <c r="AM11">
        <f t="shared" si="145"/>
        <v>0.77763319926100516</v>
      </c>
      <c r="AN11">
        <f t="shared" si="145"/>
        <v>0.40605789100139134</v>
      </c>
      <c r="AO11">
        <f t="shared" si="145"/>
        <v>-2.9297521330102834E-2</v>
      </c>
      <c r="AP11">
        <f t="shared" si="145"/>
        <v>0.60148975279602279</v>
      </c>
      <c r="AQ11">
        <f t="shared" si="145"/>
        <v>0.13136302171863912</v>
      </c>
      <c r="AR11">
        <f t="shared" si="145"/>
        <v>0.77649458884430556</v>
      </c>
      <c r="AS11">
        <f t="shared" si="145"/>
        <v>0.67567630391013767</v>
      </c>
      <c r="AT11">
        <f t="shared" si="145"/>
        <v>0.68161165774301757</v>
      </c>
      <c r="AU11">
        <f t="shared" si="145"/>
        <v>0.66021087910820286</v>
      </c>
      <c r="AV11">
        <f t="shared" si="145"/>
        <v>0.87972803257311816</v>
      </c>
      <c r="AW11">
        <f t="shared" si="145"/>
        <v>0.59627286390863998</v>
      </c>
      <c r="AX11">
        <f t="shared" si="145"/>
        <v>2.2121784424210093E-2</v>
      </c>
      <c r="AY11">
        <f t="shared" si="145"/>
        <v>0.73950467970194522</v>
      </c>
      <c r="AZ11">
        <f t="shared" si="145"/>
        <v>0.8165234234735993</v>
      </c>
      <c r="BA11">
        <f t="shared" si="145"/>
        <v>0.52871064230559495</v>
      </c>
      <c r="BB11">
        <f t="shared" si="145"/>
        <v>0.20988879381509884</v>
      </c>
      <c r="BC11">
        <f t="shared" si="145"/>
        <v>1.5422318974884188</v>
      </c>
      <c r="BD11">
        <f t="shared" si="145"/>
        <v>0.63592122746243263</v>
      </c>
      <c r="BE11">
        <f t="shared" si="145"/>
        <v>0.58507330350754905</v>
      </c>
      <c r="BF11">
        <f t="shared" si="145"/>
        <v>0.67049696879164578</v>
      </c>
      <c r="BG11">
        <f t="shared" si="145"/>
        <v>1.5714805938503111</v>
      </c>
      <c r="BH11">
        <f t="shared" si="145"/>
        <v>0.28208057439207984</v>
      </c>
      <c r="BI11">
        <f t="shared" si="145"/>
        <v>1.6382153601086917</v>
      </c>
      <c r="BJ11">
        <f t="shared" si="145"/>
        <v>11.932042167880935</v>
      </c>
      <c r="BK11">
        <f t="shared" si="145"/>
        <v>0.62250090877496034</v>
      </c>
      <c r="BL11">
        <f t="shared" si="145"/>
        <v>0.58562536383759012</v>
      </c>
      <c r="BM11">
        <f t="shared" si="145"/>
        <v>-8.7318991836187673E-2</v>
      </c>
      <c r="BN11">
        <f t="shared" si="145"/>
        <v>0.9472073579449477</v>
      </c>
      <c r="BO11">
        <f t="shared" ref="BO11:DZ11" si="146">(BO5-3)/BO6</f>
        <v>0.40414675579097586</v>
      </c>
      <c r="BP11">
        <f t="shared" si="146"/>
        <v>11.203742433079963</v>
      </c>
      <c r="BQ11">
        <f t="shared" si="146"/>
        <v>0.48884394311612678</v>
      </c>
      <c r="BR11">
        <f t="shared" si="146"/>
        <v>0.34348977465734576</v>
      </c>
      <c r="BS11">
        <f t="shared" si="146"/>
        <v>1.0181853800602279</v>
      </c>
      <c r="BT11">
        <f t="shared" si="146"/>
        <v>0.29828748375728403</v>
      </c>
      <c r="BU11">
        <f t="shared" si="146"/>
        <v>0.19681351918193479</v>
      </c>
      <c r="BV11">
        <f t="shared" si="146"/>
        <v>1.7058523970522841</v>
      </c>
      <c r="BW11">
        <f t="shared" si="146"/>
        <v>1.6449426725597009</v>
      </c>
      <c r="BX11">
        <f t="shared" si="146"/>
        <v>0.55781352571828624</v>
      </c>
      <c r="BY11">
        <f t="shared" si="146"/>
        <v>1.0900603879201409</v>
      </c>
      <c r="BZ11">
        <f t="shared" si="146"/>
        <v>0.36021619129048288</v>
      </c>
      <c r="CA11">
        <f t="shared" si="146"/>
        <v>0.73764416386859033</v>
      </c>
      <c r="CB11">
        <f t="shared" si="146"/>
        <v>-8.2586655333504802E-2</v>
      </c>
      <c r="CC11">
        <f t="shared" si="146"/>
        <v>5.0699282025444513E-3</v>
      </c>
      <c r="CD11">
        <f t="shared" si="146"/>
        <v>0.83139670778164054</v>
      </c>
      <c r="CE11">
        <f t="shared" si="146"/>
        <v>0.87445960225562802</v>
      </c>
      <c r="CF11">
        <f t="shared" si="146"/>
        <v>0.62341709748171847</v>
      </c>
      <c r="CG11">
        <f t="shared" si="146"/>
        <v>0.24786594963696701</v>
      </c>
      <c r="CH11">
        <f t="shared" si="146"/>
        <v>0.27198582644731889</v>
      </c>
      <c r="CI11">
        <f t="shared" si="146"/>
        <v>0.55342503251381958</v>
      </c>
      <c r="CJ11">
        <f t="shared" si="146"/>
        <v>0.38719848045126593</v>
      </c>
      <c r="CK11">
        <f t="shared" si="146"/>
        <v>1.938346725872131</v>
      </c>
      <c r="CL11">
        <f t="shared" si="146"/>
        <v>0.82624812162497574</v>
      </c>
      <c r="CM11">
        <f t="shared" si="146"/>
        <v>0.59559614682463857</v>
      </c>
      <c r="CN11">
        <f t="shared" si="146"/>
        <v>0.56311931401938597</v>
      </c>
      <c r="CO11">
        <f t="shared" si="146"/>
        <v>0.39708734112974781</v>
      </c>
      <c r="CP11">
        <f t="shared" si="146"/>
        <v>0.47961697161629452</v>
      </c>
      <c r="CQ11">
        <f t="shared" si="146"/>
        <v>-3.0051573742558117E-2</v>
      </c>
      <c r="CR11">
        <f t="shared" si="146"/>
        <v>2.1332486099680879E-2</v>
      </c>
      <c r="CS11">
        <f t="shared" si="146"/>
        <v>0.12834562821233914</v>
      </c>
      <c r="CT11">
        <f t="shared" si="146"/>
        <v>1.6937926612135334</v>
      </c>
      <c r="CU11">
        <f t="shared" si="146"/>
        <v>8.7871605752664075E-2</v>
      </c>
      <c r="CV11">
        <f t="shared" si="146"/>
        <v>7.9431296978889676E-2</v>
      </c>
      <c r="CW11">
        <f t="shared" si="146"/>
        <v>0.33605822860571216</v>
      </c>
      <c r="CX11">
        <f t="shared" si="146"/>
        <v>11.692569912811395</v>
      </c>
      <c r="CY11">
        <f t="shared" si="146"/>
        <v>0.14244979699733656</v>
      </c>
      <c r="CZ11">
        <f t="shared" si="146"/>
        <v>1.3253633147127952</v>
      </c>
      <c r="DA11">
        <f t="shared" si="146"/>
        <v>0.22287025538174091</v>
      </c>
      <c r="DB11">
        <f t="shared" si="146"/>
        <v>1.1692490375493425</v>
      </c>
      <c r="DC11">
        <f t="shared" si="146"/>
        <v>0.45242869057152935</v>
      </c>
      <c r="DD11">
        <f t="shared" si="146"/>
        <v>4.900912708080811E-2</v>
      </c>
      <c r="DE11">
        <f t="shared" si="146"/>
        <v>0.39991562510506123</v>
      </c>
      <c r="DF11">
        <f t="shared" si="146"/>
        <v>0.27582930002126965</v>
      </c>
      <c r="DG11">
        <f t="shared" si="146"/>
        <v>13.240039620220978</v>
      </c>
      <c r="DH11">
        <f t="shared" si="146"/>
        <v>0.28812339095393608</v>
      </c>
      <c r="DI11">
        <f t="shared" si="146"/>
        <v>0.4802567848557594</v>
      </c>
      <c r="DJ11">
        <f t="shared" si="146"/>
        <v>0.94016584380422863</v>
      </c>
      <c r="DK11">
        <f t="shared" si="146"/>
        <v>0.58468783736117647</v>
      </c>
      <c r="DL11">
        <f t="shared" si="146"/>
        <v>-5.1737472421674605E-2</v>
      </c>
      <c r="DM11">
        <f t="shared" si="146"/>
        <v>-3.8867886369850134E-2</v>
      </c>
      <c r="DN11">
        <f t="shared" si="146"/>
        <v>12.04514834717553</v>
      </c>
      <c r="DO11">
        <f t="shared" si="146"/>
        <v>0.49264940332494467</v>
      </c>
      <c r="DP11">
        <f t="shared" si="146"/>
        <v>0.33668370398945219</v>
      </c>
      <c r="DQ11">
        <f t="shared" si="146"/>
        <v>-2.8789619251952895E-2</v>
      </c>
      <c r="DR11">
        <f t="shared" si="146"/>
        <v>0.32939670997260023</v>
      </c>
      <c r="DS11">
        <f t="shared" si="146"/>
        <v>1.1239426357009357</v>
      </c>
      <c r="DT11">
        <f t="shared" si="146"/>
        <v>0.6613260194932018</v>
      </c>
      <c r="DU11">
        <f t="shared" si="146"/>
        <v>-0.22665435350359672</v>
      </c>
      <c r="DV11">
        <f t="shared" si="146"/>
        <v>0.75178759839922871</v>
      </c>
      <c r="DW11">
        <f t="shared" si="146"/>
        <v>0.55097270536479481</v>
      </c>
      <c r="DX11">
        <f t="shared" si="146"/>
        <v>-4.8350396585636918E-2</v>
      </c>
      <c r="DY11">
        <f t="shared" si="146"/>
        <v>-3.080376339048059E-2</v>
      </c>
      <c r="DZ11">
        <f t="shared" si="146"/>
        <v>-0.54312996825170123</v>
      </c>
      <c r="EA11">
        <f t="shared" ref="EA11:GL11" si="147">(EA5-3)/EA6</f>
        <v>0.94616218169290467</v>
      </c>
      <c r="EB11">
        <f t="shared" si="147"/>
        <v>7.2836943737991898E-3</v>
      </c>
      <c r="EC11">
        <f t="shared" si="147"/>
        <v>-6.4559302921718228E-2</v>
      </c>
      <c r="ED11">
        <f t="shared" si="147"/>
        <v>0.28812857584161045</v>
      </c>
      <c r="EE11">
        <f t="shared" si="147"/>
        <v>0.57732796621410309</v>
      </c>
      <c r="EF11">
        <f t="shared" si="147"/>
        <v>0.31885944943271877</v>
      </c>
      <c r="EG11">
        <f t="shared" si="147"/>
        <v>0.29556005021286519</v>
      </c>
      <c r="EH11">
        <f t="shared" si="147"/>
        <v>-0.39641724054260502</v>
      </c>
      <c r="EI11">
        <f t="shared" si="147"/>
        <v>1.3853018258319007E-2</v>
      </c>
      <c r="EJ11">
        <f t="shared" si="147"/>
        <v>0.29188474275758408</v>
      </c>
      <c r="EK11">
        <f t="shared" si="147"/>
        <v>-0.16099140462611264</v>
      </c>
      <c r="EL11">
        <f t="shared" si="147"/>
        <v>0.44497480737430772</v>
      </c>
      <c r="EM11">
        <f t="shared" si="147"/>
        <v>-7.6092168920200334E-2</v>
      </c>
      <c r="EN11">
        <f t="shared" si="147"/>
        <v>0.21670554604530529</v>
      </c>
      <c r="EO11">
        <f t="shared" si="147"/>
        <v>-0.30773585019421235</v>
      </c>
      <c r="EP11">
        <f t="shared" si="147"/>
        <v>34.898423194220598</v>
      </c>
      <c r="EQ11">
        <f t="shared" si="147"/>
        <v>0.37005103990922572</v>
      </c>
      <c r="ER11">
        <f t="shared" si="147"/>
        <v>12.643441084469396</v>
      </c>
      <c r="ES11">
        <f t="shared" si="147"/>
        <v>-2.0687865854407503E-2</v>
      </c>
      <c r="ET11">
        <f t="shared" si="147"/>
        <v>12.107862190554505</v>
      </c>
      <c r="EU11">
        <f t="shared" si="147"/>
        <v>0.48676161054331502</v>
      </c>
      <c r="EV11">
        <f t="shared" si="147"/>
        <v>-0.12447523430790504</v>
      </c>
      <c r="EW11">
        <f t="shared" si="147"/>
        <v>0.51188691771646166</v>
      </c>
      <c r="EX11">
        <f t="shared" si="147"/>
        <v>-0.20717859596968999</v>
      </c>
      <c r="EY11">
        <f t="shared" si="147"/>
        <v>1.0921079959656819</v>
      </c>
      <c r="EZ11">
        <f t="shared" si="147"/>
        <v>1.0207259895230816</v>
      </c>
      <c r="FA11">
        <f t="shared" si="147"/>
        <v>24.239540132118965</v>
      </c>
      <c r="FB11">
        <f t="shared" si="147"/>
        <v>-8.5744070027624283E-2</v>
      </c>
      <c r="FC11">
        <f t="shared" si="147"/>
        <v>0.15394196114151174</v>
      </c>
      <c r="FD11">
        <f t="shared" si="147"/>
        <v>34.941993482699509</v>
      </c>
      <c r="FE11">
        <f t="shared" si="147"/>
        <v>-0.16794149645942336</v>
      </c>
      <c r="FF11">
        <f t="shared" si="147"/>
        <v>13.019970657516298</v>
      </c>
      <c r="FG11">
        <f t="shared" si="147"/>
        <v>0.13385379150638971</v>
      </c>
      <c r="FH11">
        <f t="shared" si="147"/>
        <v>0.54312864259770688</v>
      </c>
      <c r="FI11">
        <f t="shared" si="147"/>
        <v>0.4724877964380283</v>
      </c>
      <c r="FJ11">
        <f t="shared" si="147"/>
        <v>-9.4453399060893464E-2</v>
      </c>
      <c r="FK11">
        <f t="shared" si="147"/>
        <v>-0.37283874020926883</v>
      </c>
      <c r="FL11">
        <f t="shared" si="147"/>
        <v>0.56111354103924815</v>
      </c>
      <c r="FM11">
        <f t="shared" si="147"/>
        <v>-0.18343739227524852</v>
      </c>
      <c r="FN11">
        <f t="shared" si="147"/>
        <v>0.4677418580501973</v>
      </c>
      <c r="FO11">
        <f t="shared" si="147"/>
        <v>-0.60973808486632064</v>
      </c>
      <c r="FP11">
        <f t="shared" si="147"/>
        <v>9.0366075416299291E-2</v>
      </c>
      <c r="FQ11">
        <f t="shared" si="147"/>
        <v>23.15463833162655</v>
      </c>
      <c r="FR11">
        <f t="shared" si="147"/>
        <v>1.0270044349731511</v>
      </c>
      <c r="FS11">
        <f t="shared" si="147"/>
        <v>0.38653245668811881</v>
      </c>
      <c r="FT11">
        <f t="shared" si="147"/>
        <v>0.38225182396139173</v>
      </c>
      <c r="FU11">
        <f t="shared" si="147"/>
        <v>32.908510845457315</v>
      </c>
      <c r="FV11">
        <f t="shared" si="147"/>
        <v>0.46840458685687253</v>
      </c>
      <c r="FW11">
        <f t="shared" si="147"/>
        <v>0.40639172023602449</v>
      </c>
      <c r="FX11">
        <f t="shared" si="147"/>
        <v>0.39528363262375138</v>
      </c>
      <c r="FY11">
        <f t="shared" si="147"/>
        <v>-2.5259494762361227E-2</v>
      </c>
      <c r="FZ11">
        <f t="shared" si="147"/>
        <v>12.81655488614369</v>
      </c>
      <c r="GA11">
        <f t="shared" si="147"/>
        <v>-0.13899168871714251</v>
      </c>
      <c r="GB11">
        <f t="shared" si="147"/>
        <v>-1.0304930642199353E-2</v>
      </c>
      <c r="GC11">
        <f t="shared" si="147"/>
        <v>-2.1947994820666429E-2</v>
      </c>
      <c r="GD11">
        <f t="shared" si="147"/>
        <v>0.10073443822754244</v>
      </c>
      <c r="GE11">
        <f t="shared" si="147"/>
        <v>-0.28969784027247852</v>
      </c>
      <c r="GF11">
        <f t="shared" si="147"/>
        <v>3.8495190201370932E-2</v>
      </c>
      <c r="GG11">
        <f t="shared" si="147"/>
        <v>1.3819268882828706</v>
      </c>
      <c r="GH11">
        <f t="shared" si="147"/>
        <v>0.95597038728911854</v>
      </c>
      <c r="GI11">
        <f t="shared" si="147"/>
        <v>12.995627599702587</v>
      </c>
      <c r="GJ11">
        <f t="shared" si="147"/>
        <v>0.44083783106632651</v>
      </c>
      <c r="GK11">
        <f t="shared" si="147"/>
        <v>0.45476831215560393</v>
      </c>
      <c r="GL11">
        <f t="shared" si="147"/>
        <v>0.19030005947158632</v>
      </c>
      <c r="GM11">
        <f t="shared" ref="GM11:IX11" si="148">(GM5-3)/GM6</f>
        <v>0.4700766573493661</v>
      </c>
      <c r="GN11">
        <f t="shared" si="148"/>
        <v>0.32516915707895044</v>
      </c>
      <c r="GO11">
        <f t="shared" si="148"/>
        <v>0.7589936186938121</v>
      </c>
      <c r="GP11">
        <f t="shared" si="148"/>
        <v>0.2696406983972463</v>
      </c>
      <c r="GQ11">
        <f t="shared" si="148"/>
        <v>12.549676838080389</v>
      </c>
      <c r="GR11">
        <f t="shared" si="148"/>
        <v>0.37218032886958913</v>
      </c>
      <c r="GS11">
        <f t="shared" si="148"/>
        <v>-0.2268347569115598</v>
      </c>
      <c r="GT11">
        <f t="shared" si="148"/>
        <v>0.87214759954844667</v>
      </c>
      <c r="GU11">
        <f t="shared" si="148"/>
        <v>1.5154755343823985</v>
      </c>
      <c r="GV11">
        <f t="shared" si="148"/>
        <v>1.408228841348026</v>
      </c>
      <c r="GW11">
        <f t="shared" si="148"/>
        <v>0.27047217805444851</v>
      </c>
      <c r="GX11">
        <f t="shared" si="148"/>
        <v>-9.0211843161155575E-2</v>
      </c>
      <c r="GY11">
        <f t="shared" si="148"/>
        <v>-0.10074268173658436</v>
      </c>
      <c r="GZ11">
        <f t="shared" si="148"/>
        <v>-0.10642432665111289</v>
      </c>
      <c r="HA11">
        <f t="shared" si="148"/>
        <v>32.476077041411159</v>
      </c>
      <c r="HB11">
        <f t="shared" si="148"/>
        <v>-0.12225161237812911</v>
      </c>
      <c r="HC11">
        <f t="shared" si="148"/>
        <v>5.6204581294612671E-2</v>
      </c>
      <c r="HD11">
        <f t="shared" si="148"/>
        <v>51.199346115119752</v>
      </c>
      <c r="HE11">
        <f t="shared" si="148"/>
        <v>0.12997256262754089</v>
      </c>
      <c r="HF11">
        <f t="shared" si="148"/>
        <v>7.3355180464575065E-2</v>
      </c>
      <c r="HG11">
        <f t="shared" si="148"/>
        <v>0.52628204994162764</v>
      </c>
      <c r="HH11">
        <f t="shared" si="148"/>
        <v>12.724256393888318</v>
      </c>
      <c r="HI11">
        <f t="shared" si="148"/>
        <v>0.60213554793597079</v>
      </c>
      <c r="HJ11">
        <f t="shared" si="148"/>
        <v>0.32660818527551655</v>
      </c>
      <c r="HK11">
        <f t="shared" si="148"/>
        <v>0.22829199491653709</v>
      </c>
      <c r="HL11">
        <f t="shared" si="148"/>
        <v>32.619026689599124</v>
      </c>
      <c r="HM11">
        <f t="shared" si="148"/>
        <v>0.28899318693690318</v>
      </c>
      <c r="HN11">
        <f t="shared" si="148"/>
        <v>12.126130050270961</v>
      </c>
      <c r="HO11">
        <f t="shared" si="148"/>
        <v>0.14552839866869097</v>
      </c>
      <c r="HP11">
        <f t="shared" si="148"/>
        <v>11.328171175951182</v>
      </c>
      <c r="HQ11">
        <f t="shared" si="148"/>
        <v>1.905459596230432E-2</v>
      </c>
      <c r="HR11">
        <f t="shared" si="148"/>
        <v>0.13044270208246841</v>
      </c>
      <c r="HS11">
        <f t="shared" si="148"/>
        <v>0.43743479499489257</v>
      </c>
      <c r="HT11">
        <f t="shared" si="148"/>
        <v>-4.384661981869796E-2</v>
      </c>
      <c r="HU11">
        <f t="shared" si="148"/>
        <v>-9.3517563725447284E-2</v>
      </c>
      <c r="HV11">
        <f t="shared" si="148"/>
        <v>1.0097894100336195</v>
      </c>
      <c r="HW11">
        <f t="shared" si="148"/>
        <v>-0.32194270756206855</v>
      </c>
      <c r="HX11">
        <f t="shared" si="148"/>
        <v>0.62832050400147033</v>
      </c>
      <c r="HY11">
        <f t="shared" si="148"/>
        <v>0.4247261936867478</v>
      </c>
      <c r="HZ11">
        <f t="shared" si="148"/>
        <v>34.836703589856207</v>
      </c>
      <c r="IA11">
        <f t="shared" si="148"/>
        <v>-0.15232889598676363</v>
      </c>
      <c r="IB11">
        <f t="shared" si="148"/>
        <v>0.39102884755892681</v>
      </c>
      <c r="IC11">
        <f t="shared" si="148"/>
        <v>0.37590846317981619</v>
      </c>
      <c r="ID11">
        <f t="shared" si="148"/>
        <v>1.1748310251392189</v>
      </c>
      <c r="IE11">
        <f t="shared" si="148"/>
        <v>0.45159935105247262</v>
      </c>
      <c r="IF11">
        <f t="shared" si="148"/>
        <v>0.28763739311953063</v>
      </c>
      <c r="IG11">
        <f t="shared" si="148"/>
        <v>0.46137697304192676</v>
      </c>
      <c r="IH11">
        <f t="shared" si="148"/>
        <v>1.0951084269806439</v>
      </c>
      <c r="II11">
        <f t="shared" si="148"/>
        <v>1.4232134370937333</v>
      </c>
      <c r="IJ11">
        <f t="shared" si="148"/>
        <v>-0.10676778411307185</v>
      </c>
      <c r="IK11">
        <f t="shared" si="148"/>
        <v>-2.6497811657098026E-3</v>
      </c>
      <c r="IL11">
        <f t="shared" si="148"/>
        <v>39.821484769199721</v>
      </c>
      <c r="IM11">
        <f t="shared" si="148"/>
        <v>1.0346928989106514</v>
      </c>
      <c r="IN11">
        <f t="shared" si="148"/>
        <v>11.967851288039407</v>
      </c>
      <c r="IO11">
        <f t="shared" si="148"/>
        <v>0.33273229743794192</v>
      </c>
      <c r="IP11">
        <f t="shared" si="148"/>
        <v>1.5661539300716627</v>
      </c>
      <c r="IQ11">
        <f t="shared" si="148"/>
        <v>0.47353145975443189</v>
      </c>
      <c r="IR11">
        <f t="shared" si="148"/>
        <v>1.4626220508824006</v>
      </c>
      <c r="IS11">
        <f t="shared" si="148"/>
        <v>1.1565594314317045</v>
      </c>
      <c r="IT11">
        <f t="shared" si="148"/>
        <v>1.4039925565821119</v>
      </c>
      <c r="IU11">
        <f t="shared" si="148"/>
        <v>1.1766607444430583</v>
      </c>
      <c r="IV11">
        <f t="shared" si="148"/>
        <v>1.1766607444430583</v>
      </c>
      <c r="IW11">
        <f t="shared" si="148"/>
        <v>0.64366402058762406</v>
      </c>
      <c r="IX11">
        <f t="shared" si="148"/>
        <v>0.57141449875526562</v>
      </c>
      <c r="IY11">
        <f t="shared" ref="IY11:LJ11" si="149">(IY5-3)/IY6</f>
        <v>0.27367166850532204</v>
      </c>
      <c r="IZ11">
        <f t="shared" si="149"/>
        <v>0.29798149969994631</v>
      </c>
      <c r="JA11">
        <f t="shared" si="149"/>
        <v>-0.37284806498585382</v>
      </c>
      <c r="JB11">
        <f t="shared" si="149"/>
        <v>-0.22685600395032129</v>
      </c>
      <c r="JC11">
        <f t="shared" si="149"/>
        <v>0.16105223027602344</v>
      </c>
      <c r="JD11">
        <f t="shared" si="149"/>
        <v>-0.12693359124148232</v>
      </c>
      <c r="JE11">
        <f t="shared" si="149"/>
        <v>1.3918680095170279</v>
      </c>
      <c r="JF11">
        <f t="shared" si="149"/>
        <v>0.1196598607543277</v>
      </c>
      <c r="JG11">
        <f t="shared" si="149"/>
        <v>13.301977015697551</v>
      </c>
      <c r="JH11">
        <f t="shared" si="149"/>
        <v>-1.3787902018056108E-2</v>
      </c>
      <c r="JI11">
        <f t="shared" si="149"/>
        <v>-0.15936577860583073</v>
      </c>
      <c r="JJ11">
        <f t="shared" si="149"/>
        <v>0.35732955301127683</v>
      </c>
      <c r="JK11">
        <f t="shared" si="149"/>
        <v>6.8332083059715595E-2</v>
      </c>
      <c r="JL11">
        <f t="shared" si="149"/>
        <v>0.57094496640546755</v>
      </c>
      <c r="JM11">
        <f t="shared" si="149"/>
        <v>-0.60013828279999959</v>
      </c>
      <c r="JN11">
        <f t="shared" si="149"/>
        <v>13.220333942275806</v>
      </c>
      <c r="JO11">
        <f t="shared" si="149"/>
        <v>-0.50624167268279174</v>
      </c>
      <c r="JP11">
        <f t="shared" si="149"/>
        <v>-0.17850056398909189</v>
      </c>
      <c r="JQ11">
        <f t="shared" si="149"/>
        <v>17.559043138163766</v>
      </c>
      <c r="JR11">
        <f t="shared" si="149"/>
        <v>0.5605897410918157</v>
      </c>
      <c r="JS11">
        <f t="shared" si="149"/>
        <v>0.72731747983270822</v>
      </c>
      <c r="JT11">
        <f t="shared" si="149"/>
        <v>0.42102287191595478</v>
      </c>
      <c r="JU11">
        <f t="shared" si="149"/>
        <v>0.7362705897269709</v>
      </c>
      <c r="JV11">
        <f t="shared" si="149"/>
        <v>0.71187219131704582</v>
      </c>
      <c r="JW11">
        <f t="shared" si="149"/>
        <v>34.841167453312288</v>
      </c>
      <c r="JX11">
        <f t="shared" si="149"/>
        <v>0.25769289857025107</v>
      </c>
      <c r="JY11">
        <f t="shared" si="149"/>
        <v>17.557985214002738</v>
      </c>
      <c r="JZ11">
        <f t="shared" si="149"/>
        <v>0.69452084194712616</v>
      </c>
      <c r="KA11">
        <f t="shared" si="149"/>
        <v>0.41410566007999827</v>
      </c>
      <c r="KB11">
        <f t="shared" si="149"/>
        <v>0.82295333838798335</v>
      </c>
      <c r="KC11">
        <f t="shared" si="149"/>
        <v>-0.11855725672684603</v>
      </c>
      <c r="KD11">
        <f t="shared" si="149"/>
        <v>12.887225748820242</v>
      </c>
      <c r="KE11">
        <f t="shared" si="149"/>
        <v>-7.9674800097933006E-3</v>
      </c>
      <c r="KF11">
        <f t="shared" si="149"/>
        <v>1.4595407426984033</v>
      </c>
      <c r="KG11">
        <f t="shared" si="149"/>
        <v>0.47797715586856643</v>
      </c>
      <c r="KH11">
        <f t="shared" si="149"/>
        <v>1.7250314629758903</v>
      </c>
      <c r="KI11">
        <f t="shared" si="149"/>
        <v>0.32789640531915104</v>
      </c>
      <c r="KJ11">
        <f t="shared" si="149"/>
        <v>-0.24012802577606687</v>
      </c>
      <c r="KK11">
        <f t="shared" si="149"/>
        <v>0.30231131661786842</v>
      </c>
      <c r="KL11">
        <f t="shared" si="149"/>
        <v>0.33886466300323864</v>
      </c>
      <c r="KM11">
        <f t="shared" si="149"/>
        <v>-2.3148934320152647E-2</v>
      </c>
      <c r="KN11">
        <f t="shared" si="149"/>
        <v>0.27913760259421638</v>
      </c>
      <c r="KO11">
        <f t="shared" si="149"/>
        <v>17.560173511958492</v>
      </c>
      <c r="KP11">
        <f t="shared" si="149"/>
        <v>0.35761853654785641</v>
      </c>
      <c r="KQ11">
        <f t="shared" si="149"/>
        <v>-0.11058065478180439</v>
      </c>
      <c r="KR11">
        <f t="shared" si="149"/>
        <v>-0.23379053989447307</v>
      </c>
      <c r="KS11">
        <f t="shared" si="149"/>
        <v>0.97060170074193652</v>
      </c>
      <c r="KT11">
        <f t="shared" si="149"/>
        <v>0.33921609666946512</v>
      </c>
      <c r="KU11">
        <f t="shared" si="149"/>
        <v>-0.16030392695545362</v>
      </c>
      <c r="KV11">
        <f t="shared" si="149"/>
        <v>0.31906240009979608</v>
      </c>
      <c r="KW11">
        <f t="shared" si="149"/>
        <v>12.975362537046024</v>
      </c>
      <c r="KX11">
        <f t="shared" si="149"/>
        <v>0.44721828766909111</v>
      </c>
      <c r="KY11">
        <f t="shared" si="149"/>
        <v>1.366156605043757</v>
      </c>
      <c r="KZ11">
        <f t="shared" si="149"/>
        <v>0.1180263469176506</v>
      </c>
      <c r="LA11">
        <f t="shared" si="149"/>
        <v>0.42342390270073321</v>
      </c>
      <c r="LB11">
        <f t="shared" si="149"/>
        <v>11.978684837503087</v>
      </c>
      <c r="LC11">
        <f t="shared" si="149"/>
        <v>1.2121826536970013</v>
      </c>
      <c r="LD11">
        <f t="shared" si="149"/>
        <v>-0.14760387305000752</v>
      </c>
      <c r="LE11">
        <f t="shared" si="149"/>
        <v>-0.27216656811675422</v>
      </c>
      <c r="LF11">
        <f t="shared" si="149"/>
        <v>17.956559226359055</v>
      </c>
      <c r="LG11">
        <f t="shared" si="149"/>
        <v>-0.18129864570471005</v>
      </c>
      <c r="LH11">
        <f t="shared" si="149"/>
        <v>0.73617894589345512</v>
      </c>
      <c r="LI11">
        <f t="shared" si="149"/>
        <v>8.0957616249458048E-2</v>
      </c>
      <c r="LJ11">
        <f t="shared" si="149"/>
        <v>-0.59502781923228243</v>
      </c>
      <c r="LK11">
        <f t="shared" ref="LK11:NV11" si="150">(LK5-3)/LK6</f>
        <v>12.129719676625204</v>
      </c>
      <c r="LL11">
        <f t="shared" si="150"/>
        <v>-0.60260235445847266</v>
      </c>
      <c r="LM11">
        <f t="shared" si="150"/>
        <v>1.1553243925337493</v>
      </c>
      <c r="LN11">
        <f t="shared" si="150"/>
        <v>0.97359639121037855</v>
      </c>
      <c r="LO11">
        <f t="shared" si="150"/>
        <v>-0.49933499663992897</v>
      </c>
      <c r="LP11">
        <f t="shared" si="150"/>
        <v>-0.17580121525555306</v>
      </c>
      <c r="LQ11">
        <f t="shared" si="150"/>
        <v>0.13883935849030068</v>
      </c>
      <c r="LR11">
        <f t="shared" si="150"/>
        <v>12.991352961557121</v>
      </c>
      <c r="LS11">
        <f t="shared" si="150"/>
        <v>0.26043100162544036</v>
      </c>
      <c r="LT11">
        <f t="shared" si="150"/>
        <v>0.14055645062222105</v>
      </c>
      <c r="LU11">
        <f t="shared" si="150"/>
        <v>12.852148023518305</v>
      </c>
      <c r="LV11">
        <f t="shared" si="150"/>
        <v>0.22686772961937951</v>
      </c>
      <c r="LW11">
        <f t="shared" si="150"/>
        <v>29.020025932939298</v>
      </c>
      <c r="LX11">
        <f t="shared" si="150"/>
        <v>0.70439478556674173</v>
      </c>
      <c r="LY11">
        <f t="shared" si="150"/>
        <v>0.32869950399694819</v>
      </c>
      <c r="LZ11">
        <f t="shared" si="150"/>
        <v>-7.1518420670212135E-2</v>
      </c>
      <c r="MA11">
        <f t="shared" si="150"/>
        <v>9.3561900844033783</v>
      </c>
      <c r="MB11">
        <f t="shared" si="150"/>
        <v>8.6997014801795211E-2</v>
      </c>
      <c r="MC11">
        <f t="shared" si="150"/>
        <v>-2.9533235112764528E-2</v>
      </c>
      <c r="MD11">
        <f t="shared" si="150"/>
        <v>5.1780135287944104E-2</v>
      </c>
      <c r="ME11">
        <f t="shared" si="150"/>
        <v>0.38823835356700104</v>
      </c>
      <c r="MF11">
        <f t="shared" si="150"/>
        <v>1.3024811429735521</v>
      </c>
      <c r="MG11">
        <f t="shared" si="150"/>
        <v>0.10193488420750936</v>
      </c>
      <c r="MH11">
        <f t="shared" si="150"/>
        <v>0.21868313183878704</v>
      </c>
      <c r="MI11">
        <f t="shared" si="150"/>
        <v>7.7501148790226917E-2</v>
      </c>
      <c r="MJ11">
        <f t="shared" si="150"/>
        <v>0.60306264191599801</v>
      </c>
      <c r="MK11">
        <f t="shared" si="150"/>
        <v>0.35239267868338447</v>
      </c>
      <c r="ML11">
        <f t="shared" si="150"/>
        <v>7.3304156269017789E-2</v>
      </c>
      <c r="MM11">
        <f t="shared" si="150"/>
        <v>1.4716303204090999</v>
      </c>
      <c r="MN11">
        <f t="shared" si="150"/>
        <v>-0.17777115400704849</v>
      </c>
      <c r="MO11">
        <f t="shared" si="150"/>
        <v>-0.5382280767905363</v>
      </c>
      <c r="MP11">
        <f t="shared" si="150"/>
        <v>24.177389289872998</v>
      </c>
      <c r="MQ11">
        <f t="shared" si="150"/>
        <v>-0.40753018870411162</v>
      </c>
      <c r="MR11">
        <f t="shared" si="150"/>
        <v>0.97268446937690312</v>
      </c>
      <c r="MS11">
        <f t="shared" si="150"/>
        <v>0.21562256225566964</v>
      </c>
      <c r="MT11">
        <f t="shared" si="150"/>
        <v>0.44663180394326885</v>
      </c>
      <c r="MU11">
        <f t="shared" si="150"/>
        <v>0.23563376107541387</v>
      </c>
      <c r="MV11">
        <f t="shared" si="150"/>
        <v>-0.22664475602028128</v>
      </c>
      <c r="MW11">
        <f t="shared" si="150"/>
        <v>-0.38161041739334045</v>
      </c>
      <c r="MX11">
        <f t="shared" si="150"/>
        <v>-0.12125784551506553</v>
      </c>
      <c r="MY11">
        <f t="shared" si="150"/>
        <v>11.428277825469321</v>
      </c>
      <c r="MZ11">
        <f t="shared" si="150"/>
        <v>-2.7021633052051065E-2</v>
      </c>
      <c r="NA11">
        <f t="shared" si="150"/>
        <v>0.20149375515036058</v>
      </c>
      <c r="NB11">
        <f t="shared" si="150"/>
        <v>-0.31434142315814206</v>
      </c>
      <c r="NC11">
        <f t="shared" si="150"/>
        <v>11.496226096423829</v>
      </c>
      <c r="ND11">
        <f t="shared" si="150"/>
        <v>-0.261158595925994</v>
      </c>
      <c r="NE11">
        <f t="shared" si="150"/>
        <v>0.29165816356349517</v>
      </c>
      <c r="NF11">
        <f t="shared" si="150"/>
        <v>6.6798031264154303E-2</v>
      </c>
      <c r="NG11">
        <f t="shared" si="150"/>
        <v>0.99823810497993593</v>
      </c>
      <c r="NH11">
        <f t="shared" si="150"/>
        <v>-0.17352553690397685</v>
      </c>
      <c r="NI11">
        <f t="shared" si="150"/>
        <v>12.832173749442024</v>
      </c>
      <c r="NJ11">
        <f t="shared" si="150"/>
        <v>-6.159830311243096E-2</v>
      </c>
      <c r="NK11">
        <f t="shared" si="150"/>
        <v>-0.33972141642136738</v>
      </c>
      <c r="NL11">
        <f t="shared" si="150"/>
        <v>0.13294133199096475</v>
      </c>
      <c r="NM11">
        <f t="shared" si="150"/>
        <v>0.96059931893564632</v>
      </c>
      <c r="NN11">
        <f t="shared" si="150"/>
        <v>1.4415696275964398</v>
      </c>
      <c r="NO11">
        <f t="shared" si="150"/>
        <v>34.825626673764994</v>
      </c>
      <c r="NP11">
        <f t="shared" si="150"/>
        <v>1.3174833298994537</v>
      </c>
      <c r="NQ11">
        <f t="shared" si="150"/>
        <v>-0.22380590159667857</v>
      </c>
      <c r="NR11">
        <f t="shared" si="150"/>
        <v>-1.1440605177278103E-2</v>
      </c>
      <c r="NS11">
        <f t="shared" si="150"/>
        <v>-0.10333590597048906</v>
      </c>
      <c r="NT11">
        <f t="shared" si="150"/>
        <v>-0.16680760537780107</v>
      </c>
      <c r="NU11">
        <f t="shared" si="150"/>
        <v>-0.16716765854085566</v>
      </c>
      <c r="NV11">
        <f t="shared" si="150"/>
        <v>0.29617036909555433</v>
      </c>
      <c r="NW11">
        <f t="shared" ref="NW11:QH11" si="151">(NW5-3)/NW6</f>
        <v>1.3272276447823821</v>
      </c>
      <c r="NX11">
        <f t="shared" si="151"/>
        <v>-0.31367671781032136</v>
      </c>
      <c r="NY11">
        <f t="shared" si="151"/>
        <v>11.275488794393901</v>
      </c>
      <c r="NZ11">
        <f t="shared" si="151"/>
        <v>-8.4922373805982193E-2</v>
      </c>
      <c r="OA11">
        <f t="shared" si="151"/>
        <v>7.1621136401131366E-2</v>
      </c>
      <c r="OB11">
        <f t="shared" si="151"/>
        <v>-4.1872707943919202E-2</v>
      </c>
      <c r="OC11">
        <f t="shared" si="151"/>
        <v>0.75073654153191549</v>
      </c>
      <c r="OD11">
        <f t="shared" si="151"/>
        <v>-0.58416896305386823</v>
      </c>
      <c r="OE11">
        <f t="shared" si="151"/>
        <v>10.675384573022402</v>
      </c>
      <c r="OF11">
        <f t="shared" si="151"/>
        <v>-0.39427894202062724</v>
      </c>
      <c r="OG11">
        <f t="shared" si="151"/>
        <v>-6.0440121427892367E-2</v>
      </c>
      <c r="OH11">
        <f t="shared" si="151"/>
        <v>0.40456093812546789</v>
      </c>
      <c r="OI11">
        <f t="shared" si="151"/>
        <v>1.6523375052332714E-2</v>
      </c>
      <c r="OJ11">
        <f t="shared" si="151"/>
        <v>-0.18907098137661849</v>
      </c>
      <c r="OK11">
        <f t="shared" si="151"/>
        <v>11.275488794393901</v>
      </c>
      <c r="OL11">
        <f t="shared" si="151"/>
        <v>3.1772817342521673E-2</v>
      </c>
      <c r="OM11">
        <f t="shared" si="151"/>
        <v>-0.29326546973414497</v>
      </c>
      <c r="ON11">
        <f t="shared" si="151"/>
        <v>11.663115329859611</v>
      </c>
      <c r="OO11">
        <f t="shared" si="151"/>
        <v>-7.0763367169390398E-2</v>
      </c>
      <c r="OP11">
        <f t="shared" si="151"/>
        <v>3.4230211620103819E-2</v>
      </c>
      <c r="OQ11">
        <f t="shared" si="151"/>
        <v>0.33939871837015823</v>
      </c>
      <c r="OR11">
        <f t="shared" si="151"/>
        <v>-0.84704438504397594</v>
      </c>
      <c r="OS11">
        <f t="shared" si="151"/>
        <v>-0.7767459053713357</v>
      </c>
      <c r="OT11">
        <f t="shared" si="151"/>
        <v>11.501149370096925</v>
      </c>
      <c r="OU11">
        <f t="shared" si="151"/>
        <v>-0.89233277246927056</v>
      </c>
      <c r="OV11">
        <f t="shared" si="151"/>
        <v>0.15955618981187958</v>
      </c>
      <c r="OW11">
        <f t="shared" si="151"/>
        <v>11.291406223976198</v>
      </c>
      <c r="OX11">
        <f t="shared" si="151"/>
        <v>0.36655529775960627</v>
      </c>
      <c r="OY11">
        <f t="shared" si="151"/>
        <v>0.12470854142504315</v>
      </c>
      <c r="OZ11">
        <f t="shared" si="151"/>
        <v>0.54799327842397894</v>
      </c>
      <c r="PA11">
        <f t="shared" si="151"/>
        <v>0.801748455754695</v>
      </c>
      <c r="PB11">
        <f t="shared" si="151"/>
        <v>1.3300352076254505</v>
      </c>
      <c r="PC11">
        <f t="shared" si="151"/>
        <v>1.3839546120751283</v>
      </c>
      <c r="PD11">
        <f t="shared" si="151"/>
        <v>-0.2101282719309637</v>
      </c>
      <c r="PE11">
        <f t="shared" si="151"/>
        <v>0.39806462175612056</v>
      </c>
      <c r="PF11">
        <f t="shared" si="151"/>
        <v>0.15219515741058745</v>
      </c>
      <c r="PG11">
        <f t="shared" si="151"/>
        <v>-5.8635624775792081E-2</v>
      </c>
      <c r="PH11">
        <f t="shared" si="151"/>
        <v>-0.33453676516017417</v>
      </c>
      <c r="PI11">
        <f t="shared" si="151"/>
        <v>-3.2890771579477701E-2</v>
      </c>
      <c r="PJ11">
        <f t="shared" si="151"/>
        <v>-0.38648840990715483</v>
      </c>
      <c r="PK11">
        <f t="shared" si="151"/>
        <v>0.2937958470273665</v>
      </c>
      <c r="PL11">
        <f t="shared" si="151"/>
        <v>-5.0352169054755222E-3</v>
      </c>
      <c r="PM11">
        <f t="shared" si="151"/>
        <v>0.459633200804418</v>
      </c>
      <c r="PN11">
        <f t="shared" si="151"/>
        <v>0.76529273721192237</v>
      </c>
      <c r="PO11">
        <f t="shared" si="151"/>
        <v>0.25299327409930161</v>
      </c>
      <c r="PP11">
        <f t="shared" si="151"/>
        <v>-0.19032679264415811</v>
      </c>
      <c r="PQ11">
        <f t="shared" si="151"/>
        <v>-9.4255169187454163E-2</v>
      </c>
      <c r="PR11">
        <f t="shared" si="151"/>
        <v>0.36256618195002077</v>
      </c>
      <c r="PS11">
        <f t="shared" si="151"/>
        <v>0.53080150777884938</v>
      </c>
      <c r="PT11">
        <f t="shared" si="151"/>
        <v>0.49266357353555068</v>
      </c>
      <c r="PU11">
        <f t="shared" si="151"/>
        <v>0.84817812778711177</v>
      </c>
      <c r="PV11">
        <f t="shared" si="151"/>
        <v>0.96028825914466831</v>
      </c>
      <c r="PW11">
        <f t="shared" si="151"/>
        <v>0.37765105382172154</v>
      </c>
      <c r="PX11">
        <f t="shared" si="151"/>
        <v>0.33648992112554188</v>
      </c>
      <c r="PY11">
        <f t="shared" si="151"/>
        <v>-0.47183188045092384</v>
      </c>
      <c r="PZ11">
        <f t="shared" si="151"/>
        <v>3.0626231996357139E-2</v>
      </c>
      <c r="QA11">
        <f t="shared" si="151"/>
        <v>-1.2362231655162446E-2</v>
      </c>
      <c r="QB11">
        <f t="shared" si="151"/>
        <v>-0.19707972035637739</v>
      </c>
      <c r="QC11">
        <f t="shared" si="151"/>
        <v>6.8453399881719071E-2</v>
      </c>
      <c r="QD11">
        <f t="shared" si="151"/>
        <v>0.49213059233989281</v>
      </c>
      <c r="QE11">
        <f t="shared" si="151"/>
        <v>0.11812622503629822</v>
      </c>
      <c r="QF11">
        <f t="shared" si="151"/>
        <v>-0.1450750028984065</v>
      </c>
      <c r="QG11">
        <f t="shared" si="151"/>
        <v>1.2389703251866346</v>
      </c>
      <c r="QH11">
        <f t="shared" si="151"/>
        <v>1.0425401926517659</v>
      </c>
      <c r="QI11">
        <f t="shared" ref="QI11:ST11" si="152">(QI5-3)/QI6</f>
        <v>0.14681965508206901</v>
      </c>
      <c r="QJ11">
        <f t="shared" si="152"/>
        <v>0.35890858258157737</v>
      </c>
      <c r="QK11">
        <f t="shared" si="152"/>
        <v>-0.17435127311777832</v>
      </c>
      <c r="QL11">
        <f t="shared" si="152"/>
        <v>13.116458784022214</v>
      </c>
      <c r="QM11">
        <f t="shared" si="152"/>
        <v>0.10863003368840804</v>
      </c>
      <c r="QN11">
        <f t="shared" si="152"/>
        <v>-3.8631867938453086E-2</v>
      </c>
      <c r="QO11">
        <f t="shared" si="152"/>
        <v>5.2354949481107936E-2</v>
      </c>
      <c r="QP11">
        <f t="shared" si="152"/>
        <v>25.822137211210855</v>
      </c>
      <c r="QQ11">
        <f t="shared" si="152"/>
        <v>0.16749931536168081</v>
      </c>
      <c r="QR11">
        <f t="shared" si="152"/>
        <v>0.69723205426185564</v>
      </c>
      <c r="QS11">
        <f t="shared" si="152"/>
        <v>12.726592999509563</v>
      </c>
      <c r="QT11">
        <f t="shared" si="152"/>
        <v>0.77151102317588527</v>
      </c>
      <c r="QU11">
        <f t="shared" si="152"/>
        <v>0.48117444937840526</v>
      </c>
      <c r="QV11">
        <f t="shared" si="152"/>
        <v>0.31356662638197275</v>
      </c>
      <c r="QW11">
        <f t="shared" si="152"/>
        <v>0.29939825989840457</v>
      </c>
      <c r="QX11">
        <f t="shared" si="152"/>
        <v>-5.4241338809445712E-2</v>
      </c>
      <c r="QY11">
        <f t="shared" si="152"/>
        <v>-0.16880682518077017</v>
      </c>
      <c r="QZ11">
        <f t="shared" si="152"/>
        <v>-0.24743091831014541</v>
      </c>
      <c r="RA11">
        <f t="shared" si="152"/>
        <v>-5.3737116126817829E-2</v>
      </c>
      <c r="RB11">
        <f t="shared" si="152"/>
        <v>9.9345017166105976</v>
      </c>
      <c r="RC11">
        <f t="shared" si="152"/>
        <v>0.23592254133223658</v>
      </c>
      <c r="RD11">
        <f t="shared" si="152"/>
        <v>0.10105513384099285</v>
      </c>
      <c r="RE11">
        <f t="shared" si="152"/>
        <v>0.35466563080429209</v>
      </c>
      <c r="RF11">
        <f t="shared" si="152"/>
        <v>3.2450237778002211E-2</v>
      </c>
      <c r="RG11">
        <f t="shared" si="152"/>
        <v>13.067758590973442</v>
      </c>
      <c r="RH11">
        <f t="shared" si="152"/>
        <v>0.26287546120110794</v>
      </c>
      <c r="RI11">
        <f t="shared" si="152"/>
        <v>0.48994695603398597</v>
      </c>
      <c r="RJ11">
        <f t="shared" si="152"/>
        <v>0.37469378494257122</v>
      </c>
      <c r="RK11">
        <f t="shared" si="152"/>
        <v>35.259144363748611</v>
      </c>
      <c r="RL11">
        <f t="shared" si="152"/>
        <v>0.51163568725002029</v>
      </c>
      <c r="RM11">
        <f t="shared" si="152"/>
        <v>-0.24889404038002105</v>
      </c>
      <c r="RN11">
        <f t="shared" si="152"/>
        <v>22.153926019962832</v>
      </c>
      <c r="RO11">
        <f t="shared" si="152"/>
        <v>-0.16577228395660698</v>
      </c>
      <c r="RP11">
        <f t="shared" si="152"/>
        <v>2.9193663128673351E-2</v>
      </c>
      <c r="RQ11">
        <f t="shared" si="152"/>
        <v>-0.58707272653010689</v>
      </c>
      <c r="RR11">
        <f t="shared" si="152"/>
        <v>21.668879323527857</v>
      </c>
      <c r="RS11">
        <f t="shared" si="152"/>
        <v>-0.49143667510769623</v>
      </c>
      <c r="RT11">
        <f t="shared" si="152"/>
        <v>-0.11320235207125924</v>
      </c>
      <c r="RU11">
        <f t="shared" si="152"/>
        <v>8.7806342852133262E-2</v>
      </c>
      <c r="RV11">
        <f t="shared" si="152"/>
        <v>1.1745857202943202</v>
      </c>
      <c r="RW11">
        <f t="shared" si="152"/>
        <v>1.0191195485019888</v>
      </c>
      <c r="RX11">
        <f t="shared" si="152"/>
        <v>1.0191195485019888</v>
      </c>
      <c r="RY11">
        <f t="shared" si="152"/>
        <v>0.78216938361544275</v>
      </c>
      <c r="RZ11">
        <f t="shared" si="152"/>
        <v>0.63882977025101673</v>
      </c>
      <c r="SA11">
        <f t="shared" si="152"/>
        <v>18.286658182154682</v>
      </c>
      <c r="SB11">
        <f t="shared" si="152"/>
        <v>0.65028830011763061</v>
      </c>
      <c r="SC11">
        <f t="shared" si="152"/>
        <v>0.40505289738717787</v>
      </c>
      <c r="SD11">
        <f t="shared" si="152"/>
        <v>4.4779738097562485E-2</v>
      </c>
      <c r="SE11">
        <f t="shared" si="152"/>
        <v>10.978352751220575</v>
      </c>
      <c r="SF11">
        <f t="shared" si="152"/>
        <v>0.18546030684262146</v>
      </c>
      <c r="SG11">
        <f t="shared" si="152"/>
        <v>0.19432165770795326</v>
      </c>
      <c r="SH11">
        <f t="shared" si="152"/>
        <v>3.8118224606069409E-3</v>
      </c>
      <c r="SI11">
        <f t="shared" si="152"/>
        <v>3.0036620733389786E-2</v>
      </c>
      <c r="SJ11">
        <f t="shared" si="152"/>
        <v>19.935306305083806</v>
      </c>
      <c r="SK11">
        <f t="shared" si="152"/>
        <v>0.12424635625589284</v>
      </c>
      <c r="SL11">
        <f t="shared" si="152"/>
        <v>-0.10080294585478379</v>
      </c>
      <c r="SM11">
        <f t="shared" si="152"/>
        <v>0.93170230445602498</v>
      </c>
      <c r="SN11">
        <f t="shared" si="152"/>
        <v>0.36536896997638107</v>
      </c>
      <c r="SO11">
        <f t="shared" si="152"/>
        <v>15.823521255984048</v>
      </c>
      <c r="SP11">
        <f t="shared" si="152"/>
        <v>0.42125760025998943</v>
      </c>
      <c r="SQ11">
        <f t="shared" si="152"/>
        <v>-3.8653362749603563E-2</v>
      </c>
      <c r="SR11">
        <f t="shared" si="152"/>
        <v>-4.4319973875368096E-2</v>
      </c>
      <c r="SS11">
        <f t="shared" si="152"/>
        <v>-3.1070887162320506E-2</v>
      </c>
      <c r="ST11">
        <f t="shared" si="152"/>
        <v>0.44892568545455724</v>
      </c>
      <c r="SU11">
        <f t="shared" ref="SU11:VF11" si="153">(SU5-3)/SU6</f>
        <v>9.897823573697663E-2</v>
      </c>
      <c r="SV11">
        <f t="shared" si="153"/>
        <v>-0.21501662271838046</v>
      </c>
      <c r="SW11">
        <f t="shared" si="153"/>
        <v>0.34229579651156666</v>
      </c>
      <c r="SX11">
        <f t="shared" si="153"/>
        <v>-0.18915197786279386</v>
      </c>
      <c r="SY11">
        <f t="shared" si="153"/>
        <v>-2.8127403538214205E-2</v>
      </c>
      <c r="SZ11">
        <f t="shared" si="153"/>
        <v>0.42208043539552298</v>
      </c>
      <c r="TA11">
        <f t="shared" si="153"/>
        <v>11.29211100646368</v>
      </c>
      <c r="TB11">
        <f t="shared" si="153"/>
        <v>0.46319945242885602</v>
      </c>
      <c r="TC11">
        <f t="shared" si="153"/>
        <v>0.25329077768763175</v>
      </c>
      <c r="TD11">
        <f t="shared" si="153"/>
        <v>0.27004883658886586</v>
      </c>
      <c r="TE11">
        <f t="shared" si="153"/>
        <v>1.2913811802501796</v>
      </c>
      <c r="TF11">
        <f t="shared" si="153"/>
        <v>10.033222770576318</v>
      </c>
      <c r="TG11">
        <f t="shared" si="153"/>
        <v>1.2434506984481777</v>
      </c>
      <c r="TH11">
        <f t="shared" si="153"/>
        <v>0.30476266948983316</v>
      </c>
      <c r="TI11">
        <f t="shared" si="153"/>
        <v>13.083214642570674</v>
      </c>
      <c r="TJ11">
        <f t="shared" si="153"/>
        <v>0.21314899539049381</v>
      </c>
      <c r="TK11">
        <f t="shared" si="153"/>
        <v>1.029446665752219</v>
      </c>
      <c r="TL11">
        <f t="shared" si="153"/>
        <v>0.708327471155906</v>
      </c>
      <c r="TM11">
        <f t="shared" si="153"/>
        <v>0.17487814280585745</v>
      </c>
      <c r="TN11">
        <f t="shared" si="153"/>
        <v>0.50359278331860668</v>
      </c>
      <c r="TO11">
        <f t="shared" si="153"/>
        <v>0.50420747402676702</v>
      </c>
      <c r="TP11">
        <f t="shared" si="153"/>
        <v>32.188282871827916</v>
      </c>
      <c r="TQ11">
        <f t="shared" si="153"/>
        <v>0.26476166855859012</v>
      </c>
      <c r="TR11">
        <f t="shared" si="153"/>
        <v>-0.20507624552104409</v>
      </c>
      <c r="TS11">
        <f t="shared" si="153"/>
        <v>13.054973940560041</v>
      </c>
      <c r="TT11">
        <f t="shared" si="153"/>
        <v>-0.19616913529165467</v>
      </c>
      <c r="TU11">
        <f t="shared" si="153"/>
        <v>-0.16807854269309908</v>
      </c>
      <c r="TV11">
        <f t="shared" si="153"/>
        <v>1.2112872612845651</v>
      </c>
      <c r="TW11">
        <f t="shared" si="153"/>
        <v>7.4208695389854654E-2</v>
      </c>
      <c r="TX11">
        <f t="shared" si="153"/>
        <v>0.53704798513654006</v>
      </c>
      <c r="TY11">
        <f t="shared" si="153"/>
        <v>11.275488794393901</v>
      </c>
      <c r="TZ11">
        <f t="shared" si="153"/>
        <v>0.57767507502435711</v>
      </c>
      <c r="UA11">
        <f t="shared" si="153"/>
        <v>0.42142921163967001</v>
      </c>
      <c r="UB11">
        <f t="shared" si="153"/>
        <v>11.275488794393901</v>
      </c>
      <c r="UC11">
        <f t="shared" si="153"/>
        <v>0.52156039110224073</v>
      </c>
      <c r="UD11">
        <f t="shared" si="153"/>
        <v>0.6514143074204517</v>
      </c>
      <c r="UE11">
        <f t="shared" si="153"/>
        <v>0.11259439669916928</v>
      </c>
      <c r="UF11">
        <f t="shared" si="153"/>
        <v>-0.95818214459659923</v>
      </c>
      <c r="UG11">
        <f t="shared" si="153"/>
        <v>35.163754227132181</v>
      </c>
      <c r="UH11">
        <f t="shared" si="153"/>
        <v>-0.87007097245346776</v>
      </c>
      <c r="UI11">
        <f t="shared" si="153"/>
        <v>0.14341814600303981</v>
      </c>
      <c r="UJ11">
        <f t="shared" si="153"/>
        <v>7.1050435225638489E-2</v>
      </c>
      <c r="UK11">
        <f t="shared" si="153"/>
        <v>16.061450809561098</v>
      </c>
      <c r="UL11">
        <f t="shared" si="153"/>
        <v>-6.971148215626119E-2</v>
      </c>
      <c r="UM11">
        <f t="shared" si="153"/>
        <v>0.12576857665368527</v>
      </c>
      <c r="UN11">
        <f t="shared" si="153"/>
        <v>14.798027394180222</v>
      </c>
      <c r="UO11">
        <f t="shared" si="153"/>
        <v>0.39963494117801707</v>
      </c>
      <c r="UP11">
        <f t="shared" si="153"/>
        <v>-8.3835176942494385E-2</v>
      </c>
      <c r="UQ11">
        <f t="shared" si="153"/>
        <v>-5.6159113526238286E-2</v>
      </c>
      <c r="UR11">
        <f t="shared" si="153"/>
        <v>-0.60531123561965994</v>
      </c>
      <c r="US11">
        <f t="shared" si="153"/>
        <v>36.054954702364931</v>
      </c>
      <c r="UT11">
        <f t="shared" si="153"/>
        <v>-0.62222174749198966</v>
      </c>
      <c r="UU11">
        <f t="shared" si="153"/>
        <v>0.15392234037776073</v>
      </c>
      <c r="UV11">
        <f t="shared" si="153"/>
        <v>13.398587363623754</v>
      </c>
      <c r="UW11">
        <f t="shared" si="153"/>
        <v>0.40539868061547191</v>
      </c>
      <c r="UX11">
        <f t="shared" si="153"/>
        <v>0.6704896760274841</v>
      </c>
      <c r="UY11">
        <f t="shared" si="153"/>
        <v>13.330803967988588</v>
      </c>
      <c r="UZ11">
        <f t="shared" si="153"/>
        <v>0.675156045820266</v>
      </c>
      <c r="VA11">
        <f t="shared" si="153"/>
        <v>2.7888024225612096E-2</v>
      </c>
      <c r="VB11">
        <f t="shared" si="153"/>
        <v>11.289957972569869</v>
      </c>
      <c r="VC11">
        <f t="shared" si="153"/>
        <v>0.31788380817230044</v>
      </c>
      <c r="VD11">
        <f t="shared" si="153"/>
        <v>-0.22317916574674868</v>
      </c>
      <c r="VE11">
        <f t="shared" si="153"/>
        <v>1.8757714066293838</v>
      </c>
      <c r="VF11">
        <f t="shared" si="153"/>
        <v>11.179095582906632</v>
      </c>
      <c r="VG11">
        <f t="shared" ref="VG11:XR11" si="154">(VG5-3)/VG6</f>
        <v>1.6463957765057038</v>
      </c>
      <c r="VH11">
        <f t="shared" si="154"/>
        <v>-0.49047999261032071</v>
      </c>
      <c r="VI11">
        <f t="shared" si="154"/>
        <v>18.624524424245568</v>
      </c>
      <c r="VJ11">
        <f t="shared" si="154"/>
        <v>-0.3944401055086641</v>
      </c>
      <c r="VK11">
        <f t="shared" si="154"/>
        <v>0.52034345606382537</v>
      </c>
      <c r="VL11">
        <f t="shared" si="154"/>
        <v>18.478775300185617</v>
      </c>
      <c r="VM11">
        <f t="shared" si="154"/>
        <v>0.55550613256685932</v>
      </c>
      <c r="VN11">
        <f t="shared" si="154"/>
        <v>-0.1173073451519039</v>
      </c>
      <c r="VO11">
        <f t="shared" si="154"/>
        <v>18.595757888675944</v>
      </c>
      <c r="VP11">
        <f t="shared" si="154"/>
        <v>-2.4606576532863852E-2</v>
      </c>
      <c r="VQ11">
        <f t="shared" si="154"/>
        <v>-0.18092244265255769</v>
      </c>
      <c r="VR11">
        <f t="shared" si="154"/>
        <v>-0.22222833285680105</v>
      </c>
      <c r="VS11">
        <f t="shared" si="154"/>
        <v>14.770313464270092</v>
      </c>
      <c r="VT11">
        <f t="shared" si="154"/>
        <v>2.776541834562099E-2</v>
      </c>
      <c r="VU11">
        <f t="shared" si="154"/>
        <v>-7.4625250909931256E-3</v>
      </c>
      <c r="VV11">
        <f t="shared" si="154"/>
        <v>14.693375603429947</v>
      </c>
      <c r="VW11">
        <f t="shared" si="154"/>
        <v>0.22050627376540949</v>
      </c>
      <c r="VX11">
        <f t="shared" si="154"/>
        <v>1.4635835902261567</v>
      </c>
      <c r="VY11">
        <f t="shared" si="154"/>
        <v>-5.1903041217081843E-2</v>
      </c>
      <c r="VZ11">
        <f t="shared" si="154"/>
        <v>11.275488794393901</v>
      </c>
      <c r="WA11">
        <f t="shared" si="154"/>
        <v>5.6749869233639158E-2</v>
      </c>
      <c r="WB11">
        <f t="shared" si="154"/>
        <v>-0.88638378372097293</v>
      </c>
      <c r="WC11">
        <f t="shared" si="154"/>
        <v>8.1010237413935702</v>
      </c>
      <c r="WD11">
        <f t="shared" si="154"/>
        <v>-0.89060660237693801</v>
      </c>
      <c r="WE11">
        <f t="shared" si="154"/>
        <v>-8.9927396399475182E-2</v>
      </c>
      <c r="WF11">
        <f t="shared" si="154"/>
        <v>0.50592639258324756</v>
      </c>
      <c r="WG11">
        <f t="shared" si="154"/>
        <v>32.188282871827916</v>
      </c>
      <c r="WH11">
        <f t="shared" si="154"/>
        <v>0.53042398643926614</v>
      </c>
      <c r="WI11">
        <f t="shared" si="154"/>
        <v>-0.37168781229307574</v>
      </c>
      <c r="WJ11">
        <f t="shared" si="154"/>
        <v>35.388723220458566</v>
      </c>
      <c r="WK11">
        <f t="shared" si="154"/>
        <v>-0.17506700729170716</v>
      </c>
      <c r="WL11">
        <f t="shared" si="154"/>
        <v>7.2699985046939183E-2</v>
      </c>
      <c r="WM11">
        <f t="shared" si="154"/>
        <v>-0.12113709938869309</v>
      </c>
      <c r="WN11">
        <f t="shared" si="154"/>
        <v>31.848009350106825</v>
      </c>
      <c r="WO11">
        <f t="shared" si="154"/>
        <v>-1.9224044640464356E-3</v>
      </c>
      <c r="WP11">
        <f t="shared" si="154"/>
        <v>0.28910744303812891</v>
      </c>
      <c r="WQ11">
        <f t="shared" si="154"/>
        <v>27.686867464602901</v>
      </c>
      <c r="WR11">
        <f t="shared" si="154"/>
        <v>0.48070154448910529</v>
      </c>
      <c r="WS11">
        <f t="shared" si="154"/>
        <v>0.22780915304103544</v>
      </c>
      <c r="WT11">
        <f t="shared" si="154"/>
        <v>16.05977997462475</v>
      </c>
      <c r="WU11">
        <f t="shared" si="154"/>
        <v>0.41206595298293347</v>
      </c>
      <c r="WV11">
        <f t="shared" si="154"/>
        <v>-0.55030759027471876</v>
      </c>
      <c r="WW11">
        <f t="shared" si="154"/>
        <v>12.244295972130475</v>
      </c>
      <c r="WX11">
        <f t="shared" si="154"/>
        <v>-0.53767618173537546</v>
      </c>
      <c r="WY11">
        <f t="shared" si="154"/>
        <v>0.36882861599686206</v>
      </c>
      <c r="WZ11">
        <f t="shared" si="154"/>
        <v>19.339311088968753</v>
      </c>
      <c r="XA11">
        <f t="shared" si="154"/>
        <v>0.55525914095215367</v>
      </c>
      <c r="XB11">
        <f t="shared" si="154"/>
        <v>0.32035480160373381</v>
      </c>
      <c r="XC11">
        <f t="shared" si="154"/>
        <v>19.310227948603341</v>
      </c>
      <c r="XD11">
        <f t="shared" si="154"/>
        <v>0.50707861912825092</v>
      </c>
      <c r="XE11">
        <f t="shared" si="154"/>
        <v>0.35943044567254312</v>
      </c>
      <c r="XF11">
        <f t="shared" si="154"/>
        <v>35.737854656290018</v>
      </c>
      <c r="XG11">
        <f t="shared" si="154"/>
        <v>0.40433878920052413</v>
      </c>
      <c r="XH11">
        <f t="shared" si="154"/>
        <v>-0.26680390799961368</v>
      </c>
      <c r="XI11">
        <f t="shared" si="154"/>
        <v>35.734573857379935</v>
      </c>
      <c r="XJ11">
        <f t="shared" si="154"/>
        <v>-0.18619511068985203</v>
      </c>
      <c r="XK11">
        <f t="shared" si="154"/>
        <v>-6.1617213885509579E-2</v>
      </c>
      <c r="XL11">
        <f t="shared" si="154"/>
        <v>-0.22271068333078359</v>
      </c>
      <c r="XM11">
        <f t="shared" si="154"/>
        <v>13.251281236722734</v>
      </c>
      <c r="XN11">
        <f t="shared" si="154"/>
        <v>-4.3936795954067881E-2</v>
      </c>
      <c r="XO11">
        <f t="shared" si="154"/>
        <v>7.743441972950045E-2</v>
      </c>
      <c r="XP11">
        <f t="shared" si="154"/>
        <v>-0.19436998697744456</v>
      </c>
      <c r="XQ11">
        <f t="shared" si="154"/>
        <v>0.20984752488089689</v>
      </c>
      <c r="XR11">
        <f t="shared" si="154"/>
        <v>-0.18427701252821729</v>
      </c>
      <c r="XS11">
        <f t="shared" ref="XS11:AAD11" si="155">(XS5-3)/XS6</f>
        <v>-0.21763876744055116</v>
      </c>
      <c r="XT11">
        <f t="shared" si="155"/>
        <v>-1.0927160984199689E-2</v>
      </c>
      <c r="XU11">
        <f t="shared" si="155"/>
        <v>0.35511492921943094</v>
      </c>
      <c r="XV11">
        <f t="shared" si="155"/>
        <v>19.314397403072039</v>
      </c>
      <c r="XW11">
        <f t="shared" si="155"/>
        <v>0.39595144699121104</v>
      </c>
      <c r="XX11">
        <f t="shared" si="155"/>
        <v>6.3638391443342199E-2</v>
      </c>
      <c r="XY11">
        <f t="shared" si="155"/>
        <v>20.673883248397473</v>
      </c>
      <c r="XZ11">
        <f t="shared" si="155"/>
        <v>0.21237358002130263</v>
      </c>
      <c r="YA11">
        <f t="shared" si="155"/>
        <v>-0.81811541395834053</v>
      </c>
      <c r="YB11">
        <f t="shared" si="155"/>
        <v>-0.31197557959534233</v>
      </c>
      <c r="YC11">
        <f t="shared" si="155"/>
        <v>-0.70970477879336435</v>
      </c>
      <c r="YD11">
        <f t="shared" si="155"/>
        <v>11.424057676267505</v>
      </c>
      <c r="YE11">
        <f t="shared" si="155"/>
        <v>-0.60534898927228353</v>
      </c>
      <c r="YF11">
        <f t="shared" si="155"/>
        <v>-0.17778082759169944</v>
      </c>
      <c r="YG11">
        <f t="shared" si="155"/>
        <v>6.8527652173396722E-2</v>
      </c>
      <c r="YH11">
        <f t="shared" si="155"/>
        <v>0.27822093125685715</v>
      </c>
      <c r="YI11">
        <f t="shared" si="155"/>
        <v>18.444541012582732</v>
      </c>
      <c r="YJ11">
        <f t="shared" si="155"/>
        <v>0.44081791114035407</v>
      </c>
      <c r="YK11">
        <f t="shared" si="155"/>
        <v>-0.17552975063255244</v>
      </c>
      <c r="YL11">
        <f t="shared" si="155"/>
        <v>16.114671707439971</v>
      </c>
      <c r="YM11">
        <f t="shared" si="155"/>
        <v>2.2501283304175234E-2</v>
      </c>
      <c r="YN11">
        <f t="shared" si="155"/>
        <v>0.4546709658375277</v>
      </c>
      <c r="YO11">
        <f t="shared" si="155"/>
        <v>19.26599600932758</v>
      </c>
      <c r="YP11">
        <f t="shared" si="155"/>
        <v>0.48853616867156141</v>
      </c>
      <c r="YQ11">
        <f t="shared" si="155"/>
        <v>-0.40078481924568909</v>
      </c>
      <c r="YR11">
        <f t="shared" si="155"/>
        <v>10.912125091651513</v>
      </c>
      <c r="YS11">
        <f t="shared" si="155"/>
        <v>-0.21600484640421011</v>
      </c>
      <c r="YT11">
        <f t="shared" si="155"/>
        <v>-0.37086842580131363</v>
      </c>
      <c r="YU11">
        <f t="shared" si="155"/>
        <v>10.887194291576352</v>
      </c>
      <c r="YV11">
        <f t="shared" si="155"/>
        <v>-0.23983632547086936</v>
      </c>
      <c r="YW11">
        <f t="shared" si="155"/>
        <v>9.4378570572122664E-2</v>
      </c>
      <c r="YX11">
        <f t="shared" si="155"/>
        <v>-0.13441823376189796</v>
      </c>
      <c r="YY11">
        <f t="shared" si="155"/>
        <v>-0.37441907479289388</v>
      </c>
      <c r="YZ11">
        <f t="shared" si="155"/>
        <v>0.32691919480713766</v>
      </c>
      <c r="ZA11">
        <f t="shared" si="155"/>
        <v>-7.9704085652163539E-2</v>
      </c>
      <c r="ZB11">
        <f t="shared" si="155"/>
        <v>0.37125293103425977</v>
      </c>
      <c r="ZC11">
        <f t="shared" si="155"/>
        <v>0.55820303721816655</v>
      </c>
      <c r="ZD11">
        <f t="shared" si="155"/>
        <v>0.54038999069399685</v>
      </c>
      <c r="ZE11">
        <f t="shared" si="155"/>
        <v>3.892409746626857E-2</v>
      </c>
      <c r="ZF11">
        <f t="shared" si="155"/>
        <v>40.004048178368031</v>
      </c>
      <c r="ZG11">
        <f t="shared" si="155"/>
        <v>0.28832922591420723</v>
      </c>
      <c r="ZH11">
        <f t="shared" si="155"/>
        <v>-0.32779987431784446</v>
      </c>
      <c r="ZI11">
        <f t="shared" si="155"/>
        <v>13.496025798296303</v>
      </c>
      <c r="ZJ11">
        <f t="shared" si="155"/>
        <v>-0.39110507483117651</v>
      </c>
      <c r="ZK11">
        <f t="shared" si="155"/>
        <v>0.31392700551949004</v>
      </c>
      <c r="ZL11">
        <f t="shared" si="155"/>
        <v>-0.37300955848773137</v>
      </c>
      <c r="ZM11">
        <f t="shared" si="155"/>
        <v>25.272597135014173</v>
      </c>
      <c r="ZN11">
        <f t="shared" si="155"/>
        <v>-0.40926801071435276</v>
      </c>
      <c r="ZO11">
        <f t="shared" si="155"/>
        <v>-0.33536582145920546</v>
      </c>
      <c r="ZP11">
        <f t="shared" si="155"/>
        <v>33.83652278310003</v>
      </c>
      <c r="ZQ11">
        <f t="shared" si="155"/>
        <v>-0.36723039039185618</v>
      </c>
      <c r="ZR11">
        <f t="shared" si="155"/>
        <v>0.84626235860624033</v>
      </c>
      <c r="ZS11">
        <f t="shared" si="155"/>
        <v>-0.17036276815907631</v>
      </c>
      <c r="ZT11">
        <f t="shared" si="155"/>
        <v>34.676807961308477</v>
      </c>
      <c r="ZU11">
        <f t="shared" si="155"/>
        <v>9.7405052791518634E-2</v>
      </c>
      <c r="ZV11">
        <f t="shared" si="155"/>
        <v>-0.22423469962031659</v>
      </c>
      <c r="ZW11">
        <f t="shared" si="155"/>
        <v>34.423282139719831</v>
      </c>
      <c r="ZX11">
        <f t="shared" si="155"/>
        <v>-0.34424998207732072</v>
      </c>
      <c r="ZY11">
        <f t="shared" si="155"/>
        <v>-6.1600039875993336E-2</v>
      </c>
      <c r="ZZ11">
        <f t="shared" si="155"/>
        <v>34.476116321798585</v>
      </c>
      <c r="AAA11">
        <f t="shared" si="155"/>
        <v>-0.15148753470681128</v>
      </c>
      <c r="AAB11">
        <f t="shared" si="155"/>
        <v>0.24005906923737344</v>
      </c>
      <c r="AAC11">
        <f t="shared" si="155"/>
        <v>-0.44830039755381917</v>
      </c>
      <c r="AAD11">
        <f t="shared" si="155"/>
        <v>-0.53405255411933761</v>
      </c>
      <c r="AAE11">
        <f t="shared" ref="AAE11:ACP11" si="156">(AAE5-3)/AAE6</f>
        <v>15.01833617515325</v>
      </c>
      <c r="AAF11">
        <f t="shared" si="156"/>
        <v>-0.34396068907477945</v>
      </c>
      <c r="AAG11">
        <f t="shared" si="156"/>
        <v>-0.14140598086389333</v>
      </c>
      <c r="AAH11">
        <f t="shared" si="156"/>
        <v>22.296916382958571</v>
      </c>
      <c r="AAI11">
        <f t="shared" si="156"/>
        <v>-0.27230584119696527</v>
      </c>
      <c r="AAJ11">
        <f t="shared" si="156"/>
        <v>-0.47407113626437458</v>
      </c>
      <c r="AAK11">
        <f t="shared" si="156"/>
        <v>23.628890549077472</v>
      </c>
      <c r="AAL11">
        <f t="shared" si="156"/>
        <v>-0.51110480894174248</v>
      </c>
      <c r="AAM11">
        <f t="shared" si="156"/>
        <v>0.25244659285953774</v>
      </c>
      <c r="AAN11">
        <f t="shared" si="156"/>
        <v>-0.355686873480974</v>
      </c>
      <c r="AAO11">
        <f t="shared" si="156"/>
        <v>15.974424816447995</v>
      </c>
      <c r="AAP11">
        <f t="shared" si="156"/>
        <v>0.76436854342097438</v>
      </c>
      <c r="AAQ11">
        <f t="shared" si="156"/>
        <v>-0.16134552600469748</v>
      </c>
      <c r="AAR11">
        <f t="shared" si="156"/>
        <v>0.48275265057638739</v>
      </c>
      <c r="AAS11">
        <f t="shared" si="156"/>
        <v>15.940192681932334</v>
      </c>
      <c r="AAT11">
        <f t="shared" si="156"/>
        <v>0.59735372224016581</v>
      </c>
      <c r="AAU11">
        <f t="shared" si="156"/>
        <v>0.1548929439007132</v>
      </c>
      <c r="AAV11">
        <f t="shared" si="156"/>
        <v>-0.96937508615129231</v>
      </c>
      <c r="AAW11">
        <f t="shared" si="156"/>
        <v>39.030391072272394</v>
      </c>
      <c r="AAX11">
        <f t="shared" si="156"/>
        <v>-1.0289099693023218</v>
      </c>
      <c r="AAY11">
        <f t="shared" si="156"/>
        <v>0.66226858218667162</v>
      </c>
      <c r="AAZ11">
        <f t="shared" si="156"/>
        <v>0.32950869595362087</v>
      </c>
      <c r="ABA11">
        <f t="shared" si="156"/>
        <v>11.240146058848461</v>
      </c>
      <c r="ABB11">
        <f t="shared" si="156"/>
        <v>0.36372020814824779</v>
      </c>
      <c r="ABC11">
        <f t="shared" si="156"/>
        <v>11.579063647323132</v>
      </c>
      <c r="ABD11">
        <f t="shared" si="156"/>
        <v>0.68969653416420829</v>
      </c>
      <c r="ABE11">
        <f t="shared" si="156"/>
        <v>0.66224751523056646</v>
      </c>
      <c r="ABF11">
        <f t="shared" si="156"/>
        <v>-0.11232464281532688</v>
      </c>
      <c r="ABG11">
        <f t="shared" si="156"/>
        <v>-0.1227980711887223</v>
      </c>
      <c r="ABH11">
        <f t="shared" si="156"/>
        <v>-0.23601278617977167</v>
      </c>
      <c r="ABI11">
        <f t="shared" si="156"/>
        <v>-0.24638248987429631</v>
      </c>
      <c r="ABJ11">
        <f t="shared" si="156"/>
        <v>0.33120302563934961</v>
      </c>
      <c r="ABK11">
        <f t="shared" si="156"/>
        <v>0.32056571021672237</v>
      </c>
      <c r="ABL11">
        <f t="shared" si="156"/>
        <v>-0.12341335009543128</v>
      </c>
      <c r="ABM11">
        <f t="shared" si="156"/>
        <v>-0.13327146996650491</v>
      </c>
      <c r="ABN11">
        <f t="shared" si="156"/>
        <v>-0.37950043307910991</v>
      </c>
      <c r="ABO11">
        <f t="shared" si="156"/>
        <v>-0.39129536590899988</v>
      </c>
      <c r="ABP11">
        <f t="shared" si="156"/>
        <v>0.14071191657719054</v>
      </c>
      <c r="ABQ11">
        <f t="shared" si="156"/>
        <v>0.13120480648506111</v>
      </c>
      <c r="ABR11">
        <f t="shared" si="156"/>
        <v>0.93609570719751523</v>
      </c>
      <c r="ABS11">
        <f t="shared" si="156"/>
        <v>0.31635500624105262</v>
      </c>
      <c r="ABT11">
        <f t="shared" si="156"/>
        <v>14.276603015286447</v>
      </c>
      <c r="ABU11">
        <f t="shared" si="156"/>
        <v>0.38716722778039603</v>
      </c>
      <c r="ABV11">
        <f t="shared" si="156"/>
        <v>-0.43632283427212304</v>
      </c>
      <c r="ABW11">
        <f t="shared" si="156"/>
        <v>36.756774876822725</v>
      </c>
      <c r="ABX11">
        <f t="shared" si="156"/>
        <v>-0.4727478787869101</v>
      </c>
      <c r="ABY11">
        <f t="shared" si="156"/>
        <v>0.49370210459240504</v>
      </c>
      <c r="ABZ11">
        <f t="shared" si="156"/>
        <v>1.0748529417704717</v>
      </c>
      <c r="ACA11">
        <f t="shared" si="156"/>
        <v>0.52642527238420522</v>
      </c>
      <c r="ACB11">
        <f t="shared" si="156"/>
        <v>7.2764791956399552E-2</v>
      </c>
      <c r="ACC11">
        <f t="shared" si="156"/>
        <v>1.4582593085866185</v>
      </c>
      <c r="ACD11">
        <f t="shared" si="156"/>
        <v>0.47609690460134824</v>
      </c>
      <c r="ACE11">
        <f t="shared" si="156"/>
        <v>-0.13976897582555489</v>
      </c>
      <c r="ACF11">
        <f t="shared" si="156"/>
        <v>-0.11532889893339791</v>
      </c>
      <c r="ACG11">
        <f t="shared" si="156"/>
        <v>-0.12680291973643609</v>
      </c>
      <c r="ACH11">
        <f t="shared" si="156"/>
        <v>0.81773002081006363</v>
      </c>
      <c r="ACI11">
        <f t="shared" si="156"/>
        <v>0.39289047091408286</v>
      </c>
      <c r="ACJ11">
        <f t="shared" si="156"/>
        <v>0.373862598325232</v>
      </c>
      <c r="ACK11">
        <f t="shared" si="156"/>
        <v>-0.56148633635067102</v>
      </c>
      <c r="ACL11">
        <f t="shared" si="156"/>
        <v>-0.57302853587169911</v>
      </c>
      <c r="ACM11">
        <f t="shared" si="156"/>
        <v>0.60647490012302385</v>
      </c>
      <c r="ACN11">
        <f t="shared" si="156"/>
        <v>-5.3487510064458267E-2</v>
      </c>
      <c r="ACO11">
        <f t="shared" si="156"/>
        <v>-0.33490153349359303</v>
      </c>
      <c r="ACP11">
        <f t="shared" si="156"/>
        <v>17.620509753710465</v>
      </c>
      <c r="ACQ11">
        <f t="shared" ref="ACQ11:AFB11" si="157">(ACQ5-3)/ACQ6</f>
        <v>-0.43466723913328298</v>
      </c>
      <c r="ACR11">
        <f t="shared" si="157"/>
        <v>2.353822430355965E-2</v>
      </c>
      <c r="ACS11">
        <f t="shared" si="157"/>
        <v>0.4743567398288196</v>
      </c>
      <c r="ACT11">
        <f t="shared" si="157"/>
        <v>-0.34957106477980443</v>
      </c>
      <c r="ACU11">
        <f t="shared" si="157"/>
        <v>37.575924164347569</v>
      </c>
      <c r="ACV11">
        <f t="shared" si="157"/>
        <v>-0.125055876152246</v>
      </c>
      <c r="ACW11">
        <f t="shared" si="157"/>
        <v>8.9003631381723125E-2</v>
      </c>
      <c r="ACX11">
        <f t="shared" si="157"/>
        <v>-0.26408356759078316</v>
      </c>
      <c r="ACY11">
        <f t="shared" si="157"/>
        <v>14.27603820721396</v>
      </c>
      <c r="ACZ11">
        <f t="shared" si="157"/>
        <v>-0.14870242998472086</v>
      </c>
      <c r="ADA11">
        <f t="shared" si="157"/>
        <v>0.61245138241983432</v>
      </c>
      <c r="ADB11">
        <f t="shared" si="157"/>
        <v>0.59644446550774044</v>
      </c>
      <c r="ADC11">
        <f t="shared" si="157"/>
        <v>1.3298369410632804</v>
      </c>
      <c r="ADD11">
        <f t="shared" si="157"/>
        <v>-0.11897866036047614</v>
      </c>
      <c r="ADE11">
        <f t="shared" si="157"/>
        <v>-0.13036028051602025</v>
      </c>
      <c r="ADF11">
        <f t="shared" si="157"/>
        <v>0.22509616707044522</v>
      </c>
      <c r="ADG11">
        <f t="shared" si="157"/>
        <v>0.21297877945849655</v>
      </c>
      <c r="ADH11">
        <f t="shared" si="157"/>
        <v>0.61397793115909849</v>
      </c>
      <c r="ADI11">
        <f t="shared" si="157"/>
        <v>0.59919188248221711</v>
      </c>
      <c r="ADJ11">
        <f t="shared" si="157"/>
        <v>-0.205562591174696</v>
      </c>
      <c r="ADK11">
        <f t="shared" si="157"/>
        <v>0.17357620290665221</v>
      </c>
      <c r="ADL11">
        <f t="shared" si="157"/>
        <v>0.16355459795893687</v>
      </c>
      <c r="ADM11">
        <f t="shared" si="157"/>
        <v>-0.31657406561839913</v>
      </c>
      <c r="ADN11">
        <f t="shared" si="157"/>
        <v>-0.32260048080686821</v>
      </c>
      <c r="ADO11">
        <f t="shared" si="157"/>
        <v>1.034422971694146</v>
      </c>
      <c r="ADP11">
        <f t="shared" si="157"/>
        <v>1.0230643953667378</v>
      </c>
      <c r="ADQ11">
        <f t="shared" si="157"/>
        <v>-0.83360103805353969</v>
      </c>
      <c r="ADR11">
        <f t="shared" si="157"/>
        <v>-0.84440976303938764</v>
      </c>
      <c r="ADS11">
        <f t="shared" si="157"/>
        <v>-0.20720733015290332</v>
      </c>
      <c r="ADT11">
        <f t="shared" si="157"/>
        <v>-2.1301926291053486E-2</v>
      </c>
      <c r="ADU11">
        <f t="shared" si="157"/>
        <v>-0.17160562570127172</v>
      </c>
      <c r="ADV11">
        <f t="shared" si="157"/>
        <v>0.53097083006233514</v>
      </c>
      <c r="ADW11">
        <f t="shared" si="157"/>
        <v>0.40569695991585314</v>
      </c>
      <c r="ADX11">
        <f t="shared" si="157"/>
        <v>0.30082683881011263</v>
      </c>
      <c r="ADY11">
        <f t="shared" si="157"/>
        <v>-0.16059846384072243</v>
      </c>
      <c r="ADZ11">
        <f t="shared" si="157"/>
        <v>0.21373203682694042</v>
      </c>
      <c r="AEA11">
        <f t="shared" si="157"/>
        <v>0.10476217511129945</v>
      </c>
      <c r="AEB11">
        <f t="shared" si="157"/>
        <v>8.3688126742019586E-2</v>
      </c>
      <c r="AEC11">
        <f t="shared" si="157"/>
        <v>0.35064595960424594</v>
      </c>
      <c r="AED11">
        <f t="shared" si="157"/>
        <v>1.7098127329692208</v>
      </c>
      <c r="AEE11">
        <f t="shared" si="157"/>
        <v>0.29721672581903835</v>
      </c>
      <c r="AEF11">
        <f t="shared" si="157"/>
        <v>-0.18653988823310164</v>
      </c>
      <c r="AEG11">
        <f t="shared" si="157"/>
        <v>0.85892385283556238</v>
      </c>
      <c r="AEH11">
        <f t="shared" si="157"/>
        <v>1.4675206078789018</v>
      </c>
      <c r="AEI11">
        <f t="shared" si="157"/>
        <v>0.73632193719257721</v>
      </c>
      <c r="AEJ11">
        <f t="shared" si="157"/>
        <v>8.398581550019503E-2</v>
      </c>
      <c r="AEK11">
        <f t="shared" si="157"/>
        <v>1.9413671339071779</v>
      </c>
      <c r="AEL11">
        <f t="shared" si="157"/>
        <v>1.2399941695975996</v>
      </c>
      <c r="AEM11">
        <f t="shared" si="157"/>
        <v>0.69946564703997605</v>
      </c>
      <c r="AEN11">
        <f t="shared" si="157"/>
        <v>3.1673354316523517</v>
      </c>
      <c r="AEO11">
        <f t="shared" si="157"/>
        <v>1.4247370160981809</v>
      </c>
      <c r="AEP11">
        <f t="shared" si="157"/>
        <v>1.743535311911252</v>
      </c>
      <c r="AEQ11">
        <f t="shared" si="157"/>
        <v>-0.50368624029416686</v>
      </c>
      <c r="AER11">
        <f t="shared" si="157"/>
        <v>5.5329690834168083E-2</v>
      </c>
      <c r="AES11">
        <f t="shared" si="157"/>
        <v>3.3974950594007541E-2</v>
      </c>
      <c r="AET11">
        <f t="shared" si="157"/>
        <v>2.0897250988192009</v>
      </c>
      <c r="AEU11">
        <f t="shared" si="157"/>
        <v>1.9006927955232931</v>
      </c>
      <c r="AEV11">
        <f t="shared" si="157"/>
        <v>-0.15279864403871271</v>
      </c>
      <c r="AEW11">
        <f t="shared" si="157"/>
        <v>-0.19091519006471575</v>
      </c>
      <c r="AEX11">
        <f t="shared" si="157"/>
        <v>2.0899269272440191</v>
      </c>
      <c r="AEY11">
        <f t="shared" si="157"/>
        <v>0.52440405780476629</v>
      </c>
      <c r="AEZ11">
        <f t="shared" si="157"/>
        <v>0.72575487470389421</v>
      </c>
      <c r="AFA11">
        <f t="shared" si="157"/>
        <v>1.5701103287993969</v>
      </c>
      <c r="AFB11">
        <f t="shared" si="157"/>
        <v>0.61175806202929994</v>
      </c>
      <c r="AFC11">
        <f t="shared" ref="AFC11:AHN11" si="158">(AFC5-3)/AFC6</f>
        <v>0.54953288371283571</v>
      </c>
      <c r="AFD11">
        <f t="shared" si="158"/>
        <v>0.21783400863730742</v>
      </c>
      <c r="AFE11">
        <f t="shared" si="158"/>
        <v>0.22850603571477102</v>
      </c>
      <c r="AFF11">
        <f t="shared" si="158"/>
        <v>0.55715282165762992</v>
      </c>
      <c r="AFG11">
        <f t="shared" si="158"/>
        <v>0.57586333329433215</v>
      </c>
      <c r="AFH11">
        <f t="shared" si="158"/>
        <v>1.1530552346578207</v>
      </c>
      <c r="AFI11">
        <f t="shared" si="158"/>
        <v>0.46562938904719409</v>
      </c>
      <c r="AFJ11">
        <f t="shared" si="158"/>
        <v>0.39484732475567891</v>
      </c>
      <c r="AFK11">
        <f t="shared" si="158"/>
        <v>0.67021881937062422</v>
      </c>
      <c r="AFL11">
        <f t="shared" si="158"/>
        <v>0.56174722218630779</v>
      </c>
      <c r="AFM11">
        <f t="shared" si="158"/>
        <v>2.2966473251211674</v>
      </c>
      <c r="AFN11">
        <f t="shared" si="158"/>
        <v>2.4241870152035818</v>
      </c>
      <c r="AFO11">
        <f t="shared" si="158"/>
        <v>2.6286134994630119</v>
      </c>
      <c r="AFP11">
        <f t="shared" si="158"/>
        <v>1.92252967506758</v>
      </c>
      <c r="AFQ11">
        <f t="shared" si="158"/>
        <v>1.6639894160204602</v>
      </c>
      <c r="AFR11">
        <f t="shared" si="158"/>
        <v>2.2601419510414602</v>
      </c>
      <c r="AFS11">
        <f t="shared" si="158"/>
        <v>2.5641458603955596</v>
      </c>
      <c r="AFT11">
        <f t="shared" si="158"/>
        <v>2.5230503322662448</v>
      </c>
      <c r="AFU11">
        <f t="shared" si="158"/>
        <v>0.52353791571130281</v>
      </c>
      <c r="AFV11">
        <f t="shared" si="158"/>
        <v>1.3613929930268391</v>
      </c>
      <c r="AFW11">
        <f t="shared" si="158"/>
        <v>2.6593230018867819</v>
      </c>
      <c r="AFX11">
        <f t="shared" si="158"/>
        <v>1.2829940198910188</v>
      </c>
      <c r="AFY11">
        <f t="shared" si="158"/>
        <v>1.106104760916816</v>
      </c>
      <c r="AFZ11">
        <f t="shared" si="158"/>
        <v>2.4048422105877045</v>
      </c>
      <c r="AGA11">
        <f t="shared" si="158"/>
        <v>2.2489210776082129</v>
      </c>
      <c r="AGB11">
        <f t="shared" si="158"/>
        <v>2.1308027214379117</v>
      </c>
      <c r="AGC11">
        <f t="shared" si="158"/>
        <v>1.1530678326660273</v>
      </c>
      <c r="AGD11">
        <f t="shared" si="158"/>
        <v>0.31135692868468323</v>
      </c>
      <c r="AGE11">
        <f t="shared" si="158"/>
        <v>1.8654282364087327</v>
      </c>
      <c r="AGF11">
        <f t="shared" si="158"/>
        <v>0.99104383199236035</v>
      </c>
      <c r="AGG11">
        <f t="shared" si="158"/>
        <v>1.90677038560523</v>
      </c>
      <c r="AGH11">
        <f t="shared" si="158"/>
        <v>-0.38939100886878347</v>
      </c>
      <c r="AGI11">
        <f t="shared" si="158"/>
        <v>0.43960021682493283</v>
      </c>
      <c r="AGJ11">
        <f t="shared" si="158"/>
        <v>2.1460058530488326</v>
      </c>
      <c r="AGK11">
        <f t="shared" si="158"/>
        <v>2.1720228911866242</v>
      </c>
      <c r="AGL11">
        <f t="shared" si="158"/>
        <v>-0.98958894330380176</v>
      </c>
      <c r="AGM11">
        <f t="shared" si="158"/>
        <v>1.3777673361961558</v>
      </c>
      <c r="AGN11">
        <f t="shared" si="158"/>
        <v>-0.4032927824893493</v>
      </c>
      <c r="AGO11">
        <f t="shared" si="158"/>
        <v>0.23875235126006419</v>
      </c>
      <c r="AGP11">
        <f t="shared" si="158"/>
        <v>2.3493139704548631</v>
      </c>
      <c r="AGQ11">
        <f t="shared" si="158"/>
        <v>1.3221798218581944</v>
      </c>
      <c r="AGR11">
        <f t="shared" si="158"/>
        <v>1.3218231937419789</v>
      </c>
      <c r="AGS11">
        <f t="shared" si="158"/>
        <v>0.91694130293096454</v>
      </c>
      <c r="AGT11">
        <f t="shared" si="158"/>
        <v>0.53154186121184932</v>
      </c>
      <c r="AGU11">
        <f t="shared" si="158"/>
        <v>-0.49119072543288783</v>
      </c>
      <c r="AGV11">
        <f t="shared" si="158"/>
        <v>0.17483767466135591</v>
      </c>
      <c r="AGW11">
        <f t="shared" si="158"/>
        <v>0.50241367268417125</v>
      </c>
      <c r="AGX11">
        <f t="shared" si="158"/>
        <v>1.761749470261174</v>
      </c>
      <c r="AGY11">
        <f t="shared" si="158"/>
        <v>1.1379357581184282</v>
      </c>
      <c r="AGZ11">
        <f t="shared" si="158"/>
        <v>0.49791681775830737</v>
      </c>
      <c r="AHA11">
        <f t="shared" si="158"/>
        <v>-0.630622839960153</v>
      </c>
      <c r="AHB11">
        <f t="shared" si="158"/>
        <v>-3.0092350014411162E-3</v>
      </c>
      <c r="AHC11">
        <f t="shared" si="158"/>
        <v>0.68665420555809931</v>
      </c>
      <c r="AHD11">
        <f t="shared" si="158"/>
        <v>0.5536840291479066</v>
      </c>
      <c r="AHE11">
        <f t="shared" si="158"/>
        <v>0.50953231339111049</v>
      </c>
      <c r="AHF11">
        <f t="shared" si="158"/>
        <v>0.12707931730707472</v>
      </c>
      <c r="AHG11">
        <f t="shared" si="158"/>
        <v>0.33729238325507793</v>
      </c>
      <c r="AHH11">
        <f t="shared" si="158"/>
        <v>1.0210515036381798</v>
      </c>
      <c r="AHI11">
        <f t="shared" si="158"/>
        <v>-0.56053674990123803</v>
      </c>
      <c r="AHJ11">
        <f t="shared" si="158"/>
        <v>1.4067182844418615</v>
      </c>
      <c r="AHK11">
        <f t="shared" si="158"/>
        <v>1.0132045854373666</v>
      </c>
      <c r="AHL11">
        <f t="shared" si="158"/>
        <v>1.0085647549124863</v>
      </c>
      <c r="AHM11">
        <f t="shared" si="158"/>
        <v>-0.55422888119492453</v>
      </c>
      <c r="AHN11">
        <f t="shared" si="158"/>
        <v>1.3196147309827591</v>
      </c>
      <c r="AHO11">
        <f t="shared" ref="AHO11:AJZ11" si="159">(AHO5-3)/AHO6</f>
        <v>-0.80307998334255537</v>
      </c>
      <c r="AHP11">
        <f t="shared" si="159"/>
        <v>1.2539776365575699</v>
      </c>
      <c r="AHQ11">
        <f t="shared" si="159"/>
        <v>1.2184661490206357</v>
      </c>
      <c r="AHR11">
        <f t="shared" si="159"/>
        <v>-0.2862695330458887</v>
      </c>
      <c r="AHS11">
        <f t="shared" si="159"/>
        <v>0.66443117183882994</v>
      </c>
      <c r="AHT11">
        <f t="shared" si="159"/>
        <v>2.1773965901958938</v>
      </c>
      <c r="AHU11">
        <f t="shared" si="159"/>
        <v>1.2657553704598661</v>
      </c>
      <c r="AHV11">
        <f t="shared" si="159"/>
        <v>-0.60397961877908179</v>
      </c>
      <c r="AHW11">
        <f t="shared" si="159"/>
        <v>1.9583555199159581</v>
      </c>
      <c r="AHX11">
        <f t="shared" si="159"/>
        <v>1.9228424716520134</v>
      </c>
      <c r="AHY11">
        <f t="shared" si="159"/>
        <v>1.2103797428734722</v>
      </c>
      <c r="AHZ11">
        <f t="shared" si="159"/>
        <v>0.389473400358472</v>
      </c>
      <c r="AIA11">
        <f t="shared" si="159"/>
        <v>0.41080688058779308</v>
      </c>
      <c r="AIB11">
        <f t="shared" si="159"/>
        <v>5.1327167436201318E-2</v>
      </c>
      <c r="AIC11">
        <f t="shared" si="159"/>
        <v>4.0058246465943859E-2</v>
      </c>
      <c r="AID11">
        <f t="shared" si="159"/>
        <v>0.73925544299420165</v>
      </c>
      <c r="AIE11">
        <f t="shared" si="159"/>
        <v>0.71361469417179146</v>
      </c>
      <c r="AIF11">
        <f t="shared" si="159"/>
        <v>2.1494883005385272</v>
      </c>
      <c r="AIG11">
        <f t="shared" si="159"/>
        <v>1.3224447204303746</v>
      </c>
      <c r="AIH11">
        <f t="shared" si="159"/>
        <v>0.93351856606312011</v>
      </c>
      <c r="AII11">
        <f t="shared" si="159"/>
        <v>0.67910140492891513</v>
      </c>
      <c r="AIJ11">
        <f t="shared" si="159"/>
        <v>4.75232374951206E-2</v>
      </c>
      <c r="AIK11">
        <f t="shared" si="159"/>
        <v>0.57919935562085201</v>
      </c>
      <c r="AIL11">
        <f t="shared" si="159"/>
        <v>0.77130431630520269</v>
      </c>
      <c r="AIM11">
        <f t="shared" si="159"/>
        <v>0.52813698342917625</v>
      </c>
      <c r="AIN11">
        <f t="shared" si="159"/>
        <v>0.98323961831659634</v>
      </c>
      <c r="AIO11">
        <f t="shared" si="159"/>
        <v>-7.3496643675618173E-2</v>
      </c>
      <c r="AIP11">
        <f t="shared" si="159"/>
        <v>1.3937108109261156</v>
      </c>
      <c r="AIQ11">
        <f t="shared" si="159"/>
        <v>1.1135118272178022</v>
      </c>
      <c r="AIR11">
        <f t="shared" si="159"/>
        <v>1.3621555563451697</v>
      </c>
      <c r="AIS11">
        <f t="shared" si="159"/>
        <v>0.68698693582980985</v>
      </c>
      <c r="AIT11">
        <f t="shared" si="159"/>
        <v>0.81747879003921697</v>
      </c>
      <c r="AIU11">
        <f t="shared" si="159"/>
        <v>1.8153110499324705</v>
      </c>
      <c r="AIV11">
        <f t="shared" si="159"/>
        <v>-0.73774685962735442</v>
      </c>
      <c r="AIW11">
        <f t="shared" si="159"/>
        <v>-0.7575983137298461</v>
      </c>
      <c r="AIX11">
        <f t="shared" si="159"/>
        <v>0.74062864898298253</v>
      </c>
      <c r="AIY11">
        <f t="shared" si="159"/>
        <v>0.47035803696019546</v>
      </c>
      <c r="AIZ11">
        <f t="shared" si="159"/>
        <v>0.4608250376145957</v>
      </c>
      <c r="AJA11">
        <f t="shared" si="159"/>
        <v>0.11195058269340541</v>
      </c>
      <c r="AJB11">
        <f t="shared" si="159"/>
        <v>9.61348513476427E-2</v>
      </c>
      <c r="AJC11">
        <f t="shared" si="159"/>
        <v>-5.2078426574450491E-2</v>
      </c>
      <c r="AJD11">
        <f t="shared" si="159"/>
        <v>-4.1178544805427195E-2</v>
      </c>
      <c r="AJE11">
        <f t="shared" si="159"/>
        <v>0.70515077094072143</v>
      </c>
      <c r="AJF11">
        <f t="shared" si="159"/>
        <v>0.15640804431509736</v>
      </c>
      <c r="AJG11">
        <f t="shared" si="159"/>
        <v>1.8183352919429112</v>
      </c>
      <c r="AJH11">
        <f t="shared" si="159"/>
        <v>4.0367814587514712E-2</v>
      </c>
      <c r="AJI11">
        <f t="shared" si="159"/>
        <v>3.9350271133830161E-2</v>
      </c>
      <c r="AJJ11">
        <f t="shared" si="159"/>
        <v>1.8182534496517198</v>
      </c>
      <c r="AJK11">
        <f t="shared" si="159"/>
        <v>0.18763316267084434</v>
      </c>
      <c r="AJL11">
        <f t="shared" si="159"/>
        <v>0.78851956593697137</v>
      </c>
      <c r="AJM11">
        <f t="shared" si="159"/>
        <v>-0.65706512630155023</v>
      </c>
      <c r="AJN11">
        <f t="shared" si="159"/>
        <v>0.31264802617981036</v>
      </c>
      <c r="AJO11">
        <f t="shared" si="159"/>
        <v>-0.20292360387669373</v>
      </c>
      <c r="AJP11">
        <f t="shared" si="159"/>
        <v>0.43895193632191803</v>
      </c>
      <c r="AJQ11">
        <f t="shared" si="159"/>
        <v>-9.5964676660672626E-2</v>
      </c>
      <c r="AJR11">
        <f t="shared" si="159"/>
        <v>-0.10549119537585984</v>
      </c>
      <c r="AJS11">
        <f t="shared" si="159"/>
        <v>1.439379328542588</v>
      </c>
      <c r="AJT11">
        <f t="shared" si="159"/>
        <v>1.0658640025628088</v>
      </c>
      <c r="AJU11">
        <f t="shared" si="159"/>
        <v>1.0641454181034926</v>
      </c>
      <c r="AJV11">
        <f t="shared" si="159"/>
        <v>-0.33879682592226379</v>
      </c>
      <c r="AJW11">
        <f t="shared" si="159"/>
        <v>-0.29334468487686749</v>
      </c>
      <c r="AJX11">
        <f t="shared" si="159"/>
        <v>0.60173856118569968</v>
      </c>
      <c r="AJY11">
        <f t="shared" si="159"/>
        <v>0.57893314182676747</v>
      </c>
      <c r="AJZ11">
        <f t="shared" si="159"/>
        <v>-0.30474581551064878</v>
      </c>
      <c r="AKA11">
        <f t="shared" ref="AKA11:AML11" si="160">(AKA5-3)/AKA6</f>
        <v>1.7622213829371121</v>
      </c>
      <c r="AKB11">
        <f t="shared" si="160"/>
        <v>0.78702624666646825</v>
      </c>
      <c r="AKC11">
        <f t="shared" si="160"/>
        <v>0.76080520637173654</v>
      </c>
      <c r="AKD11">
        <f t="shared" si="160"/>
        <v>-0.19016353617881485</v>
      </c>
      <c r="AKE11">
        <f t="shared" si="160"/>
        <v>0.33046365495569341</v>
      </c>
      <c r="AKF11">
        <f t="shared" si="160"/>
        <v>5.0404570342619602E-2</v>
      </c>
      <c r="AKG11">
        <f t="shared" si="160"/>
        <v>-0.82716193919368719</v>
      </c>
      <c r="AKH11">
        <f t="shared" si="160"/>
        <v>1.5952662719604098</v>
      </c>
      <c r="AKI11">
        <f t="shared" si="160"/>
        <v>1.3524195654322522</v>
      </c>
      <c r="AKJ11">
        <f t="shared" si="160"/>
        <v>0.4043392120999168</v>
      </c>
      <c r="AKK11">
        <f t="shared" si="160"/>
        <v>0.64163601406898807</v>
      </c>
      <c r="AKL11">
        <f t="shared" si="160"/>
        <v>-0.19695116236584079</v>
      </c>
      <c r="AKM11">
        <f t="shared" si="160"/>
        <v>1.1383612388280291</v>
      </c>
      <c r="AKN11">
        <f t="shared" si="160"/>
        <v>0.42810017323502719</v>
      </c>
      <c r="AKO11">
        <f t="shared" si="160"/>
        <v>0.51161014493570711</v>
      </c>
      <c r="AKP11">
        <f t="shared" si="160"/>
        <v>0.89235905989720987</v>
      </c>
      <c r="AKQ11">
        <f t="shared" si="160"/>
        <v>0.87793742591381385</v>
      </c>
      <c r="AKR11">
        <f t="shared" si="160"/>
        <v>0.96317652147800814</v>
      </c>
      <c r="AKS11">
        <f t="shared" si="160"/>
        <v>0.60084879884626197</v>
      </c>
      <c r="AKT11">
        <f t="shared" si="160"/>
        <v>-0.83636579721623938</v>
      </c>
      <c r="AKU11">
        <f t="shared" si="160"/>
        <v>1.1469312198579991</v>
      </c>
      <c r="AKV11">
        <f t="shared" si="160"/>
        <v>0.89197013059491381</v>
      </c>
      <c r="AKW11">
        <f t="shared" si="160"/>
        <v>0.87939552258060605</v>
      </c>
      <c r="AKX11">
        <f t="shared" si="160"/>
        <v>0.71911890859318173</v>
      </c>
      <c r="AKY11">
        <f t="shared" si="160"/>
        <v>0.65720472725219536</v>
      </c>
      <c r="AKZ11">
        <f t="shared" si="160"/>
        <v>0.6119325820040763</v>
      </c>
      <c r="ALA11">
        <f t="shared" si="160"/>
        <v>2.3854930303299781E-2</v>
      </c>
      <c r="ALB11">
        <f t="shared" si="160"/>
        <v>0.56117059710989803</v>
      </c>
      <c r="ALC11">
        <f t="shared" si="160"/>
        <v>0.44188337037136083</v>
      </c>
      <c r="ALD11">
        <f t="shared" si="160"/>
        <v>6.9184057839677585E-2</v>
      </c>
      <c r="ALE11">
        <f t="shared" si="160"/>
        <v>0.84713867615629745</v>
      </c>
      <c r="ALF11">
        <f t="shared" si="160"/>
        <v>0.83374663917018033</v>
      </c>
      <c r="ALG11">
        <f t="shared" si="160"/>
        <v>0.36810030946583816</v>
      </c>
      <c r="ALH11">
        <f t="shared" si="160"/>
        <v>0.19825578626771717</v>
      </c>
      <c r="ALI11">
        <f t="shared" si="160"/>
        <v>1.297367669913875</v>
      </c>
      <c r="ALJ11">
        <f t="shared" si="160"/>
        <v>0.86891696425934928</v>
      </c>
      <c r="ALK11">
        <f t="shared" si="160"/>
        <v>1.048992030669313</v>
      </c>
      <c r="ALL11">
        <f t="shared" si="160"/>
        <v>1.0296057431902952</v>
      </c>
      <c r="ALM11">
        <f t="shared" si="160"/>
        <v>0.55630989183381241</v>
      </c>
      <c r="ALN11">
        <f t="shared" si="160"/>
        <v>0.50043590659690262</v>
      </c>
      <c r="ALO11">
        <f t="shared" si="160"/>
        <v>0.45581682290210729</v>
      </c>
      <c r="ALP11">
        <f t="shared" si="160"/>
        <v>0.4238801637236983</v>
      </c>
      <c r="ALQ11">
        <f t="shared" si="160"/>
        <v>-1.9834246543078362</v>
      </c>
      <c r="ALR11" t="e">
        <f t="shared" si="160"/>
        <v>#DIV/0!</v>
      </c>
      <c r="ALS11">
        <f t="shared" si="160"/>
        <v>0.25847396454692856</v>
      </c>
      <c r="ALT11">
        <f t="shared" si="160"/>
        <v>0.41888736658446901</v>
      </c>
      <c r="ALU11">
        <f t="shared" si="160"/>
        <v>0.33562915512415842</v>
      </c>
      <c r="ALV11">
        <f t="shared" si="160"/>
        <v>0.31586235667171286</v>
      </c>
      <c r="ALW11">
        <f t="shared" si="160"/>
        <v>-0.30408518390523204</v>
      </c>
      <c r="ALX11">
        <f t="shared" si="160"/>
        <v>0.86855142252065842</v>
      </c>
      <c r="ALY11">
        <f t="shared" si="160"/>
        <v>0.93535859279380551</v>
      </c>
      <c r="ALZ11">
        <f t="shared" si="160"/>
        <v>-0.7014760400484914</v>
      </c>
      <c r="AMA11">
        <f t="shared" si="160"/>
        <v>-1.1342650460134194</v>
      </c>
      <c r="AMB11">
        <f t="shared" si="160"/>
        <v>-0.4348871960418218</v>
      </c>
      <c r="AMC11">
        <f t="shared" si="160"/>
        <v>-0.65219212805263682</v>
      </c>
      <c r="AMD11">
        <f t="shared" si="160"/>
        <v>-8.6411021461981624E-2</v>
      </c>
      <c r="AME11">
        <f t="shared" si="160"/>
        <v>-2.0229377237758972</v>
      </c>
      <c r="AMF11">
        <f t="shared" si="160"/>
        <v>-1.6232688915060867</v>
      </c>
      <c r="AMG11">
        <f t="shared" si="160"/>
        <v>0.39392038465185708</v>
      </c>
      <c r="AMH11">
        <f t="shared" si="160"/>
        <v>-11.022330105182073</v>
      </c>
      <c r="AMI11">
        <f t="shared" si="160"/>
        <v>-2.9967826777714954</v>
      </c>
      <c r="AMJ11">
        <f t="shared" si="160"/>
        <v>-3.7064270931726564</v>
      </c>
      <c r="AMK11">
        <f t="shared" si="160"/>
        <v>-0.18594189417768556</v>
      </c>
      <c r="AML11">
        <f t="shared" si="160"/>
        <v>-1.883433447298132</v>
      </c>
      <c r="AMM11">
        <f t="shared" ref="AMM11:AOX11" si="161">(AMM5-3)/AMM6</f>
        <v>0.14314744351196226</v>
      </c>
      <c r="AMN11">
        <f t="shared" si="161"/>
        <v>0.93134718175669218</v>
      </c>
      <c r="AMO11">
        <f t="shared" si="161"/>
        <v>0.56396957490486155</v>
      </c>
      <c r="AMP11">
        <f t="shared" si="161"/>
        <v>-0.3654595571095009</v>
      </c>
      <c r="AMQ11">
        <f t="shared" si="161"/>
        <v>-0.32631242272115546</v>
      </c>
      <c r="AMR11">
        <f t="shared" si="161"/>
        <v>-0.18821360211884491</v>
      </c>
      <c r="AMS11">
        <f t="shared" si="161"/>
        <v>0.43407335422996968</v>
      </c>
      <c r="AMT11">
        <f t="shared" si="161"/>
        <v>-2.4015395017649648</v>
      </c>
      <c r="AMU11">
        <f t="shared" si="161"/>
        <v>-0.12986211569955136</v>
      </c>
      <c r="AMV11">
        <f t="shared" si="161"/>
        <v>0.19671946441126004</v>
      </c>
      <c r="AMW11">
        <f t="shared" si="161"/>
        <v>0.65209894235477495</v>
      </c>
      <c r="AMX11">
        <f t="shared" si="161"/>
        <v>-2.8723818728919115</v>
      </c>
      <c r="AMY11">
        <f t="shared" si="161"/>
        <v>-2.9290397677367319</v>
      </c>
      <c r="AMZ11">
        <f t="shared" si="161"/>
        <v>0.47378122645467041</v>
      </c>
      <c r="ANA11">
        <f t="shared" si="161"/>
        <v>-0.25369693557284911</v>
      </c>
      <c r="ANB11">
        <f t="shared" si="161"/>
        <v>0.53109024396797677</v>
      </c>
      <c r="ANC11">
        <f t="shared" si="161"/>
        <v>-0.61782173705360277</v>
      </c>
      <c r="AND11">
        <f t="shared" si="161"/>
        <v>0.33291911136305369</v>
      </c>
      <c r="ANE11">
        <f t="shared" si="161"/>
        <v>-1.7223180518182204</v>
      </c>
      <c r="ANF11">
        <f t="shared" si="161"/>
        <v>-1.4142537001529132</v>
      </c>
      <c r="ANG11">
        <f t="shared" si="161"/>
        <v>0.18305713719331795</v>
      </c>
      <c r="ANH11">
        <f t="shared" si="161"/>
        <v>0.180558633129554</v>
      </c>
      <c r="ANI11">
        <f t="shared" si="161"/>
        <v>-2.4219040302349368</v>
      </c>
      <c r="ANJ11">
        <f t="shared" si="161"/>
        <v>-11.998702512066055</v>
      </c>
      <c r="ANK11">
        <f t="shared" si="161"/>
        <v>-0.6442889307260139</v>
      </c>
      <c r="ANL11">
        <f t="shared" si="161"/>
        <v>-6.0967001572861435</v>
      </c>
      <c r="ANM11">
        <f t="shared" si="161"/>
        <v>-0.58890324296514673</v>
      </c>
      <c r="ANN11">
        <f t="shared" si="161"/>
        <v>-5.6384254112585364</v>
      </c>
      <c r="ANO11">
        <f t="shared" si="161"/>
        <v>-3.7126965947183255</v>
      </c>
      <c r="ANP11">
        <f t="shared" si="161"/>
        <v>-0.18149288027118898</v>
      </c>
      <c r="ANQ11">
        <f t="shared" si="161"/>
        <v>-0.6136766067379984</v>
      </c>
      <c r="ANR11" t="e">
        <f t="shared" si="161"/>
        <v>#DIV/0!</v>
      </c>
      <c r="ANS11" t="e">
        <f t="shared" si="161"/>
        <v>#DIV/0!</v>
      </c>
      <c r="ANT11" t="e">
        <f t="shared" si="161"/>
        <v>#DIV/0!</v>
      </c>
      <c r="ANU11" t="e">
        <f t="shared" si="161"/>
        <v>#DIV/0!</v>
      </c>
      <c r="ANV11" t="e">
        <f t="shared" si="161"/>
        <v>#DIV/0!</v>
      </c>
      <c r="ANW11" t="e">
        <f t="shared" si="161"/>
        <v>#DIV/0!</v>
      </c>
      <c r="ANX11">
        <f t="shared" si="161"/>
        <v>-7.0321417283975909E-2</v>
      </c>
      <c r="ANY11">
        <f t="shared" si="161"/>
        <v>-7.6758657246416173E-2</v>
      </c>
      <c r="ANZ11">
        <f t="shared" si="161"/>
        <v>-104.69615902355594</v>
      </c>
      <c r="AOA11">
        <f t="shared" si="161"/>
        <v>-0.87298141886015257</v>
      </c>
      <c r="AOB11">
        <f t="shared" si="161"/>
        <v>-0.8598530853314903</v>
      </c>
      <c r="AOC11" t="e">
        <f t="shared" si="161"/>
        <v>#DIV/0!</v>
      </c>
      <c r="AOD11" t="e">
        <f t="shared" si="161"/>
        <v>#DIV/0!</v>
      </c>
      <c r="AOE11">
        <f t="shared" si="161"/>
        <v>-40.820163084996537</v>
      </c>
      <c r="AOF11">
        <f t="shared" si="161"/>
        <v>-3.575816420830368</v>
      </c>
      <c r="AOG11">
        <f t="shared" si="161"/>
        <v>-1.3495056180159557</v>
      </c>
      <c r="AOH11">
        <f t="shared" si="161"/>
        <v>-1.3335319058769619</v>
      </c>
      <c r="AOI11" t="e">
        <f t="shared" si="161"/>
        <v>#DIV/0!</v>
      </c>
      <c r="AOJ11">
        <f t="shared" si="161"/>
        <v>-1.6195762551594108</v>
      </c>
      <c r="AOK11">
        <f t="shared" si="161"/>
        <v>0.38931886091627821</v>
      </c>
      <c r="AOL11">
        <f t="shared" si="161"/>
        <v>-5.4494579242822905</v>
      </c>
      <c r="AOM11" t="e">
        <f t="shared" si="161"/>
        <v>#DIV/0!</v>
      </c>
      <c r="AON11">
        <f t="shared" si="161"/>
        <v>-0.93107012198783468</v>
      </c>
      <c r="AOO11" t="e">
        <f t="shared" si="161"/>
        <v>#DIV/0!</v>
      </c>
      <c r="AOP11" t="e">
        <f t="shared" si="161"/>
        <v>#DIV/0!</v>
      </c>
      <c r="AOQ11" t="e">
        <f t="shared" si="161"/>
        <v>#DIV/0!</v>
      </c>
      <c r="AOR11" t="e">
        <f t="shared" si="161"/>
        <v>#DIV/0!</v>
      </c>
      <c r="AOS11" t="e">
        <f t="shared" si="161"/>
        <v>#DIV/0!</v>
      </c>
      <c r="AOT11" t="e">
        <f t="shared" si="161"/>
        <v>#DIV/0!</v>
      </c>
      <c r="AOU11" t="e">
        <f t="shared" si="161"/>
        <v>#DIV/0!</v>
      </c>
      <c r="AOV11" t="e">
        <f t="shared" si="161"/>
        <v>#DIV/0!</v>
      </c>
      <c r="AOW11" t="e">
        <f t="shared" si="161"/>
        <v>#DIV/0!</v>
      </c>
      <c r="AOX11" t="e">
        <f t="shared" si="161"/>
        <v>#DIV/0!</v>
      </c>
      <c r="AOY11" t="e">
        <f t="shared" ref="AOY11:APH11" si="162">(AOY5-3)/AOY6</f>
        <v>#DIV/0!</v>
      </c>
      <c r="AOZ11" t="e">
        <f t="shared" si="162"/>
        <v>#DIV/0!</v>
      </c>
      <c r="APA11" t="e">
        <f t="shared" si="162"/>
        <v>#DIV/0!</v>
      </c>
      <c r="APB11" t="e">
        <f t="shared" si="162"/>
        <v>#DIV/0!</v>
      </c>
      <c r="APC11" t="e">
        <f t="shared" si="162"/>
        <v>#DIV/0!</v>
      </c>
      <c r="APD11" t="e">
        <f t="shared" si="162"/>
        <v>#DIV/0!</v>
      </c>
      <c r="APE11" t="e">
        <f t="shared" si="162"/>
        <v>#DIV/0!</v>
      </c>
      <c r="APF11" t="e">
        <f t="shared" si="162"/>
        <v>#DIV/0!</v>
      </c>
      <c r="APG11" t="e">
        <f t="shared" si="162"/>
        <v>#DIV/0!</v>
      </c>
      <c r="APH11" t="e">
        <f t="shared" si="162"/>
        <v>#DIV/0!</v>
      </c>
    </row>
    <row r="17" spans="1:1100" x14ac:dyDescent="0.15">
      <c r="A17" s="7">
        <v>42401</v>
      </c>
      <c r="B17">
        <v>-16.37</v>
      </c>
      <c r="C17">
        <v>-19.718900000000001</v>
      </c>
      <c r="D17">
        <v>-20.680099999999999</v>
      </c>
      <c r="E17">
        <v>-22.225300000000001</v>
      </c>
      <c r="F17">
        <v>-21.328399999999998</v>
      </c>
      <c r="G17">
        <v>-26.126799999999999</v>
      </c>
      <c r="H17">
        <v>-23.810600000000001</v>
      </c>
      <c r="I17">
        <v>-21.2349</v>
      </c>
      <c r="J17">
        <v>-20.9377</v>
      </c>
      <c r="K17">
        <v>-25.231000000000002</v>
      </c>
      <c r="L17">
        <v>-18.75</v>
      </c>
      <c r="M17">
        <v>-20.740600000000001</v>
      </c>
      <c r="N17">
        <v>-21.751799999999999</v>
      </c>
      <c r="O17">
        <v>-17.5228</v>
      </c>
      <c r="P17">
        <v>-21.8704</v>
      </c>
      <c r="Q17">
        <v>-22.535799999999998</v>
      </c>
      <c r="R17">
        <v>-31.158000000000001</v>
      </c>
      <c r="S17">
        <v>-25.628</v>
      </c>
      <c r="T17">
        <v>-20.061599999999999</v>
      </c>
      <c r="U17">
        <v>-24.4011</v>
      </c>
      <c r="V17">
        <v>-9.7436000000000007</v>
      </c>
      <c r="W17">
        <v>-21.7164</v>
      </c>
      <c r="X17">
        <v>-6.9855</v>
      </c>
      <c r="Y17">
        <v>-20.974799999999998</v>
      </c>
      <c r="Z17">
        <v>-21.635100000000001</v>
      </c>
      <c r="AA17">
        <v>-22.118200000000002</v>
      </c>
      <c r="AB17">
        <v>-19.351099999999999</v>
      </c>
      <c r="AC17">
        <v>-23.407</v>
      </c>
      <c r="AD17">
        <v>-22.618099999999998</v>
      </c>
      <c r="AE17">
        <v>-19.152999999999999</v>
      </c>
      <c r="AF17">
        <v>-22.309899999999999</v>
      </c>
      <c r="AG17">
        <v>-20.159099999999999</v>
      </c>
      <c r="AH17">
        <v>-22.533799999999999</v>
      </c>
      <c r="AI17">
        <v>-19.907399999999999</v>
      </c>
      <c r="AJ17">
        <v>-19.9237</v>
      </c>
      <c r="AK17">
        <v>-22.374400000000001</v>
      </c>
      <c r="AL17">
        <v>-26.215299999999999</v>
      </c>
      <c r="AM17">
        <v>-18.111799999999999</v>
      </c>
      <c r="AN17">
        <v>-22.122199999999999</v>
      </c>
      <c r="AO17">
        <v>-25.7211</v>
      </c>
      <c r="AP17">
        <v>-20.052800000000001</v>
      </c>
      <c r="AQ17">
        <v>-25.283300000000001</v>
      </c>
      <c r="AR17">
        <v>-19.325700000000001</v>
      </c>
      <c r="AS17">
        <v>-19.9514</v>
      </c>
      <c r="AT17">
        <v>-20.4771</v>
      </c>
      <c r="AU17">
        <v>-17.803000000000001</v>
      </c>
      <c r="AV17">
        <v>-17.103200000000001</v>
      </c>
      <c r="AW17">
        <v>-21.6633</v>
      </c>
      <c r="AX17">
        <v>-27.9786</v>
      </c>
      <c r="AY17">
        <v>-19.625299999999999</v>
      </c>
      <c r="AZ17">
        <v>-18.938199999999998</v>
      </c>
      <c r="BA17">
        <v>-19.5335</v>
      </c>
      <c r="BB17">
        <v>-25.892700000000001</v>
      </c>
      <c r="BC17">
        <v>-7.8453999999999997</v>
      </c>
      <c r="BD17">
        <v>-19.859200000000001</v>
      </c>
      <c r="BE17">
        <v>-19.971399999999999</v>
      </c>
      <c r="BF17">
        <v>-18.071999999999999</v>
      </c>
      <c r="BG17">
        <v>-6.0265000000000004</v>
      </c>
      <c r="BH17">
        <v>-23.581199999999999</v>
      </c>
      <c r="BI17">
        <v>-3.2216</v>
      </c>
      <c r="BJ17">
        <v>0.51019999999999999</v>
      </c>
      <c r="BK17">
        <v>-30.375599999999999</v>
      </c>
      <c r="BL17">
        <v>-20.6846</v>
      </c>
      <c r="BM17">
        <v>-32.516300000000001</v>
      </c>
      <c r="BN17">
        <v>-13.5266</v>
      </c>
      <c r="BO17">
        <v>-44.636699999999998</v>
      </c>
      <c r="BP17">
        <v>0.3553</v>
      </c>
      <c r="BQ17">
        <v>-24.839200000000002</v>
      </c>
      <c r="BR17">
        <v>-22.143699999999999</v>
      </c>
      <c r="BS17">
        <v>-14.1304</v>
      </c>
      <c r="BT17">
        <v>-22.591100000000001</v>
      </c>
      <c r="BU17">
        <v>-24.302099999999999</v>
      </c>
      <c r="BV17">
        <v>-8.9063999999999997</v>
      </c>
      <c r="BW17">
        <v>-18.133500000000002</v>
      </c>
      <c r="BX17">
        <v>-24.026800000000001</v>
      </c>
      <c r="BY17">
        <v>-13.117699999999999</v>
      </c>
      <c r="BZ17">
        <v>-19.3856</v>
      </c>
      <c r="CA17">
        <v>-14.951700000000001</v>
      </c>
      <c r="CB17">
        <v>-25.258600000000001</v>
      </c>
      <c r="CC17">
        <v>-26.537400000000002</v>
      </c>
      <c r="CD17">
        <v>-20.241099999999999</v>
      </c>
      <c r="CE17">
        <v>-18.269400000000001</v>
      </c>
      <c r="CF17">
        <v>-23.179099999999998</v>
      </c>
      <c r="CG17">
        <v>-23.619599999999998</v>
      </c>
      <c r="CH17">
        <v>-0.51800000000000002</v>
      </c>
      <c r="CI17">
        <v>-78.889099999999999</v>
      </c>
      <c r="CJ17">
        <v>-25.066800000000001</v>
      </c>
      <c r="CK17">
        <v>-7.1130000000000004</v>
      </c>
      <c r="CL17">
        <v>-25.122800000000002</v>
      </c>
      <c r="CM17">
        <v>-23.884499999999999</v>
      </c>
      <c r="CN17">
        <v>-21.290299999999998</v>
      </c>
      <c r="CO17">
        <v>-24.2818</v>
      </c>
      <c r="CP17">
        <v>-28.299499999999998</v>
      </c>
      <c r="CQ17">
        <v>-22.173100000000002</v>
      </c>
      <c r="CR17">
        <v>-27.8447</v>
      </c>
      <c r="CS17">
        <v>-23.296199999999999</v>
      </c>
      <c r="CT17">
        <v>-8.7463999999999995</v>
      </c>
      <c r="CU17">
        <v>-27.596</v>
      </c>
      <c r="CV17">
        <v>-25.945499999999999</v>
      </c>
      <c r="CW17">
        <v>-23.909500000000001</v>
      </c>
      <c r="CX17">
        <v>0.59</v>
      </c>
      <c r="CY17">
        <v>-39.039000000000001</v>
      </c>
      <c r="CZ17">
        <v>-4.444</v>
      </c>
      <c r="DA17">
        <v>-22.400400000000001</v>
      </c>
      <c r="DB17">
        <v>-3.9643000000000002</v>
      </c>
      <c r="DC17">
        <v>-19.359200000000001</v>
      </c>
      <c r="DD17">
        <v>-27.5152</v>
      </c>
      <c r="DE17">
        <v>-21.857500000000002</v>
      </c>
      <c r="DF17">
        <v>-25.067</v>
      </c>
      <c r="DG17">
        <v>0.44579999999999997</v>
      </c>
      <c r="DH17">
        <v>-39.2517</v>
      </c>
      <c r="DI17">
        <v>-22.5687</v>
      </c>
      <c r="DJ17">
        <v>-12.698399999999999</v>
      </c>
      <c r="DK17">
        <v>-19.796600000000002</v>
      </c>
      <c r="DL17">
        <v>-28.5337</v>
      </c>
      <c r="DM17">
        <v>-25.290199999999999</v>
      </c>
      <c r="DN17">
        <v>0.34749999999999998</v>
      </c>
      <c r="DO17">
        <v>-31.661799999999999</v>
      </c>
      <c r="DP17">
        <v>-22.545200000000001</v>
      </c>
      <c r="DQ17">
        <v>-25.674600000000002</v>
      </c>
      <c r="DR17">
        <v>-21.341999999999999</v>
      </c>
      <c r="DS17">
        <v>-4.0959000000000003</v>
      </c>
      <c r="DT17">
        <v>-21.256</v>
      </c>
      <c r="DU17">
        <v>-27.201000000000001</v>
      </c>
      <c r="DV17">
        <v>-18.545500000000001</v>
      </c>
      <c r="DW17">
        <v>-20.6371</v>
      </c>
      <c r="DX17">
        <v>-25.4575</v>
      </c>
      <c r="DY17">
        <v>-26.462599999999998</v>
      </c>
      <c r="DZ17">
        <v>-25.6219</v>
      </c>
      <c r="EA17">
        <v>-16.990300000000001</v>
      </c>
      <c r="EB17">
        <v>-24.694299999999998</v>
      </c>
      <c r="EC17">
        <v>-28.832899999999999</v>
      </c>
      <c r="ED17">
        <v>-16.9436</v>
      </c>
      <c r="EE17">
        <v>-20.971900000000002</v>
      </c>
      <c r="EF17">
        <v>-7.6768000000000001</v>
      </c>
      <c r="EG17">
        <v>-26.2408</v>
      </c>
      <c r="EH17">
        <v>-25.915099999999999</v>
      </c>
      <c r="EI17">
        <v>-26.297599999999999</v>
      </c>
      <c r="EJ17">
        <v>-25.851900000000001</v>
      </c>
      <c r="EK17">
        <v>-28.036999999999999</v>
      </c>
      <c r="EL17">
        <v>-21.630099999999999</v>
      </c>
      <c r="EM17">
        <v>-25.684799999999999</v>
      </c>
      <c r="EN17">
        <v>-24.463799999999999</v>
      </c>
      <c r="EO17">
        <v>-25.460799999999999</v>
      </c>
      <c r="EP17">
        <v>0.42980000000000002</v>
      </c>
      <c r="EQ17">
        <v>-42.334200000000003</v>
      </c>
      <c r="ER17">
        <v>0.39050000000000001</v>
      </c>
      <c r="ES17">
        <v>-38.4953</v>
      </c>
      <c r="ET17">
        <v>0.34910000000000002</v>
      </c>
      <c r="EU17">
        <v>-33.795900000000003</v>
      </c>
      <c r="EV17">
        <v>-28.3979</v>
      </c>
      <c r="EW17">
        <v>-21.337499999999999</v>
      </c>
      <c r="EX17">
        <v>-28.366499999999998</v>
      </c>
      <c r="EY17">
        <v>-14.921799999999999</v>
      </c>
      <c r="EZ17">
        <v>-24.140799999999999</v>
      </c>
      <c r="FA17">
        <v>0.43859999999999999</v>
      </c>
      <c r="FB17">
        <v>-40.900300000000001</v>
      </c>
      <c r="FC17">
        <v>-24.491299999999999</v>
      </c>
      <c r="FD17">
        <v>0.4269</v>
      </c>
      <c r="FE17">
        <v>-38.0002</v>
      </c>
      <c r="FF17">
        <v>0.42980000000000002</v>
      </c>
      <c r="FG17">
        <v>-58.214100000000002</v>
      </c>
      <c r="FH17">
        <v>-20.827400000000001</v>
      </c>
      <c r="FI17">
        <v>-25.279699999999998</v>
      </c>
      <c r="FJ17">
        <v>-25.954899999999999</v>
      </c>
      <c r="FK17">
        <v>-30.706199999999999</v>
      </c>
      <c r="FL17">
        <v>-5.1215999999999999</v>
      </c>
      <c r="FM17">
        <v>-26.4542</v>
      </c>
      <c r="FN17">
        <v>-23.2439</v>
      </c>
      <c r="FO17">
        <v>-27.668800000000001</v>
      </c>
      <c r="FP17">
        <v>-23.482800000000001</v>
      </c>
      <c r="FQ17">
        <v>0.38540000000000002</v>
      </c>
      <c r="FR17">
        <v>-43.026699999999998</v>
      </c>
      <c r="FS17">
        <v>-21.730899999999998</v>
      </c>
      <c r="FT17">
        <v>-24.629200000000001</v>
      </c>
      <c r="FU17">
        <v>0.43709999999999999</v>
      </c>
      <c r="FV17">
        <v>-44.057299999999998</v>
      </c>
      <c r="FW17">
        <v>-22.223400000000002</v>
      </c>
      <c r="FX17">
        <v>-22.2441</v>
      </c>
      <c r="FY17">
        <v>-27.101700000000001</v>
      </c>
      <c r="FZ17">
        <v>0.39200000000000002</v>
      </c>
      <c r="GA17">
        <v>-37.178699999999999</v>
      </c>
      <c r="GB17">
        <v>-26.8386</v>
      </c>
      <c r="GC17">
        <v>-23.768999999999998</v>
      </c>
      <c r="GD17">
        <v>-25.4879</v>
      </c>
      <c r="GE17">
        <v>-28.334</v>
      </c>
      <c r="GF17">
        <v>-25.901399999999999</v>
      </c>
      <c r="GG17">
        <v>-5.6204000000000001</v>
      </c>
      <c r="GH17">
        <v>-20.919599999999999</v>
      </c>
      <c r="GI17">
        <v>0.4</v>
      </c>
      <c r="GJ17">
        <v>-36.543500000000002</v>
      </c>
      <c r="GK17">
        <v>-23.029</v>
      </c>
      <c r="GL17">
        <v>-24.3644</v>
      </c>
      <c r="GM17">
        <v>-25.1708</v>
      </c>
      <c r="GN17">
        <v>-23.084800000000001</v>
      </c>
      <c r="GO17">
        <v>-21.364799999999999</v>
      </c>
      <c r="GP17">
        <v>-2.8647</v>
      </c>
      <c r="GQ17">
        <v>0.34749999999999998</v>
      </c>
      <c r="GR17">
        <v>-37.372500000000002</v>
      </c>
      <c r="GS17">
        <v>-27.8019</v>
      </c>
      <c r="GT17">
        <v>-15.0922</v>
      </c>
      <c r="GU17">
        <v>-10.194100000000001</v>
      </c>
      <c r="GV17">
        <v>-6.2275</v>
      </c>
      <c r="GW17">
        <v>-22.199300000000001</v>
      </c>
      <c r="GX17">
        <v>-26.098299999999998</v>
      </c>
      <c r="GY17">
        <v>-29.030799999999999</v>
      </c>
      <c r="GZ17">
        <v>-27.166499999999999</v>
      </c>
      <c r="HA17">
        <v>0.44350000000000001</v>
      </c>
      <c r="HB17">
        <v>-45.651200000000003</v>
      </c>
      <c r="HC17">
        <v>-27.6112</v>
      </c>
      <c r="HD17">
        <v>0.58850000000000002</v>
      </c>
      <c r="HE17">
        <v>-46.249600000000001</v>
      </c>
      <c r="HF17">
        <v>-25.922899999999998</v>
      </c>
      <c r="HG17">
        <v>-22.6236</v>
      </c>
      <c r="HH17">
        <v>0.35189999999999999</v>
      </c>
      <c r="HI17">
        <v>-40.552999999999997</v>
      </c>
      <c r="HJ17">
        <v>-22.5381</v>
      </c>
      <c r="HK17">
        <v>-24.870699999999999</v>
      </c>
      <c r="HL17">
        <v>0.41710000000000003</v>
      </c>
      <c r="HM17">
        <v>-38.8217</v>
      </c>
      <c r="HN17">
        <v>0.35139999999999999</v>
      </c>
      <c r="HO17">
        <v>-60.9223</v>
      </c>
      <c r="HP17">
        <v>0.39850000000000002</v>
      </c>
      <c r="HQ17">
        <v>-44.239899999999999</v>
      </c>
      <c r="HR17">
        <v>-26.031400000000001</v>
      </c>
      <c r="HS17">
        <v>-22.159500000000001</v>
      </c>
      <c r="HT17">
        <v>-28.203299999999999</v>
      </c>
      <c r="HU17">
        <v>-28.8368</v>
      </c>
      <c r="HV17">
        <v>-20.0138</v>
      </c>
      <c r="HW17">
        <v>-27.460599999999999</v>
      </c>
      <c r="HX17">
        <v>-19.485299999999999</v>
      </c>
      <c r="HY17">
        <v>-22.038900000000002</v>
      </c>
      <c r="HZ17">
        <v>0.48730000000000001</v>
      </c>
      <c r="IA17">
        <v>-58.279699999999998</v>
      </c>
      <c r="IB17">
        <v>-20.978999999999999</v>
      </c>
      <c r="IC17">
        <v>-25.310300000000002</v>
      </c>
      <c r="ID17">
        <v>-21.884699999999999</v>
      </c>
      <c r="IE17">
        <v>-18.857700000000001</v>
      </c>
      <c r="IF17">
        <v>-21.462700000000002</v>
      </c>
      <c r="IG17">
        <v>-22.2973</v>
      </c>
      <c r="IH17">
        <v>-19.103100000000001</v>
      </c>
      <c r="II17">
        <v>-4.7976000000000001</v>
      </c>
      <c r="IJ17">
        <v>-28.521799999999999</v>
      </c>
      <c r="IK17">
        <v>-24.501200000000001</v>
      </c>
      <c r="IL17">
        <v>0.51519999999999999</v>
      </c>
      <c r="IM17">
        <v>-30.886199999999999</v>
      </c>
      <c r="IN17">
        <v>0.34899999999999998</v>
      </c>
      <c r="IO17">
        <v>-36</v>
      </c>
      <c r="IP17">
        <v>-5.7558999999999996</v>
      </c>
      <c r="IQ17">
        <v>-22.693100000000001</v>
      </c>
      <c r="IR17">
        <v>-4.3512000000000004</v>
      </c>
      <c r="IS17">
        <v>-5.1809000000000003</v>
      </c>
      <c r="IT17">
        <v>-5.1554000000000002</v>
      </c>
      <c r="IU17">
        <v>-6.0522999999999998</v>
      </c>
      <c r="IV17">
        <v>-6.0522999999999998</v>
      </c>
      <c r="IW17">
        <v>-10.329499999999999</v>
      </c>
      <c r="IX17">
        <v>-21.520800000000001</v>
      </c>
      <c r="IY17">
        <v>-22.265499999999999</v>
      </c>
      <c r="IZ17">
        <v>-2.2523</v>
      </c>
      <c r="JA17">
        <v>-3.1204000000000001</v>
      </c>
      <c r="JB17">
        <v>-24.695499999999999</v>
      </c>
      <c r="JC17">
        <v>-20.391300000000001</v>
      </c>
      <c r="JD17">
        <v>-18.762</v>
      </c>
      <c r="JE17">
        <v>-19.568899999999999</v>
      </c>
      <c r="JF17">
        <v>-25.166699999999999</v>
      </c>
      <c r="JG17">
        <v>0.499</v>
      </c>
      <c r="JH17">
        <v>-56.094499999999996</v>
      </c>
      <c r="JI17">
        <v>-25.0989</v>
      </c>
      <c r="JJ17">
        <v>-23.991</v>
      </c>
      <c r="JK17">
        <v>-24.63</v>
      </c>
      <c r="JL17">
        <v>-25.585799999999999</v>
      </c>
      <c r="JM17">
        <v>-28.6221</v>
      </c>
      <c r="JN17">
        <v>0.44650000000000001</v>
      </c>
      <c r="JO17">
        <v>-47.566499999999998</v>
      </c>
      <c r="JP17">
        <v>-28.311299999999999</v>
      </c>
      <c r="JQ17">
        <v>0.3992</v>
      </c>
      <c r="JR17">
        <v>-55.243000000000002</v>
      </c>
      <c r="JS17">
        <v>-19.3704</v>
      </c>
      <c r="JT17">
        <v>-19.4572</v>
      </c>
      <c r="JU17">
        <v>-20.420200000000001</v>
      </c>
      <c r="JV17">
        <v>-20.466699999999999</v>
      </c>
      <c r="JW17">
        <v>0.48709999999999998</v>
      </c>
      <c r="JX17">
        <v>-54.987499999999997</v>
      </c>
      <c r="JY17">
        <v>0.3992</v>
      </c>
      <c r="JZ17">
        <v>-48.586599999999997</v>
      </c>
      <c r="KA17">
        <v>-24.721699999999998</v>
      </c>
      <c r="KB17">
        <v>-21.664899999999999</v>
      </c>
      <c r="KC17">
        <v>-25.988199999999999</v>
      </c>
      <c r="KD17">
        <v>0.39839999999999998</v>
      </c>
      <c r="KE17">
        <v>-45.269300000000001</v>
      </c>
      <c r="KF17">
        <v>-1.4029</v>
      </c>
      <c r="KG17">
        <v>-22.892700000000001</v>
      </c>
      <c r="KH17">
        <v>-4.2462</v>
      </c>
      <c r="KI17">
        <v>-6.1490999999999998</v>
      </c>
      <c r="KJ17">
        <v>-7.0358999999999998</v>
      </c>
      <c r="KK17">
        <v>-23.771000000000001</v>
      </c>
      <c r="KL17">
        <v>-27.712299999999999</v>
      </c>
      <c r="KM17">
        <v>-27.933399999999999</v>
      </c>
      <c r="KN17">
        <v>-19.354800000000001</v>
      </c>
      <c r="KO17">
        <v>0.3992</v>
      </c>
      <c r="KP17">
        <v>-39.511200000000002</v>
      </c>
      <c r="KQ17">
        <v>-28.430199999999999</v>
      </c>
      <c r="KR17">
        <v>-27.135899999999999</v>
      </c>
      <c r="KS17">
        <v>-23.147600000000001</v>
      </c>
      <c r="KT17">
        <v>-25.8063</v>
      </c>
      <c r="KU17">
        <v>-27.863499999999998</v>
      </c>
      <c r="KV17">
        <v>-22.442599999999999</v>
      </c>
      <c r="KW17">
        <v>0.39839999999999998</v>
      </c>
      <c r="KX17">
        <v>-47.587699999999998</v>
      </c>
      <c r="KY17">
        <v>-9.4956999999999994</v>
      </c>
      <c r="KZ17">
        <v>-25.522600000000001</v>
      </c>
      <c r="LA17">
        <v>-22.560600000000001</v>
      </c>
      <c r="LB17">
        <v>0.31879999999999997</v>
      </c>
      <c r="LC17">
        <v>-20.9436</v>
      </c>
      <c r="LD17">
        <v>-24.744900000000001</v>
      </c>
      <c r="LE17">
        <v>-26.725200000000001</v>
      </c>
      <c r="LF17">
        <v>0.47110000000000002</v>
      </c>
      <c r="LG17">
        <v>-43.313800000000001</v>
      </c>
      <c r="LH17">
        <v>-14.964499999999999</v>
      </c>
      <c r="LI17">
        <v>-30.029599999999999</v>
      </c>
      <c r="LJ17">
        <v>-29.6889</v>
      </c>
      <c r="LK17">
        <v>0.34200000000000003</v>
      </c>
      <c r="LL17">
        <v>-67.034300000000002</v>
      </c>
      <c r="LM17">
        <v>-20.113199999999999</v>
      </c>
      <c r="LN17">
        <v>-6.4928999999999997</v>
      </c>
      <c r="LO17">
        <v>-28.543199999999999</v>
      </c>
      <c r="LP17">
        <v>-30.757300000000001</v>
      </c>
      <c r="LQ17">
        <v>-29.981999999999999</v>
      </c>
      <c r="LR17">
        <v>0.39989999999999998</v>
      </c>
      <c r="LS17">
        <v>-47.4771</v>
      </c>
      <c r="LT17">
        <v>-25.703700000000001</v>
      </c>
      <c r="LU17">
        <v>0.41560000000000002</v>
      </c>
      <c r="LV17">
        <v>-41.052599999999998</v>
      </c>
      <c r="LW17">
        <v>0.42820000000000003</v>
      </c>
      <c r="LX17">
        <v>-35.774900000000002</v>
      </c>
      <c r="LY17">
        <v>-29.565200000000001</v>
      </c>
      <c r="LZ17">
        <v>-29.314800000000002</v>
      </c>
      <c r="MA17">
        <v>0.44879999999999998</v>
      </c>
      <c r="MB17">
        <v>-52.916600000000003</v>
      </c>
      <c r="MC17">
        <v>-28.721399999999999</v>
      </c>
      <c r="MD17">
        <v>-27.588100000000001</v>
      </c>
      <c r="ME17">
        <v>-21.886199999999999</v>
      </c>
      <c r="MF17">
        <v>-19.334199999999999</v>
      </c>
      <c r="MG17">
        <v>-24.6995</v>
      </c>
      <c r="MH17">
        <v>-20.367599999999999</v>
      </c>
      <c r="MI17">
        <v>-30.581199999999999</v>
      </c>
      <c r="MJ17">
        <v>-11.4826</v>
      </c>
      <c r="MK17">
        <v>-25.1755</v>
      </c>
      <c r="ML17">
        <v>-24.872399999999999</v>
      </c>
      <c r="MM17">
        <v>-17.7087</v>
      </c>
      <c r="MN17">
        <v>-28.908200000000001</v>
      </c>
      <c r="MO17">
        <v>-29.081600000000002</v>
      </c>
      <c r="MP17">
        <v>0.42080000000000001</v>
      </c>
      <c r="MQ17">
        <v>-50.654699999999998</v>
      </c>
      <c r="MR17">
        <v>-8.6717999999999993</v>
      </c>
      <c r="MS17">
        <v>-24.949300000000001</v>
      </c>
      <c r="MT17">
        <v>-25.204899999999999</v>
      </c>
      <c r="MU17">
        <v>-28.4175</v>
      </c>
      <c r="MV17">
        <v>-25.817599999999999</v>
      </c>
      <c r="MW17">
        <v>-30.897500000000001</v>
      </c>
      <c r="MX17">
        <v>-28.8279</v>
      </c>
      <c r="MY17">
        <v>0.53080000000000005</v>
      </c>
      <c r="MZ17">
        <v>-45.912999999999997</v>
      </c>
      <c r="NA17">
        <v>-27.958300000000001</v>
      </c>
      <c r="NB17">
        <v>-29.6296</v>
      </c>
      <c r="NC17">
        <v>0.3992</v>
      </c>
      <c r="ND17">
        <v>-61.571100000000001</v>
      </c>
      <c r="NE17">
        <v>-26.874099999999999</v>
      </c>
      <c r="NF17">
        <v>-27.1373</v>
      </c>
      <c r="NG17">
        <v>-19.298200000000001</v>
      </c>
      <c r="NH17">
        <v>-27.307300000000001</v>
      </c>
      <c r="NI17">
        <v>0.3589</v>
      </c>
      <c r="NJ17">
        <v>-45.9786</v>
      </c>
      <c r="NK17">
        <v>-28.314499999999999</v>
      </c>
      <c r="NL17">
        <v>-24.719100000000001</v>
      </c>
      <c r="NM17">
        <v>-26.588799999999999</v>
      </c>
      <c r="NN17">
        <v>-19.894100000000002</v>
      </c>
      <c r="NO17">
        <v>0.48759999999999998</v>
      </c>
      <c r="NP17">
        <v>-51.1374</v>
      </c>
      <c r="NQ17">
        <v>-36.324800000000003</v>
      </c>
      <c r="NR17">
        <v>-27.781300000000002</v>
      </c>
      <c r="NS17">
        <v>-29.450299999999999</v>
      </c>
      <c r="NT17">
        <v>-30.656300000000002</v>
      </c>
      <c r="NU17">
        <v>-30.6494</v>
      </c>
      <c r="NV17">
        <v>-25.894600000000001</v>
      </c>
      <c r="NW17">
        <v>-5.7957999999999998</v>
      </c>
      <c r="NX17">
        <v>-26.539300000000001</v>
      </c>
      <c r="NY17">
        <v>0.3992</v>
      </c>
      <c r="NZ17">
        <v>-57.142899999999997</v>
      </c>
      <c r="OA17">
        <v>-26.958300000000001</v>
      </c>
      <c r="OB17">
        <v>-27.140999999999998</v>
      </c>
      <c r="OC17">
        <v>-18.628900000000002</v>
      </c>
      <c r="OD17">
        <v>-27.5488</v>
      </c>
      <c r="OE17">
        <v>0.39800000000000002</v>
      </c>
      <c r="OF17">
        <v>-61.024999999999999</v>
      </c>
      <c r="OG17">
        <v>-32.603400000000001</v>
      </c>
      <c r="OH17">
        <v>-30.092600000000001</v>
      </c>
      <c r="OI17">
        <v>-25.7742</v>
      </c>
      <c r="OJ17">
        <v>-22.716899999999999</v>
      </c>
      <c r="OK17">
        <v>0.3992</v>
      </c>
      <c r="OL17">
        <v>-53.6</v>
      </c>
      <c r="OM17">
        <v>-30.627300000000002</v>
      </c>
      <c r="ON17">
        <v>0.3992</v>
      </c>
      <c r="OO17">
        <v>-57.289900000000003</v>
      </c>
      <c r="OP17">
        <v>-31.158899999999999</v>
      </c>
      <c r="OQ17">
        <v>-25.020600000000002</v>
      </c>
      <c r="OR17">
        <v>-33.384900000000002</v>
      </c>
      <c r="OS17">
        <v>-30.115400000000001</v>
      </c>
      <c r="OT17">
        <v>0.29820000000000002</v>
      </c>
      <c r="OU17">
        <v>-64.111099999999993</v>
      </c>
      <c r="OV17">
        <v>-28.502400000000002</v>
      </c>
      <c r="OW17">
        <v>0.3992</v>
      </c>
      <c r="OX17">
        <v>-55.618000000000002</v>
      </c>
      <c r="OY17">
        <v>-29.1812</v>
      </c>
      <c r="OZ17">
        <v>-21.850999999999999</v>
      </c>
      <c r="PA17">
        <v>-14.8909</v>
      </c>
      <c r="PB17">
        <v>-10.0214</v>
      </c>
      <c r="PC17">
        <v>-9.8888999999999996</v>
      </c>
      <c r="PD17">
        <v>-29.174199999999999</v>
      </c>
      <c r="PE17">
        <v>-21.270299999999999</v>
      </c>
      <c r="PF17">
        <v>-26.960799999999999</v>
      </c>
      <c r="PG17">
        <v>-28.698</v>
      </c>
      <c r="PH17">
        <v>-29.805199999999999</v>
      </c>
      <c r="PI17">
        <v>-27.929400000000001</v>
      </c>
      <c r="PJ17">
        <v>-28.383900000000001</v>
      </c>
      <c r="PK17">
        <v>-26.945599999999999</v>
      </c>
      <c r="PL17">
        <v>-24.297799999999999</v>
      </c>
      <c r="PM17">
        <v>-26.185300000000002</v>
      </c>
      <c r="PN17">
        <v>-25.0624</v>
      </c>
      <c r="PO17">
        <v>-24.378599999999999</v>
      </c>
      <c r="PP17">
        <v>-27.8371</v>
      </c>
      <c r="PQ17">
        <v>-28.714300000000001</v>
      </c>
      <c r="PR17">
        <v>-22.095600000000001</v>
      </c>
      <c r="PS17">
        <v>-22.3597</v>
      </c>
      <c r="PT17">
        <v>-22.369499999999999</v>
      </c>
      <c r="PU17">
        <v>-9.7789000000000001</v>
      </c>
      <c r="PV17">
        <v>-4.9935</v>
      </c>
      <c r="PW17">
        <v>-7.1151</v>
      </c>
      <c r="PX17">
        <v>-24.380600000000001</v>
      </c>
      <c r="PY17">
        <v>-31.446999999999999</v>
      </c>
      <c r="PZ17">
        <v>-25.779800000000002</v>
      </c>
      <c r="QA17">
        <v>-28.545100000000001</v>
      </c>
      <c r="QB17">
        <v>-24.213799999999999</v>
      </c>
      <c r="QC17">
        <v>-25.375</v>
      </c>
      <c r="QD17">
        <v>-25.495999999999999</v>
      </c>
      <c r="QE17">
        <v>-25.7576</v>
      </c>
      <c r="QF17">
        <v>-28.722300000000001</v>
      </c>
      <c r="QG17">
        <v>-18.2775</v>
      </c>
      <c r="QH17">
        <v>-19.428000000000001</v>
      </c>
      <c r="QI17">
        <v>-37.348599999999998</v>
      </c>
      <c r="QJ17">
        <v>-20.928899999999999</v>
      </c>
      <c r="QK17">
        <v>-27.2638</v>
      </c>
      <c r="QL17">
        <v>0.39539999999999997</v>
      </c>
      <c r="QM17">
        <v>-61.804699999999997</v>
      </c>
      <c r="QN17">
        <v>-29.1508</v>
      </c>
      <c r="QO17">
        <v>-28.006499999999999</v>
      </c>
      <c r="QP17">
        <v>0.39950000000000002</v>
      </c>
      <c r="QQ17">
        <v>-44.604399999999998</v>
      </c>
      <c r="QR17">
        <v>-19.9741</v>
      </c>
      <c r="QS17">
        <v>0.39560000000000001</v>
      </c>
      <c r="QT17">
        <v>-48.6111</v>
      </c>
      <c r="QU17">
        <v>-29.296900000000001</v>
      </c>
      <c r="QV17">
        <v>-26.168199999999999</v>
      </c>
      <c r="QW17">
        <v>-25.247499999999999</v>
      </c>
      <c r="QX17">
        <v>-23.822299999999998</v>
      </c>
      <c r="QY17">
        <v>-19.782399999999999</v>
      </c>
      <c r="QZ17">
        <v>-20.552299999999999</v>
      </c>
      <c r="RA17">
        <v>-31.3</v>
      </c>
      <c r="RB17">
        <v>0.499</v>
      </c>
      <c r="RC17">
        <v>-63.226500000000001</v>
      </c>
      <c r="RD17">
        <v>-27.492999999999999</v>
      </c>
      <c r="RE17">
        <v>-24.798400000000001</v>
      </c>
      <c r="RF17">
        <v>-29.417400000000001</v>
      </c>
      <c r="RG17">
        <v>0.3992</v>
      </c>
      <c r="RH17">
        <v>-56.776600000000002</v>
      </c>
      <c r="RI17">
        <v>-19.321999999999999</v>
      </c>
      <c r="RJ17">
        <v>-27.9925</v>
      </c>
      <c r="RK17">
        <v>0.47870000000000001</v>
      </c>
      <c r="RL17">
        <v>-49.915799999999997</v>
      </c>
      <c r="RM17">
        <v>-26.624400000000001</v>
      </c>
      <c r="RN17">
        <v>0.4985</v>
      </c>
      <c r="RO17">
        <v>-44.510199999999998</v>
      </c>
      <c r="RP17">
        <v>-28.3154</v>
      </c>
      <c r="RQ17">
        <v>-28.2014</v>
      </c>
      <c r="RR17">
        <v>0.58879999999999999</v>
      </c>
      <c r="RS17">
        <v>-49.2408</v>
      </c>
      <c r="RT17">
        <v>-29.57</v>
      </c>
      <c r="RU17">
        <v>-32.412100000000002</v>
      </c>
      <c r="RV17">
        <v>-21.339700000000001</v>
      </c>
      <c r="RW17">
        <v>-22.0305</v>
      </c>
      <c r="RX17">
        <v>-22.0305</v>
      </c>
      <c r="RY17">
        <v>-18.3673</v>
      </c>
      <c r="RZ17">
        <v>-19.0992</v>
      </c>
      <c r="SA17">
        <v>0.48080000000000001</v>
      </c>
      <c r="SB17">
        <v>-33.759500000000003</v>
      </c>
      <c r="SC17">
        <v>-25.502600000000001</v>
      </c>
      <c r="SD17">
        <v>-27.770099999999999</v>
      </c>
      <c r="SE17">
        <v>0.2626</v>
      </c>
      <c r="SF17">
        <v>-49.535600000000002</v>
      </c>
      <c r="SG17">
        <v>-29.7911</v>
      </c>
      <c r="SH17">
        <v>-24.431799999999999</v>
      </c>
      <c r="SI17">
        <v>-25.9679</v>
      </c>
      <c r="SJ17">
        <v>0.48099999999999998</v>
      </c>
      <c r="SK17">
        <v>-46.090200000000003</v>
      </c>
      <c r="SL17">
        <v>-28.260999999999999</v>
      </c>
      <c r="SM17">
        <v>-20.9575</v>
      </c>
      <c r="SN17">
        <v>-14.785600000000001</v>
      </c>
      <c r="SO17">
        <v>0.29759999999999998</v>
      </c>
      <c r="SP17">
        <v>-34.685899999999997</v>
      </c>
      <c r="SQ17">
        <v>-30.1568</v>
      </c>
      <c r="SR17">
        <v>-28.9648</v>
      </c>
      <c r="SS17">
        <v>-25.214300000000001</v>
      </c>
      <c r="ST17">
        <v>-24.578800000000001</v>
      </c>
      <c r="SU17">
        <v>-27.242899999999999</v>
      </c>
      <c r="SV17">
        <v>-29.691199999999998</v>
      </c>
      <c r="SW17">
        <v>-22.1601</v>
      </c>
      <c r="SX17">
        <v>-24.715800000000002</v>
      </c>
      <c r="SY17">
        <v>-28.697399999999998</v>
      </c>
      <c r="SZ17">
        <v>-14.9841</v>
      </c>
      <c r="TA17">
        <v>0.3992</v>
      </c>
      <c r="TB17">
        <v>-32.5</v>
      </c>
      <c r="TC17">
        <v>-28.399100000000001</v>
      </c>
      <c r="TD17">
        <v>-25.057200000000002</v>
      </c>
      <c r="TE17">
        <v>-21.575299999999999</v>
      </c>
      <c r="TF17">
        <v>0.39839999999999998</v>
      </c>
      <c r="TG17">
        <v>-51.069499999999998</v>
      </c>
      <c r="TH17">
        <v>-28.2559</v>
      </c>
      <c r="TI17">
        <v>0.44940000000000002</v>
      </c>
      <c r="TJ17">
        <v>-64.518100000000004</v>
      </c>
      <c r="TK17">
        <v>-18.7197</v>
      </c>
      <c r="TL17">
        <v>-25.29</v>
      </c>
      <c r="TM17">
        <v>-25.1663</v>
      </c>
      <c r="TN17">
        <v>-25.342099999999999</v>
      </c>
      <c r="TO17">
        <v>-25.347799999999999</v>
      </c>
      <c r="TP17">
        <v>0.43819999999999998</v>
      </c>
      <c r="TQ17">
        <v>-42.072699999999998</v>
      </c>
      <c r="TR17">
        <v>-26.784700000000001</v>
      </c>
      <c r="TS17">
        <v>0.3</v>
      </c>
      <c r="TT17">
        <v>-63.4176</v>
      </c>
      <c r="TU17">
        <v>-29.8687</v>
      </c>
      <c r="TV17">
        <v>-11.1686</v>
      </c>
      <c r="TW17">
        <v>-24.7727</v>
      </c>
      <c r="TX17">
        <v>-14.6067</v>
      </c>
      <c r="TY17">
        <v>0.3992</v>
      </c>
      <c r="TZ17">
        <v>-33.933199999999999</v>
      </c>
      <c r="UA17">
        <v>-19.626200000000001</v>
      </c>
      <c r="UB17">
        <v>0.3992</v>
      </c>
      <c r="UC17">
        <v>-37.258299999999998</v>
      </c>
      <c r="UD17">
        <v>-19.7959</v>
      </c>
      <c r="UE17">
        <v>-25.652200000000001</v>
      </c>
      <c r="UF17">
        <v>-29.478200000000001</v>
      </c>
      <c r="UG17">
        <v>0.49049999999999999</v>
      </c>
      <c r="UH17">
        <v>-56.062100000000001</v>
      </c>
      <c r="UI17">
        <v>-27.627300000000002</v>
      </c>
      <c r="UJ17">
        <v>-27.401199999999999</v>
      </c>
      <c r="UK17">
        <v>0.4753</v>
      </c>
      <c r="UL17">
        <v>-63.420999999999999</v>
      </c>
      <c r="UM17">
        <v>-27.5565</v>
      </c>
      <c r="UN17">
        <v>0.3906</v>
      </c>
      <c r="UO17">
        <v>-61.8705</v>
      </c>
      <c r="UP17">
        <v>-28.5852</v>
      </c>
      <c r="UQ17">
        <v>-25.234100000000002</v>
      </c>
      <c r="UR17">
        <v>-29.6477</v>
      </c>
      <c r="US17">
        <v>0.4854</v>
      </c>
      <c r="UT17">
        <v>-65.039599999999993</v>
      </c>
      <c r="UU17">
        <v>-28.053799999999999</v>
      </c>
      <c r="UV17">
        <v>0.4975</v>
      </c>
      <c r="UW17">
        <v>-59.007599999999996</v>
      </c>
      <c r="UX17">
        <v>-19.233899999999998</v>
      </c>
      <c r="UY17">
        <v>0.499</v>
      </c>
      <c r="UZ17">
        <v>-32.782400000000003</v>
      </c>
      <c r="VA17">
        <v>-27.282699999999998</v>
      </c>
      <c r="VB17">
        <v>0.3992</v>
      </c>
      <c r="VC17">
        <v>-61.226999999999997</v>
      </c>
      <c r="VD17">
        <v>-28.365400000000001</v>
      </c>
      <c r="VE17">
        <v>-18.296900000000001</v>
      </c>
      <c r="VF17">
        <v>0.3992</v>
      </c>
      <c r="VG17">
        <v>-43.75</v>
      </c>
      <c r="VH17">
        <v>-28.300799999999999</v>
      </c>
      <c r="VI17">
        <v>0.4486</v>
      </c>
      <c r="VJ17">
        <v>-49.974299999999999</v>
      </c>
      <c r="VK17">
        <v>-14.595000000000001</v>
      </c>
      <c r="VL17">
        <v>0.45619999999999999</v>
      </c>
      <c r="VM17">
        <v>-37.1312</v>
      </c>
      <c r="VN17">
        <v>-25.153700000000001</v>
      </c>
      <c r="VO17">
        <v>0.44869999999999999</v>
      </c>
      <c r="VP17">
        <v>-42.895800000000001</v>
      </c>
      <c r="VQ17">
        <v>-27.147200000000002</v>
      </c>
      <c r="VR17">
        <v>-28.331700000000001</v>
      </c>
      <c r="VS17">
        <v>0.39019999999999999</v>
      </c>
      <c r="VT17">
        <v>-57.7423</v>
      </c>
      <c r="VU17">
        <v>-30.6066</v>
      </c>
      <c r="VV17">
        <v>0.3906</v>
      </c>
      <c r="VW17">
        <v>-58.159700000000001</v>
      </c>
      <c r="VX17">
        <v>-6.15</v>
      </c>
      <c r="VY17">
        <v>-24.143699999999999</v>
      </c>
      <c r="VZ17">
        <v>0.3992</v>
      </c>
      <c r="WA17">
        <v>-41.810299999999998</v>
      </c>
      <c r="WB17">
        <v>-30.707699999999999</v>
      </c>
      <c r="WC17">
        <v>0.44869999999999999</v>
      </c>
      <c r="WD17">
        <v>-54.385100000000001</v>
      </c>
      <c r="WE17">
        <v>-23.507100000000001</v>
      </c>
      <c r="WF17">
        <v>-14.7052</v>
      </c>
      <c r="WG17">
        <v>0.43819999999999998</v>
      </c>
      <c r="WH17">
        <v>-34.192</v>
      </c>
      <c r="WI17">
        <v>-30.382300000000001</v>
      </c>
      <c r="WJ17">
        <v>0.47889999999999999</v>
      </c>
      <c r="WK17">
        <v>-59.315399999999997</v>
      </c>
      <c r="WL17">
        <v>-30.2455</v>
      </c>
      <c r="WM17">
        <v>-28.0199</v>
      </c>
      <c r="WN17">
        <v>0.5383</v>
      </c>
      <c r="WO17">
        <v>-46.87</v>
      </c>
      <c r="WP17">
        <v>-28.851099999999999</v>
      </c>
      <c r="WQ17">
        <v>0.48659999999999998</v>
      </c>
      <c r="WR17">
        <v>-56.8431</v>
      </c>
      <c r="WS17">
        <v>-20.432700000000001</v>
      </c>
      <c r="WT17">
        <v>0.48499999999999999</v>
      </c>
      <c r="WU17">
        <v>-54.502400000000002</v>
      </c>
      <c r="WV17">
        <v>-28.4191</v>
      </c>
      <c r="WW17">
        <v>0.32840000000000003</v>
      </c>
      <c r="WX17">
        <v>-66.166200000000003</v>
      </c>
      <c r="WY17">
        <v>-15.9574</v>
      </c>
      <c r="WZ17">
        <v>0.499</v>
      </c>
      <c r="XA17">
        <v>-48.702599999999997</v>
      </c>
      <c r="XB17">
        <v>-24.222899999999999</v>
      </c>
      <c r="XC17">
        <v>0.499</v>
      </c>
      <c r="XD17">
        <v>-52.723100000000002</v>
      </c>
      <c r="XE17">
        <v>-14.8392</v>
      </c>
      <c r="XF17">
        <v>0.47889999999999999</v>
      </c>
      <c r="XG17">
        <v>-38.8611</v>
      </c>
      <c r="XH17">
        <v>-26.776900000000001</v>
      </c>
      <c r="XI17">
        <v>0.47889999999999999</v>
      </c>
      <c r="XJ17">
        <v>-43.381500000000003</v>
      </c>
      <c r="XK17">
        <v>-28.075399999999998</v>
      </c>
      <c r="XL17">
        <v>-31.220300000000002</v>
      </c>
      <c r="XM17">
        <v>0.29880000000000001</v>
      </c>
      <c r="XN17">
        <v>-52.039499999999997</v>
      </c>
      <c r="XO17">
        <v>-29.710699999999999</v>
      </c>
      <c r="XP17">
        <v>0.39450000000000002</v>
      </c>
      <c r="XQ17">
        <v>-49.481900000000003</v>
      </c>
      <c r="XR17">
        <v>-30.014399999999998</v>
      </c>
      <c r="XS17">
        <v>0.39329999999999998</v>
      </c>
      <c r="XT17">
        <v>-47.635300000000001</v>
      </c>
      <c r="XU17">
        <v>-14.5907</v>
      </c>
      <c r="XV17">
        <v>0.499</v>
      </c>
      <c r="XW17">
        <v>-36.549700000000001</v>
      </c>
      <c r="XX17">
        <v>-24.433900000000001</v>
      </c>
      <c r="XY17">
        <v>0.43769999999999998</v>
      </c>
      <c r="XZ17">
        <v>-49.262</v>
      </c>
      <c r="YA17">
        <v>-30.780100000000001</v>
      </c>
      <c r="YB17">
        <v>-29.162199999999999</v>
      </c>
      <c r="YC17">
        <v>-32.9163</v>
      </c>
      <c r="YD17">
        <v>0.29880000000000001</v>
      </c>
      <c r="YE17">
        <v>-63.966500000000003</v>
      </c>
      <c r="YF17">
        <v>-26.3718</v>
      </c>
      <c r="YG17">
        <v>-26.274899999999999</v>
      </c>
      <c r="YH17">
        <v>-28.675699999999999</v>
      </c>
      <c r="YI17">
        <v>0.45169999999999999</v>
      </c>
      <c r="YJ17">
        <v>-53.386699999999998</v>
      </c>
      <c r="YK17">
        <v>-25.052199999999999</v>
      </c>
      <c r="YL17">
        <v>0.3992</v>
      </c>
      <c r="YM17">
        <v>-52.954000000000001</v>
      </c>
      <c r="YN17">
        <v>-15.412800000000001</v>
      </c>
      <c r="YO17">
        <v>0.59699999999999998</v>
      </c>
      <c r="YP17">
        <v>-29.106400000000001</v>
      </c>
      <c r="YQ17">
        <v>-29.214400000000001</v>
      </c>
      <c r="YR17">
        <v>0.39879999999999999</v>
      </c>
      <c r="YS17">
        <v>-49.826500000000003</v>
      </c>
      <c r="YT17">
        <v>-28.2958</v>
      </c>
      <c r="YU17">
        <v>0.39879999999999999</v>
      </c>
      <c r="YV17">
        <v>-47.6768</v>
      </c>
      <c r="YW17">
        <v>-25.3659</v>
      </c>
      <c r="YX17">
        <v>-28.057300000000001</v>
      </c>
      <c r="YY17">
        <v>-30.358799999999999</v>
      </c>
      <c r="YZ17">
        <v>-20.842199999999998</v>
      </c>
      <c r="ZA17">
        <v>-29.8507</v>
      </c>
      <c r="ZB17">
        <v>-28.5153</v>
      </c>
      <c r="ZC17">
        <v>-21.052600000000002</v>
      </c>
      <c r="ZD17">
        <v>-21.076000000000001</v>
      </c>
      <c r="ZE17">
        <v>-27.154399999999999</v>
      </c>
      <c r="ZF17">
        <v>0.51449999999999996</v>
      </c>
      <c r="ZG17">
        <v>-59.723500000000001</v>
      </c>
      <c r="ZH17">
        <v>-25.922799999999999</v>
      </c>
      <c r="ZI17">
        <v>0.43990000000000001</v>
      </c>
      <c r="ZJ17">
        <v>-61.732799999999997</v>
      </c>
      <c r="ZK17">
        <v>-23.423999999999999</v>
      </c>
      <c r="ZL17">
        <v>-30.4346</v>
      </c>
      <c r="ZM17">
        <v>0.41389999999999999</v>
      </c>
      <c r="ZN17">
        <v>-68.047700000000006</v>
      </c>
      <c r="ZO17">
        <v>-30.092600000000001</v>
      </c>
      <c r="ZP17">
        <v>0.49790000000000001</v>
      </c>
      <c r="ZQ17">
        <v>-65.828599999999994</v>
      </c>
      <c r="ZR17">
        <v>-22.503</v>
      </c>
      <c r="ZS17">
        <v>-29.962599999999998</v>
      </c>
      <c r="ZT17">
        <v>0.4874</v>
      </c>
      <c r="ZU17">
        <v>-63.817300000000003</v>
      </c>
      <c r="ZV17">
        <v>-22.766200000000001</v>
      </c>
      <c r="ZW17">
        <v>0.49330000000000002</v>
      </c>
      <c r="ZX17">
        <v>-63.107500000000002</v>
      </c>
      <c r="ZY17">
        <v>-30.416</v>
      </c>
      <c r="ZZ17">
        <v>0.49309999999999998</v>
      </c>
      <c r="AAA17">
        <v>-67.090299999999999</v>
      </c>
      <c r="AAB17">
        <v>-23.8916</v>
      </c>
      <c r="AAC17">
        <v>-30.0806</v>
      </c>
      <c r="AAD17">
        <v>-29.846399999999999</v>
      </c>
      <c r="AAE17">
        <v>0.39879999999999999</v>
      </c>
      <c r="AAF17">
        <v>-57.909300000000002</v>
      </c>
      <c r="AAG17">
        <v>-26.945900000000002</v>
      </c>
      <c r="AAH17">
        <v>0.43230000000000002</v>
      </c>
      <c r="AAI17">
        <v>-68.246399999999994</v>
      </c>
      <c r="AAJ17">
        <v>-28.476500000000001</v>
      </c>
      <c r="AAK17">
        <v>0.42899999999999999</v>
      </c>
      <c r="AAL17">
        <v>-69.405199999999994</v>
      </c>
      <c r="AAM17">
        <v>-8.5302000000000007</v>
      </c>
      <c r="AAN17">
        <v>-28.9497</v>
      </c>
      <c r="AAO17">
        <v>0.49070000000000003</v>
      </c>
      <c r="AAP17">
        <v>-27.248699999999999</v>
      </c>
      <c r="AAQ17">
        <v>-53.007199999999997</v>
      </c>
      <c r="AAR17">
        <v>-20.3611</v>
      </c>
      <c r="AAS17">
        <v>0.49070000000000003</v>
      </c>
      <c r="AAT17">
        <v>-42.153799999999997</v>
      </c>
      <c r="AAU17">
        <v>-25.224399999999999</v>
      </c>
      <c r="AAV17">
        <v>-26.854199999999999</v>
      </c>
      <c r="AAW17">
        <v>0.52259999999999995</v>
      </c>
      <c r="AAX17">
        <v>-64.053399999999996</v>
      </c>
      <c r="AAY17">
        <v>-20.456700000000001</v>
      </c>
      <c r="AAZ17">
        <v>-11.1426</v>
      </c>
      <c r="ABA17">
        <v>0.3992</v>
      </c>
      <c r="ABB17">
        <v>-21.505400000000002</v>
      </c>
      <c r="ABC17">
        <v>0.3992</v>
      </c>
      <c r="ABD17">
        <v>-39.509500000000003</v>
      </c>
      <c r="ABE17">
        <v>-24.726099999999999</v>
      </c>
      <c r="ABF17">
        <v>-26.871600000000001</v>
      </c>
      <c r="ABG17">
        <v>-26.888200000000001</v>
      </c>
      <c r="ABH17">
        <v>-28.153400000000001</v>
      </c>
      <c r="ABI17">
        <v>-28.166599999999999</v>
      </c>
      <c r="ABJ17">
        <v>-23.3278</v>
      </c>
      <c r="ABK17">
        <v>-23.3538</v>
      </c>
      <c r="ABL17">
        <v>-25.5459</v>
      </c>
      <c r="ABM17">
        <v>-25.563700000000001</v>
      </c>
      <c r="ABN17">
        <v>-27.533300000000001</v>
      </c>
      <c r="ABO17">
        <v>-27.553899999999999</v>
      </c>
      <c r="ABP17">
        <v>-24.500299999999999</v>
      </c>
      <c r="ABQ17">
        <v>-24.5228</v>
      </c>
      <c r="ABR17">
        <v>-20.447600000000001</v>
      </c>
      <c r="ABS17">
        <v>-21.6143</v>
      </c>
      <c r="ABT17">
        <v>0.48970000000000002</v>
      </c>
      <c r="ABU17">
        <v>-40.281199999999998</v>
      </c>
      <c r="ABV17">
        <v>-29.8826</v>
      </c>
      <c r="ABW17">
        <v>0.4879</v>
      </c>
      <c r="ABX17">
        <v>-65.977800000000002</v>
      </c>
      <c r="ABY17">
        <v>-22.019200000000001</v>
      </c>
      <c r="ABZ17">
        <v>-23.7089</v>
      </c>
      <c r="ACA17">
        <v>-22.678599999999999</v>
      </c>
      <c r="ACB17">
        <v>-30.345400000000001</v>
      </c>
      <c r="ACC17">
        <v>-12.1302</v>
      </c>
      <c r="ACD17">
        <v>-25.398900000000001</v>
      </c>
      <c r="ACE17">
        <v>-29.649100000000001</v>
      </c>
      <c r="ACF17">
        <v>-27.837599999999998</v>
      </c>
      <c r="ACG17">
        <v>-27.849499999999999</v>
      </c>
      <c r="ACH17">
        <v>-0.1012</v>
      </c>
      <c r="ACI17">
        <v>-14.458299999999999</v>
      </c>
      <c r="ACJ17">
        <v>-14.4718</v>
      </c>
      <c r="ACK17">
        <v>-26.957999999999998</v>
      </c>
      <c r="ACL17">
        <v>-26.980399999999999</v>
      </c>
      <c r="ACM17">
        <v>-22.254100000000001</v>
      </c>
      <c r="ACN17">
        <v>-24.738299999999999</v>
      </c>
      <c r="ACO17">
        <v>-25.539200000000001</v>
      </c>
      <c r="ACP17">
        <v>0.39879999999999999</v>
      </c>
      <c r="ACQ17">
        <v>-59.8155</v>
      </c>
      <c r="ACR17">
        <v>-29.474599999999999</v>
      </c>
      <c r="ACS17">
        <v>-21.694700000000001</v>
      </c>
      <c r="ACT17">
        <v>-29.256399999999999</v>
      </c>
      <c r="ACU17">
        <v>0.51739999999999997</v>
      </c>
      <c r="ACV17">
        <v>-56.638300000000001</v>
      </c>
      <c r="ACW17">
        <v>-20.565999999999999</v>
      </c>
      <c r="ACX17">
        <v>-26.8429</v>
      </c>
      <c r="ACY17">
        <v>0.48970000000000002</v>
      </c>
      <c r="ACZ17">
        <v>-45.762700000000002</v>
      </c>
      <c r="ADA17">
        <v>-18.697299999999998</v>
      </c>
      <c r="ADB17">
        <v>-18.726400000000002</v>
      </c>
      <c r="ADC17">
        <v>-10.8161</v>
      </c>
      <c r="ADD17">
        <v>-29.2593</v>
      </c>
      <c r="ADE17">
        <v>-29.273599999999998</v>
      </c>
      <c r="ADF17">
        <v>-23.979800000000001</v>
      </c>
      <c r="ADG17">
        <v>-23.997800000000002</v>
      </c>
      <c r="ADH17">
        <v>-19.340599999999998</v>
      </c>
      <c r="ADI17">
        <v>-19.364100000000001</v>
      </c>
      <c r="ADJ17">
        <v>-31.4833</v>
      </c>
      <c r="ADK17">
        <v>-26.865400000000001</v>
      </c>
      <c r="ADL17">
        <v>-26.883099999999999</v>
      </c>
      <c r="ADM17">
        <v>-32.880299999999998</v>
      </c>
      <c r="ADN17">
        <v>-32.905500000000004</v>
      </c>
      <c r="ADO17">
        <v>-20.990400000000001</v>
      </c>
      <c r="ADP17">
        <v>-21.0106</v>
      </c>
      <c r="ADQ17">
        <v>-29.3856</v>
      </c>
      <c r="ADR17">
        <v>-29.4087</v>
      </c>
      <c r="ADS17">
        <v>-24.593900000000001</v>
      </c>
      <c r="ADT17">
        <v>-8.3015000000000008</v>
      </c>
      <c r="ADU17">
        <v>-23.863600000000002</v>
      </c>
      <c r="ADV17">
        <v>-26.473299999999998</v>
      </c>
      <c r="ADW17">
        <v>-21.943300000000001</v>
      </c>
      <c r="ADX17">
        <v>-24.479700000000001</v>
      </c>
      <c r="ADY17">
        <v>-28.331700000000001</v>
      </c>
      <c r="ADZ17">
        <v>-30.413799999999998</v>
      </c>
      <c r="AEA17">
        <v>-22.723800000000001</v>
      </c>
      <c r="AEB17">
        <v>-22.759</v>
      </c>
      <c r="AEC17">
        <v>-22.1403</v>
      </c>
      <c r="AED17">
        <v>-7.8640999999999996</v>
      </c>
      <c r="AEE17">
        <v>-14.979799999999999</v>
      </c>
      <c r="AEF17">
        <v>-29.022400000000001</v>
      </c>
      <c r="AEG17">
        <v>-11.428599999999999</v>
      </c>
      <c r="AEH17">
        <v>-16.9041</v>
      </c>
      <c r="AEI17">
        <v>-8.4492999999999991</v>
      </c>
      <c r="AEJ17">
        <v>-22.6508</v>
      </c>
      <c r="AEK17">
        <v>-3.4</v>
      </c>
      <c r="AEL17">
        <v>-11.952199999999999</v>
      </c>
      <c r="AEM17">
        <v>-7.3632</v>
      </c>
      <c r="AEN17">
        <v>0.6</v>
      </c>
      <c r="AEO17">
        <v>0.3</v>
      </c>
      <c r="AEP17">
        <v>-2.3022999999999998</v>
      </c>
      <c r="AEQ17">
        <v>-28.5029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-25.62</v>
      </c>
      <c r="AFE17">
        <v>-25.63</v>
      </c>
      <c r="AFF17">
        <v>-19.45</v>
      </c>
      <c r="AFG17">
        <v>-19.46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-0.91410000000000002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-22.7683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</row>
    <row r="18" spans="1:1100" x14ac:dyDescent="0.15">
      <c r="A18" s="7">
        <v>42430</v>
      </c>
      <c r="B18">
        <v>1.02</v>
      </c>
      <c r="C18">
        <v>1.8023</v>
      </c>
      <c r="D18">
        <v>1.0428999999999999</v>
      </c>
      <c r="E18">
        <v>-0.46600000000000003</v>
      </c>
      <c r="F18">
        <v>1.7383</v>
      </c>
      <c r="G18">
        <v>-0.99970000000000003</v>
      </c>
      <c r="H18">
        <v>2.1595</v>
      </c>
      <c r="I18">
        <v>1.5797000000000001</v>
      </c>
      <c r="J18">
        <v>1.5638000000000001</v>
      </c>
      <c r="K18">
        <v>-0.36699999999999999</v>
      </c>
      <c r="L18">
        <v>1.2723</v>
      </c>
      <c r="M18">
        <v>4.9955999999999996</v>
      </c>
      <c r="N18">
        <v>0.90620000000000001</v>
      </c>
      <c r="O18">
        <v>1.1655</v>
      </c>
      <c r="P18">
        <v>1.0095000000000001</v>
      </c>
      <c r="Q18">
        <v>1.7734000000000001</v>
      </c>
      <c r="R18">
        <v>-0.15959999999999999</v>
      </c>
      <c r="S18">
        <v>0.65629999999999999</v>
      </c>
      <c r="T18">
        <v>1.4289000000000001</v>
      </c>
      <c r="U18">
        <v>-2.4257</v>
      </c>
      <c r="V18">
        <v>-1.7044999999999999</v>
      </c>
      <c r="W18">
        <v>1.1029</v>
      </c>
      <c r="X18">
        <v>0.39879999999999999</v>
      </c>
      <c r="Y18">
        <v>2.8361999999999998</v>
      </c>
      <c r="Z18">
        <v>0.79700000000000004</v>
      </c>
      <c r="AA18">
        <v>1.3875999999999999</v>
      </c>
      <c r="AB18">
        <v>-0.215</v>
      </c>
      <c r="AC18">
        <v>1.7986</v>
      </c>
      <c r="AD18">
        <v>1.3251999999999999</v>
      </c>
      <c r="AE18">
        <v>1.1904999999999999</v>
      </c>
      <c r="AF18">
        <v>0.64639999999999997</v>
      </c>
      <c r="AG18">
        <v>1.3480000000000001</v>
      </c>
      <c r="AH18">
        <v>1.9975000000000001</v>
      </c>
      <c r="AI18">
        <v>1.5028999999999999</v>
      </c>
      <c r="AJ18">
        <v>1.4286000000000001</v>
      </c>
      <c r="AK18">
        <v>1.0588</v>
      </c>
      <c r="AL18">
        <v>1.0588</v>
      </c>
      <c r="AM18">
        <v>1.0588</v>
      </c>
      <c r="AN18">
        <v>1.0274000000000001</v>
      </c>
      <c r="AO18">
        <v>-4.0300000000000002E-2</v>
      </c>
      <c r="AP18">
        <v>1.2376</v>
      </c>
      <c r="AQ18">
        <v>-0.65769999999999995</v>
      </c>
      <c r="AR18">
        <v>0.91739999999999999</v>
      </c>
      <c r="AS18">
        <v>1.0862000000000001</v>
      </c>
      <c r="AT18">
        <v>1.8831</v>
      </c>
      <c r="AU18">
        <v>-0.30719999999999997</v>
      </c>
      <c r="AV18">
        <v>1.7968</v>
      </c>
      <c r="AW18">
        <v>2.226</v>
      </c>
      <c r="AX18">
        <v>1.5799000000000001</v>
      </c>
      <c r="AY18">
        <v>3.1076999999999999</v>
      </c>
      <c r="AZ18">
        <v>1.1014999999999999</v>
      </c>
      <c r="BA18">
        <v>1.4493</v>
      </c>
      <c r="BB18">
        <v>1.595</v>
      </c>
      <c r="BC18">
        <v>3.5577999999999999</v>
      </c>
      <c r="BD18">
        <v>2.1044</v>
      </c>
      <c r="BE18">
        <v>1.61</v>
      </c>
      <c r="BF18">
        <v>1.1134999999999999</v>
      </c>
      <c r="BG18">
        <v>1.0427999999999999</v>
      </c>
      <c r="BH18">
        <v>-0.97319999999999995</v>
      </c>
      <c r="BI18">
        <v>0.61140000000000005</v>
      </c>
      <c r="BJ18">
        <v>0.42299999999999999</v>
      </c>
      <c r="BK18">
        <v>2.5116000000000001</v>
      </c>
      <c r="BL18">
        <v>1.9233</v>
      </c>
      <c r="BM18">
        <v>3.9544000000000001</v>
      </c>
      <c r="BN18">
        <v>-1.9553</v>
      </c>
      <c r="BO18">
        <v>-2.9687999999999999</v>
      </c>
      <c r="BP18">
        <v>0.29880000000000001</v>
      </c>
      <c r="BQ18">
        <v>-0.53480000000000005</v>
      </c>
      <c r="BR18">
        <v>0.8075</v>
      </c>
      <c r="BS18">
        <v>0.57540000000000002</v>
      </c>
      <c r="BT18">
        <v>0.94140000000000001</v>
      </c>
      <c r="BU18">
        <v>0.65080000000000005</v>
      </c>
      <c r="BV18">
        <v>0.36209999999999998</v>
      </c>
      <c r="BW18">
        <v>-1.0195000000000001</v>
      </c>
      <c r="BX18">
        <v>3.9716</v>
      </c>
      <c r="BY18">
        <v>-0.20680000000000001</v>
      </c>
      <c r="BZ18">
        <v>1.7911999999999999</v>
      </c>
      <c r="CA18">
        <v>-0.89939999999999998</v>
      </c>
      <c r="CB18">
        <v>-0.23749999999999999</v>
      </c>
      <c r="CC18">
        <v>-0.27210000000000001</v>
      </c>
      <c r="CD18">
        <v>1.2490000000000001</v>
      </c>
      <c r="CE18">
        <v>0.55979999999999996</v>
      </c>
      <c r="CF18">
        <v>-1.0249999999999999</v>
      </c>
      <c r="CG18">
        <v>0.69369999999999998</v>
      </c>
      <c r="CH18">
        <v>-0.2109</v>
      </c>
      <c r="CI18">
        <v>-0.504</v>
      </c>
      <c r="CJ18">
        <v>9.0585000000000004</v>
      </c>
      <c r="CK18">
        <v>0.30030000000000001</v>
      </c>
      <c r="CL18">
        <v>2.2610000000000001</v>
      </c>
      <c r="CM18">
        <v>0.94040000000000001</v>
      </c>
      <c r="CN18">
        <v>0.2049</v>
      </c>
      <c r="CO18">
        <v>-0.81299999999999994</v>
      </c>
      <c r="CP18">
        <v>2.3008999999999999</v>
      </c>
      <c r="CQ18">
        <v>0.22700000000000001</v>
      </c>
      <c r="CR18">
        <v>1.5722</v>
      </c>
      <c r="CS18">
        <v>1.6554</v>
      </c>
      <c r="CT18">
        <v>0.47920000000000001</v>
      </c>
      <c r="CU18">
        <v>1.5758000000000001</v>
      </c>
      <c r="CV18">
        <v>0.91930000000000001</v>
      </c>
      <c r="CW18">
        <v>2.7096</v>
      </c>
      <c r="CX18">
        <v>0.33050000000000002</v>
      </c>
      <c r="CY18">
        <v>2.4630999999999998</v>
      </c>
      <c r="CZ18">
        <v>2.7067999999999999</v>
      </c>
      <c r="DA18">
        <v>1.0916999999999999</v>
      </c>
      <c r="DB18">
        <v>1.6512</v>
      </c>
      <c r="DC18">
        <v>1.1791</v>
      </c>
      <c r="DD18">
        <v>2.1030000000000002</v>
      </c>
      <c r="DE18">
        <v>0.96189999999999998</v>
      </c>
      <c r="DF18">
        <v>0.9839</v>
      </c>
      <c r="DG18">
        <v>0.39839999999999998</v>
      </c>
      <c r="DH18">
        <v>1.9323999999999999</v>
      </c>
      <c r="DI18">
        <v>0.99550000000000005</v>
      </c>
      <c r="DJ18">
        <v>-9.5699999999999993E-2</v>
      </c>
      <c r="DK18">
        <v>1.8254999999999999</v>
      </c>
      <c r="DL18">
        <v>6.4299999999999996E-2</v>
      </c>
      <c r="DM18">
        <v>0.33300000000000002</v>
      </c>
      <c r="DN18">
        <v>0.39839999999999998</v>
      </c>
      <c r="DO18">
        <v>1.3652</v>
      </c>
      <c r="DP18">
        <v>3.4990000000000001</v>
      </c>
      <c r="DQ18">
        <v>-3.1522000000000001</v>
      </c>
      <c r="DR18">
        <v>1.7773000000000001</v>
      </c>
      <c r="DS18">
        <v>4.0625</v>
      </c>
      <c r="DT18">
        <v>10.429399999999999</v>
      </c>
      <c r="DU18">
        <v>-4.1073000000000004</v>
      </c>
      <c r="DV18">
        <v>2.0466000000000002</v>
      </c>
      <c r="DW18">
        <v>1.4834000000000001</v>
      </c>
      <c r="DX18">
        <v>-1.5146999999999999</v>
      </c>
      <c r="DY18">
        <v>0.46250000000000002</v>
      </c>
      <c r="DZ18">
        <v>-3.1172</v>
      </c>
      <c r="EA18">
        <v>1.8658999999999999</v>
      </c>
      <c r="EB18">
        <v>-0.41880000000000001</v>
      </c>
      <c r="EC18">
        <v>1.7018</v>
      </c>
      <c r="ED18">
        <v>-0.55640000000000001</v>
      </c>
      <c r="EE18">
        <v>0.89</v>
      </c>
      <c r="EF18">
        <v>-8.3150999999999993</v>
      </c>
      <c r="EG18">
        <v>1.6821999999999999</v>
      </c>
      <c r="EH18">
        <v>0.85640000000000005</v>
      </c>
      <c r="EI18">
        <v>-1.5649</v>
      </c>
      <c r="EJ18">
        <v>2.3538999999999999</v>
      </c>
      <c r="EK18">
        <v>1.2290000000000001</v>
      </c>
      <c r="EL18">
        <v>10.473000000000001</v>
      </c>
      <c r="EM18">
        <v>0.441</v>
      </c>
      <c r="EN18">
        <v>-0.38369999999999999</v>
      </c>
      <c r="EO18">
        <v>-0.30909999999999999</v>
      </c>
      <c r="EP18">
        <v>0.38829999999999998</v>
      </c>
      <c r="EQ18">
        <v>4.4904000000000002</v>
      </c>
      <c r="ER18">
        <v>0.39839999999999998</v>
      </c>
      <c r="ES18">
        <v>0.47510000000000002</v>
      </c>
      <c r="ET18">
        <v>0.39839999999999998</v>
      </c>
      <c r="EU18">
        <v>18.7423</v>
      </c>
      <c r="EV18">
        <v>1.6823999999999999</v>
      </c>
      <c r="EW18">
        <v>1.0183</v>
      </c>
      <c r="EX18">
        <v>1.0669999999999999</v>
      </c>
      <c r="EY18">
        <v>0.70720000000000005</v>
      </c>
      <c r="EZ18">
        <v>0</v>
      </c>
      <c r="FA18">
        <v>0.5</v>
      </c>
      <c r="FB18">
        <v>2.5026999999999999</v>
      </c>
      <c r="FC18">
        <v>-0.5988</v>
      </c>
      <c r="FD18">
        <v>0.38829999999999998</v>
      </c>
      <c r="FE18">
        <v>1.4298</v>
      </c>
      <c r="FF18">
        <v>0.29970000000000002</v>
      </c>
      <c r="FG18">
        <v>1.7653000000000001</v>
      </c>
      <c r="FH18">
        <v>10.630599999999999</v>
      </c>
      <c r="FI18">
        <v>-0.67679999999999996</v>
      </c>
      <c r="FJ18">
        <v>2.1164000000000001</v>
      </c>
      <c r="FK18">
        <v>0.62839999999999996</v>
      </c>
      <c r="FL18">
        <v>1.7544</v>
      </c>
      <c r="FM18">
        <v>-0.1938</v>
      </c>
      <c r="FN18">
        <v>10.538</v>
      </c>
      <c r="FO18">
        <v>-2.7107999999999999</v>
      </c>
      <c r="FP18">
        <v>-0.77590000000000003</v>
      </c>
      <c r="FQ18">
        <v>0.38390000000000002</v>
      </c>
      <c r="FR18">
        <v>-0.52080000000000004</v>
      </c>
      <c r="FS18">
        <v>0.71209999999999996</v>
      </c>
      <c r="FT18">
        <v>-0.3337</v>
      </c>
      <c r="FU18">
        <v>0.38829999999999998</v>
      </c>
      <c r="FV18">
        <v>-1.3219000000000001</v>
      </c>
      <c r="FW18">
        <v>1.0150999999999999</v>
      </c>
      <c r="FX18">
        <v>1.0153000000000001</v>
      </c>
      <c r="FY18">
        <v>2.12E-2</v>
      </c>
      <c r="FZ18">
        <v>0.39839999999999998</v>
      </c>
      <c r="GA18">
        <v>-0.57089999999999996</v>
      </c>
      <c r="GB18">
        <v>2.1755</v>
      </c>
      <c r="GC18">
        <v>1.2759</v>
      </c>
      <c r="GD18">
        <v>-0.47620000000000001</v>
      </c>
      <c r="GE18">
        <v>1.3647</v>
      </c>
      <c r="GF18">
        <v>2.4331</v>
      </c>
      <c r="GG18">
        <v>1.6241000000000001</v>
      </c>
      <c r="GH18">
        <v>1.6075999999999999</v>
      </c>
      <c r="GI18">
        <v>0.39839999999999998</v>
      </c>
      <c r="GJ18">
        <v>1.0395000000000001</v>
      </c>
      <c r="GK18">
        <v>-0.26950000000000002</v>
      </c>
      <c r="GL18">
        <v>1.2138</v>
      </c>
      <c r="GM18">
        <v>9.1142000000000003</v>
      </c>
      <c r="GN18">
        <v>0.97660000000000002</v>
      </c>
      <c r="GO18">
        <v>1.2628999999999999</v>
      </c>
      <c r="GP18">
        <v>1.5428999999999999</v>
      </c>
      <c r="GQ18">
        <v>0.39839999999999998</v>
      </c>
      <c r="GR18">
        <v>1.5326</v>
      </c>
      <c r="GS18">
        <v>-0.70640000000000003</v>
      </c>
      <c r="GT18">
        <v>-1.0863</v>
      </c>
      <c r="GU18">
        <v>-1.1662999999999999</v>
      </c>
      <c r="GV18">
        <v>0.1095</v>
      </c>
      <c r="GW18">
        <v>1.7667999999999999</v>
      </c>
      <c r="GX18">
        <v>0.9879</v>
      </c>
      <c r="GY18">
        <v>1.6592</v>
      </c>
      <c r="GZ18">
        <v>2.4133</v>
      </c>
      <c r="HA18">
        <v>0.38829999999999998</v>
      </c>
      <c r="HB18">
        <v>-1.9786999999999999</v>
      </c>
      <c r="HC18">
        <v>0.14019999999999999</v>
      </c>
      <c r="HD18">
        <v>0.54610000000000003</v>
      </c>
      <c r="HE18">
        <v>-0.36180000000000001</v>
      </c>
      <c r="HF18">
        <v>0</v>
      </c>
      <c r="HG18">
        <v>13.1609</v>
      </c>
      <c r="HH18">
        <v>0.39839999999999998</v>
      </c>
      <c r="HI18">
        <v>29.715800000000002</v>
      </c>
      <c r="HJ18">
        <v>-0.62670000000000003</v>
      </c>
      <c r="HK18">
        <v>-0.3947</v>
      </c>
      <c r="HL18">
        <v>0.37669999999999998</v>
      </c>
      <c r="HM18">
        <v>-1.0846</v>
      </c>
      <c r="HN18">
        <v>0.39839999999999998</v>
      </c>
      <c r="HO18">
        <v>8.6957000000000004</v>
      </c>
      <c r="HP18">
        <v>0.29880000000000001</v>
      </c>
      <c r="HQ18">
        <v>1.8337000000000001</v>
      </c>
      <c r="HR18">
        <v>1.7263999999999999</v>
      </c>
      <c r="HS18">
        <v>1.1251</v>
      </c>
      <c r="HT18">
        <v>1.2988</v>
      </c>
      <c r="HU18">
        <v>1.3957999999999999</v>
      </c>
      <c r="HV18">
        <v>8.6300000000000002E-2</v>
      </c>
      <c r="HW18">
        <v>3.996</v>
      </c>
      <c r="HX18">
        <v>1.3698999999999999</v>
      </c>
      <c r="HY18">
        <v>0.95269999999999999</v>
      </c>
      <c r="HZ18">
        <v>0.43819999999999998</v>
      </c>
      <c r="IA18">
        <v>13.3438</v>
      </c>
      <c r="IB18">
        <v>0.96540000000000004</v>
      </c>
      <c r="IC18">
        <v>1.5800000000000002E-2</v>
      </c>
      <c r="ID18">
        <v>2.4567000000000001</v>
      </c>
      <c r="IE18">
        <v>1.5349999999999999</v>
      </c>
      <c r="IF18">
        <v>0.50509999999999999</v>
      </c>
      <c r="IG18">
        <v>1.0167999999999999</v>
      </c>
      <c r="IH18">
        <v>0.41249999999999998</v>
      </c>
      <c r="II18">
        <v>10.7087</v>
      </c>
      <c r="IJ18">
        <v>1.5929</v>
      </c>
      <c r="IK18">
        <v>1.4037999999999999</v>
      </c>
      <c r="IL18">
        <v>0.47749999999999998</v>
      </c>
      <c r="IM18">
        <v>0.3569</v>
      </c>
      <c r="IN18">
        <v>0.39839999999999998</v>
      </c>
      <c r="IO18">
        <v>0.61480000000000001</v>
      </c>
      <c r="IP18">
        <v>1.0066999999999999</v>
      </c>
      <c r="IQ18">
        <v>0.97150000000000003</v>
      </c>
      <c r="IR18">
        <v>1.4621999999999999</v>
      </c>
      <c r="IS18">
        <v>1.6478999999999999</v>
      </c>
      <c r="IT18">
        <v>7.4499999999999997E-2</v>
      </c>
      <c r="IU18">
        <v>0.34160000000000001</v>
      </c>
      <c r="IV18">
        <v>0.34160000000000001</v>
      </c>
      <c r="IW18">
        <v>4.2701000000000002</v>
      </c>
      <c r="IX18">
        <v>1.9754</v>
      </c>
      <c r="IY18">
        <v>0.85540000000000005</v>
      </c>
      <c r="IZ18">
        <v>1.7563</v>
      </c>
      <c r="JA18">
        <v>-9.4908000000000001</v>
      </c>
      <c r="JB18">
        <v>2.3529</v>
      </c>
      <c r="JC18">
        <v>1.1706000000000001</v>
      </c>
      <c r="JD18">
        <v>6.9271000000000003</v>
      </c>
      <c r="JE18">
        <v>1.6393</v>
      </c>
      <c r="JF18">
        <v>-0.46639999999999998</v>
      </c>
      <c r="JG18">
        <v>0.3972</v>
      </c>
      <c r="JH18">
        <v>7.9320000000000004</v>
      </c>
      <c r="JI18">
        <v>0.75470000000000004</v>
      </c>
      <c r="JJ18">
        <v>-0.4425</v>
      </c>
      <c r="JK18">
        <v>0.50690000000000002</v>
      </c>
      <c r="JL18">
        <v>12.2166</v>
      </c>
      <c r="JM18">
        <v>-3.6423999999999999</v>
      </c>
      <c r="JN18">
        <v>0.39839999999999998</v>
      </c>
      <c r="JO18">
        <v>-8.6633999999999993</v>
      </c>
      <c r="JP18">
        <v>0.76190000000000002</v>
      </c>
      <c r="JQ18">
        <v>0.39760000000000001</v>
      </c>
      <c r="JR18">
        <v>-2.8571</v>
      </c>
      <c r="JS18">
        <v>-0.60860000000000003</v>
      </c>
      <c r="JT18">
        <v>0.80900000000000005</v>
      </c>
      <c r="JU18">
        <v>2.7227999999999999</v>
      </c>
      <c r="JV18">
        <v>2.6823000000000001</v>
      </c>
      <c r="JW18">
        <v>0.43819999999999998</v>
      </c>
      <c r="JX18">
        <v>0.69</v>
      </c>
      <c r="JY18">
        <v>0.39760000000000001</v>
      </c>
      <c r="JZ18">
        <v>32.646000000000001</v>
      </c>
      <c r="KA18">
        <v>2.6459000000000001</v>
      </c>
      <c r="KB18">
        <v>1.4305000000000001</v>
      </c>
      <c r="KC18">
        <v>1.5909</v>
      </c>
      <c r="KD18">
        <v>0.39679999999999999</v>
      </c>
      <c r="KE18">
        <v>3.1915</v>
      </c>
      <c r="KF18">
        <v>-0.66990000000000005</v>
      </c>
      <c r="KG18">
        <v>1.9925999999999999</v>
      </c>
      <c r="KH18">
        <v>1.9433</v>
      </c>
      <c r="KI18">
        <v>-0.2455</v>
      </c>
      <c r="KJ18">
        <v>-8.2125000000000004</v>
      </c>
      <c r="KK18">
        <v>8.8300000000000003E-2</v>
      </c>
      <c r="KL18">
        <v>-2.4014000000000002</v>
      </c>
      <c r="KM18">
        <v>0.42020000000000002</v>
      </c>
      <c r="KN18">
        <v>0.625</v>
      </c>
      <c r="KO18">
        <v>0.39760000000000001</v>
      </c>
      <c r="KP18">
        <v>1.0101</v>
      </c>
      <c r="KQ18">
        <v>1.2753000000000001</v>
      </c>
      <c r="KR18">
        <v>-2.9312999999999998</v>
      </c>
      <c r="KS18">
        <v>3.3632</v>
      </c>
      <c r="KT18">
        <v>1.6264000000000001</v>
      </c>
      <c r="KU18">
        <v>1.2425999999999999</v>
      </c>
      <c r="KV18">
        <v>0.8075</v>
      </c>
      <c r="KW18">
        <v>0.39679999999999999</v>
      </c>
      <c r="KX18">
        <v>1.6736</v>
      </c>
      <c r="KY18">
        <v>-1.3018000000000001</v>
      </c>
      <c r="KZ18">
        <v>0.81240000000000001</v>
      </c>
      <c r="LA18">
        <v>0.40129999999999999</v>
      </c>
      <c r="LB18">
        <v>0.39879999999999999</v>
      </c>
      <c r="LC18">
        <v>-3.7846000000000002</v>
      </c>
      <c r="LD18">
        <v>1.7514000000000001</v>
      </c>
      <c r="LE18">
        <v>-3.04E-2</v>
      </c>
      <c r="LF18">
        <v>0.42</v>
      </c>
      <c r="LG18">
        <v>-0.51739999999999997</v>
      </c>
      <c r="LH18">
        <v>-0.7944</v>
      </c>
      <c r="LI18">
        <v>-0.84570000000000001</v>
      </c>
      <c r="LJ18">
        <v>0.10249999999999999</v>
      </c>
      <c r="LK18">
        <v>0.4</v>
      </c>
      <c r="LL18">
        <v>-0.21010000000000001</v>
      </c>
      <c r="LM18">
        <v>2.1892999999999998</v>
      </c>
      <c r="LN18">
        <v>1.8753</v>
      </c>
      <c r="LO18">
        <v>0.76019999999999999</v>
      </c>
      <c r="LP18">
        <v>-0.52429999999999999</v>
      </c>
      <c r="LQ18">
        <v>-0.41670000000000001</v>
      </c>
      <c r="LR18">
        <v>0.39839999999999998</v>
      </c>
      <c r="LS18">
        <v>-1.31</v>
      </c>
      <c r="LT18">
        <v>0</v>
      </c>
      <c r="LU18">
        <v>0.39839999999999998</v>
      </c>
      <c r="LV18">
        <v>-0.39679999999999999</v>
      </c>
      <c r="LW18">
        <v>0.38679999999999998</v>
      </c>
      <c r="LX18">
        <v>-3.3123999999999998</v>
      </c>
      <c r="LY18">
        <v>2.859</v>
      </c>
      <c r="LZ18">
        <v>1.1841999999999999</v>
      </c>
      <c r="MA18">
        <v>0.40789999999999998</v>
      </c>
      <c r="MB18">
        <v>2.4975000000000001</v>
      </c>
      <c r="MC18">
        <v>0.42730000000000001</v>
      </c>
      <c r="MD18">
        <v>2.6198000000000001</v>
      </c>
      <c r="ME18">
        <v>1.0329999999999999</v>
      </c>
      <c r="MF18">
        <v>1.534</v>
      </c>
      <c r="MG18">
        <v>-0.35560000000000003</v>
      </c>
      <c r="MH18">
        <v>1.1156999999999999</v>
      </c>
      <c r="MI18">
        <v>-5.4772999999999996</v>
      </c>
      <c r="MJ18">
        <v>-0.90310000000000001</v>
      </c>
      <c r="MK18">
        <v>2.1299999999999999E-2</v>
      </c>
      <c r="ML18">
        <v>-0.44369999999999998</v>
      </c>
      <c r="MM18">
        <v>2.3188</v>
      </c>
      <c r="MN18">
        <v>-2.4424000000000001</v>
      </c>
      <c r="MO18">
        <v>1.0024</v>
      </c>
      <c r="MP18">
        <v>0.38979999999999998</v>
      </c>
      <c r="MQ18">
        <v>1.9141999999999999</v>
      </c>
      <c r="MR18">
        <v>-0.2404</v>
      </c>
      <c r="MS18">
        <v>-1.982</v>
      </c>
      <c r="MT18">
        <v>1.3698999999999999</v>
      </c>
      <c r="MU18">
        <v>-1.6933</v>
      </c>
      <c r="MV18">
        <v>0.69610000000000005</v>
      </c>
      <c r="MW18">
        <v>1.3485</v>
      </c>
      <c r="MX18">
        <v>0.8256</v>
      </c>
      <c r="MY18">
        <v>0.39800000000000002</v>
      </c>
      <c r="MZ18">
        <v>1.2862</v>
      </c>
      <c r="NA18">
        <v>1.7020999999999999</v>
      </c>
      <c r="NB18">
        <v>-1.9006000000000001</v>
      </c>
      <c r="NC18">
        <v>0.29820000000000002</v>
      </c>
      <c r="ND18">
        <v>-8.0109999999999992</v>
      </c>
      <c r="NE18">
        <v>3.2881999999999998</v>
      </c>
      <c r="NF18">
        <v>1.5111000000000001</v>
      </c>
      <c r="NG18">
        <v>-1.4752000000000001</v>
      </c>
      <c r="NH18">
        <v>4.1989000000000001</v>
      </c>
      <c r="NI18">
        <v>0.39839999999999998</v>
      </c>
      <c r="NJ18">
        <v>8.9329999999999998</v>
      </c>
      <c r="NK18">
        <v>-1.4870000000000001</v>
      </c>
      <c r="NL18">
        <v>-1.2793000000000001</v>
      </c>
      <c r="NM18">
        <v>0.59699999999999998</v>
      </c>
      <c r="NN18">
        <v>0.69359999999999999</v>
      </c>
      <c r="NO18">
        <v>0.43819999999999998</v>
      </c>
      <c r="NP18">
        <v>1.4898</v>
      </c>
      <c r="NQ18">
        <v>-3.8031000000000001</v>
      </c>
      <c r="NR18">
        <v>0.88029999999999997</v>
      </c>
      <c r="NS18">
        <v>-0.26700000000000002</v>
      </c>
      <c r="NT18">
        <v>-1.3698999999999999</v>
      </c>
      <c r="NU18">
        <v>-1.3733</v>
      </c>
      <c r="NV18">
        <v>0.439</v>
      </c>
      <c r="NW18">
        <v>0.55100000000000005</v>
      </c>
      <c r="NX18">
        <v>-0.14449999999999999</v>
      </c>
      <c r="NY18">
        <v>0.29820000000000002</v>
      </c>
      <c r="NZ18">
        <v>-1.3228</v>
      </c>
      <c r="OA18">
        <v>0.4178</v>
      </c>
      <c r="OB18">
        <v>-1.3562000000000001</v>
      </c>
      <c r="OC18">
        <v>2.0146999999999999</v>
      </c>
      <c r="OD18">
        <v>1.7964</v>
      </c>
      <c r="OE18">
        <v>0.29730000000000001</v>
      </c>
      <c r="OF18">
        <v>6.4219999999999997</v>
      </c>
      <c r="OG18">
        <v>-0.63180000000000003</v>
      </c>
      <c r="OH18">
        <v>0.75690000000000002</v>
      </c>
      <c r="OI18">
        <v>-0.3019</v>
      </c>
      <c r="OJ18">
        <v>1.1817</v>
      </c>
      <c r="OK18">
        <v>0.29820000000000002</v>
      </c>
      <c r="OL18">
        <v>3.7355999999999998</v>
      </c>
      <c r="OM18">
        <v>-1.5956999999999999</v>
      </c>
      <c r="ON18">
        <v>0.29820000000000002</v>
      </c>
      <c r="OO18">
        <v>-5.4217000000000004</v>
      </c>
      <c r="OP18">
        <v>0.9073</v>
      </c>
      <c r="OQ18">
        <v>0.77090000000000003</v>
      </c>
      <c r="OR18">
        <v>-3.3643000000000001</v>
      </c>
      <c r="OS18">
        <v>-5.0917000000000003</v>
      </c>
      <c r="OT18">
        <v>0.39779999999999999</v>
      </c>
      <c r="OU18">
        <v>-22.240100000000002</v>
      </c>
      <c r="OV18">
        <v>1.6215999999999999</v>
      </c>
      <c r="OW18">
        <v>0.29820000000000002</v>
      </c>
      <c r="OX18">
        <v>4.4303999999999997</v>
      </c>
      <c r="OY18">
        <v>-3.1621000000000001</v>
      </c>
      <c r="OZ18">
        <v>0.86850000000000005</v>
      </c>
      <c r="PA18">
        <v>0.8296</v>
      </c>
      <c r="PB18">
        <v>-1.1548</v>
      </c>
      <c r="PC18">
        <v>-1.3349</v>
      </c>
      <c r="PD18">
        <v>-1.4207000000000001</v>
      </c>
      <c r="PE18">
        <v>2.5327999999999999</v>
      </c>
      <c r="PF18">
        <v>-3.4899</v>
      </c>
      <c r="PG18">
        <v>-0.86040000000000005</v>
      </c>
      <c r="PH18">
        <v>-1.0176000000000001</v>
      </c>
      <c r="PI18">
        <v>-5.7906000000000004</v>
      </c>
      <c r="PJ18">
        <v>-1.1455</v>
      </c>
      <c r="PK18">
        <v>3.6655000000000002</v>
      </c>
      <c r="PL18">
        <v>0.1855</v>
      </c>
      <c r="PM18">
        <v>4.0514000000000001</v>
      </c>
      <c r="PN18">
        <v>-1.6667000000000001</v>
      </c>
      <c r="PO18">
        <v>-2.5284</v>
      </c>
      <c r="PP18">
        <v>-1.6713</v>
      </c>
      <c r="PQ18">
        <v>1.7386999999999999</v>
      </c>
      <c r="PR18">
        <v>1.2827</v>
      </c>
      <c r="PS18">
        <v>1.4878</v>
      </c>
      <c r="PT18">
        <v>1.3874</v>
      </c>
      <c r="PU18">
        <v>-0.99939999999999996</v>
      </c>
      <c r="PV18">
        <v>4.3003</v>
      </c>
      <c r="PW18">
        <v>-14.9588</v>
      </c>
      <c r="PX18">
        <v>1.5531999999999999</v>
      </c>
      <c r="PY18">
        <v>-3.8915000000000002</v>
      </c>
      <c r="PZ18">
        <v>-1.9778</v>
      </c>
      <c r="QA18">
        <v>2.3195999999999999</v>
      </c>
      <c r="QB18">
        <v>1.1065</v>
      </c>
      <c r="QC18">
        <v>-2.1636000000000002</v>
      </c>
      <c r="QD18">
        <v>2.9293999999999998</v>
      </c>
      <c r="QE18">
        <v>2.4943</v>
      </c>
      <c r="QF18">
        <v>-2.5185</v>
      </c>
      <c r="QG18">
        <v>2.4590000000000001</v>
      </c>
      <c r="QH18">
        <v>-0.36720000000000003</v>
      </c>
      <c r="QI18">
        <v>-4.9409000000000001</v>
      </c>
      <c r="QJ18">
        <v>1.228</v>
      </c>
      <c r="QK18">
        <v>-0.91459999999999997</v>
      </c>
      <c r="QL18">
        <v>0.39839999999999998</v>
      </c>
      <c r="QM18">
        <v>-5.8251999999999997</v>
      </c>
      <c r="QN18">
        <v>0.72740000000000005</v>
      </c>
      <c r="QO18">
        <v>-2.5177</v>
      </c>
      <c r="QP18">
        <v>0.3488</v>
      </c>
      <c r="QQ18">
        <v>-5.5433000000000003</v>
      </c>
      <c r="QR18">
        <v>1.7466999999999999</v>
      </c>
      <c r="QS18">
        <v>0.39839999999999998</v>
      </c>
      <c r="QT18">
        <v>5.4054000000000002</v>
      </c>
      <c r="QU18">
        <v>3.3149000000000002</v>
      </c>
      <c r="QV18">
        <v>0.73839999999999995</v>
      </c>
      <c r="QW18">
        <v>5.4305000000000003</v>
      </c>
      <c r="QX18">
        <v>-2.4735</v>
      </c>
      <c r="QY18">
        <v>-1.603</v>
      </c>
      <c r="QZ18">
        <v>-1.3743000000000001</v>
      </c>
      <c r="RA18">
        <v>2.7656000000000001</v>
      </c>
      <c r="RB18">
        <v>0.3972</v>
      </c>
      <c r="RC18">
        <v>9.2643000000000004</v>
      </c>
      <c r="RD18">
        <v>0.5141</v>
      </c>
      <c r="RE18">
        <v>0.53620000000000001</v>
      </c>
      <c r="RF18">
        <v>2.0297999999999998</v>
      </c>
      <c r="RG18">
        <v>0.39760000000000001</v>
      </c>
      <c r="RH18">
        <v>5.5084999999999997</v>
      </c>
      <c r="RI18">
        <v>1.8207</v>
      </c>
      <c r="RJ18">
        <v>13.5898</v>
      </c>
      <c r="RK18">
        <v>0.43819999999999998</v>
      </c>
      <c r="RL18">
        <v>33.7714</v>
      </c>
      <c r="RM18">
        <v>0</v>
      </c>
      <c r="RN18">
        <v>0.39679999999999999</v>
      </c>
      <c r="RO18">
        <v>-0.47389999999999999</v>
      </c>
      <c r="RP18">
        <v>-1.5</v>
      </c>
      <c r="RQ18">
        <v>0.1171</v>
      </c>
      <c r="RR18">
        <v>0.497</v>
      </c>
      <c r="RS18">
        <v>-0.4274</v>
      </c>
      <c r="RT18">
        <v>-0.66869999999999996</v>
      </c>
      <c r="RU18">
        <v>-0.37169999999999997</v>
      </c>
      <c r="RV18">
        <v>1.0949</v>
      </c>
      <c r="RW18">
        <v>1.3021</v>
      </c>
      <c r="RX18">
        <v>1.3021</v>
      </c>
      <c r="RY18">
        <v>0.83330000000000004</v>
      </c>
      <c r="RZ18">
        <v>1.7241</v>
      </c>
      <c r="SA18">
        <v>0.4199</v>
      </c>
      <c r="SB18">
        <v>3.2054</v>
      </c>
      <c r="SC18">
        <v>3.8858999999999999</v>
      </c>
      <c r="SD18">
        <v>1.2077</v>
      </c>
      <c r="SE18">
        <v>0.39839999999999998</v>
      </c>
      <c r="SF18">
        <v>2.6074000000000002</v>
      </c>
      <c r="SG18">
        <v>1.1642999999999999</v>
      </c>
      <c r="SH18">
        <v>-0.30080000000000001</v>
      </c>
      <c r="SI18">
        <v>0.81299999999999994</v>
      </c>
      <c r="SJ18">
        <v>0.4975</v>
      </c>
      <c r="SK18">
        <v>1.2552000000000001</v>
      </c>
      <c r="SL18">
        <v>1.3374999999999999</v>
      </c>
      <c r="SM18">
        <v>1.5743</v>
      </c>
      <c r="SN18">
        <v>1.3245</v>
      </c>
      <c r="SO18">
        <v>0.39560000000000001</v>
      </c>
      <c r="SP18">
        <v>3.2063999999999999</v>
      </c>
      <c r="SQ18">
        <v>0.17269999999999999</v>
      </c>
      <c r="SR18">
        <v>-2.3256000000000001</v>
      </c>
      <c r="SS18">
        <v>-1.4502999999999999</v>
      </c>
      <c r="ST18">
        <v>-1.8396999999999999</v>
      </c>
      <c r="SU18">
        <v>-1.3533999999999999</v>
      </c>
      <c r="SV18">
        <v>-0.84460000000000002</v>
      </c>
      <c r="SW18">
        <v>0.95689999999999997</v>
      </c>
      <c r="SX18">
        <v>-2.5727000000000002</v>
      </c>
      <c r="SY18">
        <v>1.2554000000000001</v>
      </c>
      <c r="SZ18">
        <v>1.25</v>
      </c>
      <c r="TA18">
        <v>0.29820000000000002</v>
      </c>
      <c r="TB18">
        <v>2.8620000000000001</v>
      </c>
      <c r="TC18">
        <v>-1.2251000000000001</v>
      </c>
      <c r="TD18">
        <v>1.5266999999999999</v>
      </c>
      <c r="TE18">
        <v>-0.7278</v>
      </c>
      <c r="TF18">
        <v>0.29759999999999998</v>
      </c>
      <c r="TG18">
        <v>-3.5518999999999998</v>
      </c>
      <c r="TH18">
        <v>0.58740000000000003</v>
      </c>
      <c r="TI18">
        <v>0.41860000000000003</v>
      </c>
      <c r="TJ18">
        <v>0.82979999999999998</v>
      </c>
      <c r="TK18">
        <v>3.222</v>
      </c>
      <c r="TL18">
        <v>1.2422</v>
      </c>
      <c r="TM18">
        <v>5.2900000000000003E-2</v>
      </c>
      <c r="TN18">
        <v>1.3940999999999999</v>
      </c>
      <c r="TO18">
        <v>1.4096</v>
      </c>
      <c r="TP18">
        <v>0.39660000000000001</v>
      </c>
      <c r="TQ18">
        <v>-0.34060000000000001</v>
      </c>
      <c r="TR18">
        <v>-0.35420000000000001</v>
      </c>
      <c r="TS18">
        <v>0.39879999999999999</v>
      </c>
      <c r="TT18">
        <v>-1.4472</v>
      </c>
      <c r="TU18">
        <v>2.0280999999999998</v>
      </c>
      <c r="TV18">
        <v>-0.69850000000000001</v>
      </c>
      <c r="TW18">
        <v>0.45319999999999999</v>
      </c>
      <c r="TX18">
        <v>1.3158000000000001</v>
      </c>
      <c r="TY18">
        <v>0.29820000000000002</v>
      </c>
      <c r="TZ18">
        <v>3.3073999999999999</v>
      </c>
      <c r="UA18">
        <v>10.4651</v>
      </c>
      <c r="UB18">
        <v>0.29820000000000002</v>
      </c>
      <c r="UC18">
        <v>24.789899999999999</v>
      </c>
      <c r="UD18">
        <v>1.7574000000000001</v>
      </c>
      <c r="UE18">
        <v>5.2632000000000003</v>
      </c>
      <c r="UF18">
        <v>-4.7789999999999999</v>
      </c>
      <c r="UG18">
        <v>0.43819999999999998</v>
      </c>
      <c r="UH18">
        <v>-15.292</v>
      </c>
      <c r="UI18">
        <v>-1.7964</v>
      </c>
      <c r="UJ18">
        <v>2.0449999999999999</v>
      </c>
      <c r="UK18">
        <v>0.5</v>
      </c>
      <c r="UL18">
        <v>3.6610999999999998</v>
      </c>
      <c r="UM18">
        <v>1.1887000000000001</v>
      </c>
      <c r="UN18">
        <v>0.3891</v>
      </c>
      <c r="UO18">
        <v>3.7736000000000001</v>
      </c>
      <c r="UP18">
        <v>1.2286999999999999</v>
      </c>
      <c r="UQ18">
        <v>-0.28510000000000002</v>
      </c>
      <c r="UR18">
        <v>-4.1835000000000004</v>
      </c>
      <c r="US18">
        <v>0.42980000000000002</v>
      </c>
      <c r="UT18">
        <v>-8.8995999999999995</v>
      </c>
      <c r="UU18">
        <v>1.7265999999999999</v>
      </c>
      <c r="UV18">
        <v>0.39600000000000002</v>
      </c>
      <c r="UW18">
        <v>5.2632000000000003</v>
      </c>
      <c r="UX18">
        <v>2.3209</v>
      </c>
      <c r="UY18">
        <v>0.3972</v>
      </c>
      <c r="UZ18">
        <v>4.3033000000000001</v>
      </c>
      <c r="VA18">
        <v>1.8153999999999999</v>
      </c>
      <c r="VB18">
        <v>0.29820000000000002</v>
      </c>
      <c r="VC18">
        <v>6.3291000000000004</v>
      </c>
      <c r="VD18">
        <v>1.2081</v>
      </c>
      <c r="VE18">
        <v>-0.56340000000000001</v>
      </c>
      <c r="VF18">
        <v>0.29820000000000002</v>
      </c>
      <c r="VG18">
        <v>-2.657</v>
      </c>
      <c r="VH18">
        <v>-0.86519999999999997</v>
      </c>
      <c r="VI18">
        <v>0.39800000000000002</v>
      </c>
      <c r="VJ18">
        <v>-2.7774000000000001</v>
      </c>
      <c r="VK18">
        <v>1.2537</v>
      </c>
      <c r="VL18">
        <v>0.39610000000000001</v>
      </c>
      <c r="VM18">
        <v>3.3056000000000001</v>
      </c>
      <c r="VN18">
        <v>-1.9097</v>
      </c>
      <c r="VO18">
        <v>0.39810000000000001</v>
      </c>
      <c r="VP18">
        <v>-4.7229999999999999</v>
      </c>
      <c r="VQ18">
        <v>-0.42109999999999997</v>
      </c>
      <c r="VR18">
        <v>-1.6529</v>
      </c>
      <c r="VS18">
        <v>0.38869999999999999</v>
      </c>
      <c r="VT18">
        <v>-6.6193999999999997</v>
      </c>
      <c r="VU18">
        <v>1.1920999999999999</v>
      </c>
      <c r="VV18">
        <v>0.3891</v>
      </c>
      <c r="VW18">
        <v>2.9045999999999998</v>
      </c>
      <c r="VX18">
        <v>0.88929999999999998</v>
      </c>
      <c r="VY18">
        <v>-2.9735999999999998</v>
      </c>
      <c r="VZ18">
        <v>0.29820000000000002</v>
      </c>
      <c r="WA18">
        <v>-7.0369999999999999</v>
      </c>
      <c r="WB18">
        <v>-2.8328000000000002</v>
      </c>
      <c r="WC18">
        <v>0.3982</v>
      </c>
      <c r="WD18">
        <v>-8.2399000000000004</v>
      </c>
      <c r="WE18">
        <v>0.74350000000000005</v>
      </c>
      <c r="WF18">
        <v>1.2221</v>
      </c>
      <c r="WG18">
        <v>0.39660000000000001</v>
      </c>
      <c r="WH18">
        <v>2.8431999999999999</v>
      </c>
      <c r="WI18">
        <v>-1.3899999999999999E-2</v>
      </c>
      <c r="WJ18">
        <v>0.43690000000000001</v>
      </c>
      <c r="WK18">
        <v>-1.0575000000000001</v>
      </c>
      <c r="WL18">
        <v>0.32</v>
      </c>
      <c r="WM18">
        <v>-1.5463</v>
      </c>
      <c r="WN18">
        <v>0.48680000000000001</v>
      </c>
      <c r="WO18">
        <v>-4.0856000000000003</v>
      </c>
      <c r="WP18">
        <v>1.6561999999999999</v>
      </c>
      <c r="WQ18">
        <v>0.44550000000000001</v>
      </c>
      <c r="WR18">
        <v>4.3460000000000001</v>
      </c>
      <c r="WS18">
        <v>1.2084999999999999</v>
      </c>
      <c r="WT18">
        <v>0.48259999999999997</v>
      </c>
      <c r="WU18">
        <v>3.8193999999999999</v>
      </c>
      <c r="WV18">
        <v>-2.8698000000000001</v>
      </c>
      <c r="WW18">
        <v>0.3992</v>
      </c>
      <c r="WX18">
        <v>-6.9135999999999997</v>
      </c>
      <c r="WY18">
        <v>9.9684000000000008</v>
      </c>
      <c r="WZ18">
        <v>0.4965</v>
      </c>
      <c r="XA18">
        <v>47.081699999999998</v>
      </c>
      <c r="XB18">
        <v>7.2135999999999996</v>
      </c>
      <c r="XC18">
        <v>0.4965</v>
      </c>
      <c r="XD18">
        <v>23.529399999999999</v>
      </c>
      <c r="XE18">
        <v>1.2876000000000001</v>
      </c>
      <c r="XF18">
        <v>0.43690000000000001</v>
      </c>
      <c r="XG18">
        <v>3.48</v>
      </c>
      <c r="XH18">
        <v>-0.1032</v>
      </c>
      <c r="XI18">
        <v>0.43690000000000001</v>
      </c>
      <c r="XJ18">
        <v>-0.68700000000000006</v>
      </c>
      <c r="XK18">
        <v>-1.7930999999999999</v>
      </c>
      <c r="XL18">
        <v>-2.9954000000000001</v>
      </c>
      <c r="XM18">
        <v>0.3972</v>
      </c>
      <c r="XN18">
        <v>-7.6818</v>
      </c>
      <c r="XO18">
        <v>0.88990000000000002</v>
      </c>
      <c r="XP18">
        <v>0.39290000000000003</v>
      </c>
      <c r="XQ18">
        <v>1.5385</v>
      </c>
      <c r="XR18">
        <v>-2.1648999999999998</v>
      </c>
      <c r="XS18">
        <v>0.29380000000000001</v>
      </c>
      <c r="XT18">
        <v>-4.8966000000000003</v>
      </c>
      <c r="XU18">
        <v>1.3889</v>
      </c>
      <c r="XV18">
        <v>0.4965</v>
      </c>
      <c r="XW18">
        <v>2.9954000000000001</v>
      </c>
      <c r="XX18">
        <v>3.8600000000000002E-2</v>
      </c>
      <c r="XY18">
        <v>0.40679999999999999</v>
      </c>
      <c r="XZ18">
        <v>-0.68899999999999995</v>
      </c>
      <c r="YA18">
        <v>-3.4836</v>
      </c>
      <c r="YB18">
        <v>6.1376999999999997</v>
      </c>
      <c r="YC18">
        <v>1.8651</v>
      </c>
      <c r="YD18">
        <v>0.3972</v>
      </c>
      <c r="YE18">
        <v>5.6848000000000001</v>
      </c>
      <c r="YF18">
        <v>-4.5193000000000003</v>
      </c>
      <c r="YG18">
        <v>0.4511</v>
      </c>
      <c r="YH18">
        <v>1.365</v>
      </c>
      <c r="YI18">
        <v>0.40079999999999999</v>
      </c>
      <c r="YJ18">
        <v>3.1278000000000001</v>
      </c>
      <c r="YK18">
        <v>-1.532</v>
      </c>
      <c r="YL18">
        <v>0.39760000000000001</v>
      </c>
      <c r="YM18">
        <v>-6.0465</v>
      </c>
      <c r="YN18">
        <v>9.9783000000000008</v>
      </c>
      <c r="YO18">
        <v>0.49459999999999998</v>
      </c>
      <c r="YP18">
        <v>21.488600000000002</v>
      </c>
      <c r="YQ18">
        <v>-2.0809000000000002</v>
      </c>
      <c r="YR18">
        <v>0.3972</v>
      </c>
      <c r="YS18">
        <v>-5.5324999999999998</v>
      </c>
      <c r="YT18">
        <v>-1.2332000000000001</v>
      </c>
      <c r="YU18">
        <v>0.3972</v>
      </c>
      <c r="YV18">
        <v>-3.3462000000000001</v>
      </c>
      <c r="YW18">
        <v>-0.1089</v>
      </c>
      <c r="YX18">
        <v>-1.3137000000000001</v>
      </c>
      <c r="YY18">
        <v>-0.79259999999999997</v>
      </c>
      <c r="YZ18">
        <v>7.2249999999999996</v>
      </c>
      <c r="ZA18">
        <v>-2.2694999999999999</v>
      </c>
      <c r="ZB18">
        <v>5.5742000000000003</v>
      </c>
      <c r="ZC18">
        <v>0.86680000000000001</v>
      </c>
      <c r="ZD18">
        <v>0.84250000000000003</v>
      </c>
      <c r="ZE18">
        <v>-0.93659999999999999</v>
      </c>
      <c r="ZF18">
        <v>0.46350000000000002</v>
      </c>
      <c r="ZG18">
        <v>-5.0495999999999999</v>
      </c>
      <c r="ZH18">
        <v>-2.0533999999999999</v>
      </c>
      <c r="ZI18">
        <v>0.5</v>
      </c>
      <c r="ZJ18">
        <v>-4.7468000000000004</v>
      </c>
      <c r="ZK18">
        <v>2.5996999999999999</v>
      </c>
      <c r="ZL18">
        <v>-1.3210999999999999</v>
      </c>
      <c r="ZM18">
        <v>0.5</v>
      </c>
      <c r="ZN18">
        <v>-3.2025000000000001</v>
      </c>
      <c r="ZO18">
        <v>-1.077</v>
      </c>
      <c r="ZP18">
        <v>0.43969999999999998</v>
      </c>
      <c r="ZQ18">
        <v>-2.6452</v>
      </c>
      <c r="ZR18">
        <v>1.474</v>
      </c>
      <c r="ZS18">
        <v>1.1115999999999999</v>
      </c>
      <c r="ZT18">
        <v>0.43819999999999998</v>
      </c>
      <c r="ZU18">
        <v>3.2090000000000001</v>
      </c>
      <c r="ZV18">
        <v>-1.5835999999999999</v>
      </c>
      <c r="ZW18">
        <v>0.42970000000000003</v>
      </c>
      <c r="ZX18">
        <v>-3.8180999999999998</v>
      </c>
      <c r="ZY18">
        <v>1.8091999999999999</v>
      </c>
      <c r="ZZ18">
        <v>0.42980000000000002</v>
      </c>
      <c r="AAA18">
        <v>3.2199</v>
      </c>
      <c r="AAB18">
        <v>2.2654000000000001</v>
      </c>
      <c r="AAC18">
        <v>-1.9206000000000001</v>
      </c>
      <c r="AAD18">
        <v>2.5992000000000002</v>
      </c>
      <c r="AAE18">
        <v>0.4965</v>
      </c>
      <c r="AAF18">
        <v>7.2526999999999999</v>
      </c>
      <c r="AAG18">
        <v>-0.29830000000000001</v>
      </c>
      <c r="AAH18">
        <v>0.3997</v>
      </c>
      <c r="AAI18">
        <v>-0.98919999999999997</v>
      </c>
      <c r="AAJ18">
        <v>0.53239999999999998</v>
      </c>
      <c r="AAK18">
        <v>0.39979999999999999</v>
      </c>
      <c r="AAL18">
        <v>0.6714</v>
      </c>
      <c r="AAM18">
        <v>-8.0343999999999998</v>
      </c>
      <c r="AAN18">
        <v>0.99380000000000002</v>
      </c>
      <c r="AAO18">
        <v>0.3906</v>
      </c>
      <c r="AAP18">
        <v>1.0909</v>
      </c>
      <c r="AAQ18">
        <v>2.0478000000000001</v>
      </c>
      <c r="AAR18">
        <v>5.7934999999999999</v>
      </c>
      <c r="AAS18">
        <v>0.3906</v>
      </c>
      <c r="AAT18">
        <v>15.6028</v>
      </c>
      <c r="AAU18">
        <v>-1.9208000000000001</v>
      </c>
      <c r="AAV18">
        <v>-4.875</v>
      </c>
      <c r="AAW18">
        <v>0.47789999999999999</v>
      </c>
      <c r="AAX18">
        <v>-13.6601</v>
      </c>
      <c r="AAY18">
        <v>0.7177</v>
      </c>
      <c r="AAZ18">
        <v>-3.1880999999999999</v>
      </c>
      <c r="ABA18">
        <v>0.29820000000000002</v>
      </c>
      <c r="ABB18">
        <v>-7.1917999999999997</v>
      </c>
      <c r="ABC18">
        <v>0.29820000000000002</v>
      </c>
      <c r="ABD18">
        <v>1.3513999999999999</v>
      </c>
      <c r="ABE18">
        <v>1.5021</v>
      </c>
      <c r="ABF18">
        <v>1.4998</v>
      </c>
      <c r="ABG18">
        <v>1.4858</v>
      </c>
      <c r="ABH18">
        <v>-1.7112000000000001</v>
      </c>
      <c r="ABI18">
        <v>-1.7323999999999999</v>
      </c>
      <c r="ABJ18">
        <v>9.3244000000000007</v>
      </c>
      <c r="ABK18">
        <v>9.3096999999999994</v>
      </c>
      <c r="ABL18">
        <v>0.3039</v>
      </c>
      <c r="ABM18">
        <v>0.28920000000000001</v>
      </c>
      <c r="ABN18">
        <v>4.2747000000000002</v>
      </c>
      <c r="ABO18">
        <v>4.2549999999999999</v>
      </c>
      <c r="ABP18">
        <v>0.1239</v>
      </c>
      <c r="ABQ18">
        <v>9.3100000000000002E-2</v>
      </c>
      <c r="ABR18">
        <v>0.12790000000000001</v>
      </c>
      <c r="ABS18">
        <v>1.7161999999999999</v>
      </c>
      <c r="ABT18">
        <v>0.38990000000000002</v>
      </c>
      <c r="ABU18">
        <v>3.6011000000000002</v>
      </c>
      <c r="ABV18">
        <v>-2.1913</v>
      </c>
      <c r="ABW18">
        <v>0.42980000000000002</v>
      </c>
      <c r="ABX18">
        <v>-4.8669000000000002</v>
      </c>
      <c r="ABY18">
        <v>0.12330000000000001</v>
      </c>
      <c r="ABZ18">
        <v>0</v>
      </c>
      <c r="ACA18">
        <v>0.46189999999999998</v>
      </c>
      <c r="ACB18">
        <v>1.4168000000000001</v>
      </c>
      <c r="ACC18">
        <v>-2.2446999999999999</v>
      </c>
      <c r="ACD18">
        <v>0.75939999999999996</v>
      </c>
      <c r="ACE18">
        <v>0.62339999999999995</v>
      </c>
      <c r="ACF18">
        <v>0.56130000000000002</v>
      </c>
      <c r="ACG18">
        <v>0.53680000000000005</v>
      </c>
      <c r="ACH18">
        <v>-1.8237000000000001</v>
      </c>
      <c r="ACI18">
        <v>1.2210000000000001</v>
      </c>
      <c r="ACJ18">
        <v>1.1872</v>
      </c>
      <c r="ACK18">
        <v>-2.2145000000000001</v>
      </c>
      <c r="ACL18">
        <v>-2.2475999999999998</v>
      </c>
      <c r="ACM18">
        <v>14.742000000000001</v>
      </c>
      <c r="ACN18">
        <v>-1.8963000000000001</v>
      </c>
      <c r="ACO18">
        <v>-0.2135</v>
      </c>
      <c r="ACP18">
        <v>0.4763</v>
      </c>
      <c r="ACQ18">
        <v>-2.4910000000000001</v>
      </c>
      <c r="ACR18">
        <v>-2.2726999999999999</v>
      </c>
      <c r="ACS18">
        <v>1.0163</v>
      </c>
      <c r="ACT18">
        <v>-1.2128000000000001</v>
      </c>
      <c r="ACU18">
        <v>0.47510000000000002</v>
      </c>
      <c r="ACV18">
        <v>-4.8110999999999997</v>
      </c>
      <c r="ACW18">
        <v>0.47510000000000002</v>
      </c>
      <c r="ACX18">
        <v>-1.0952999999999999</v>
      </c>
      <c r="ACY18">
        <v>0.38990000000000002</v>
      </c>
      <c r="ACZ18">
        <v>-3</v>
      </c>
      <c r="ADA18">
        <v>1.4331</v>
      </c>
      <c r="ADB18">
        <v>1.4085000000000001</v>
      </c>
      <c r="ADC18">
        <v>2.5358000000000001</v>
      </c>
      <c r="ADD18">
        <v>1.1779999999999999</v>
      </c>
      <c r="ADE18">
        <v>1.1509</v>
      </c>
      <c r="ADF18">
        <v>1.2588999999999999</v>
      </c>
      <c r="ADG18">
        <v>1.2462</v>
      </c>
      <c r="ADH18">
        <v>1.4354</v>
      </c>
      <c r="ADI18">
        <v>1.4101999999999999</v>
      </c>
      <c r="ADJ18">
        <v>5.4469000000000003</v>
      </c>
      <c r="ADK18">
        <v>2.0905</v>
      </c>
      <c r="ADL18">
        <v>2.0682</v>
      </c>
      <c r="ADM18">
        <v>-3.4422999999999999</v>
      </c>
      <c r="ADN18">
        <v>-3.4638</v>
      </c>
      <c r="ADO18">
        <v>1.4601</v>
      </c>
      <c r="ADP18">
        <v>1.4388000000000001</v>
      </c>
      <c r="ADQ18">
        <v>-2.9243999999999999</v>
      </c>
      <c r="ADR18">
        <v>-2.9432999999999998</v>
      </c>
      <c r="ADS18">
        <v>0.72599999999999998</v>
      </c>
      <c r="ADT18">
        <v>-5.5151000000000003</v>
      </c>
      <c r="ADU18">
        <v>1.4924999999999999</v>
      </c>
      <c r="ADV18">
        <v>-0.6361</v>
      </c>
      <c r="ADW18">
        <v>-1.556</v>
      </c>
      <c r="ADX18">
        <v>-0.26250000000000001</v>
      </c>
      <c r="ADY18">
        <v>4.2699999999999996</v>
      </c>
      <c r="ADZ18">
        <v>3.0741999999999998</v>
      </c>
      <c r="AEA18">
        <v>0.70189999999999997</v>
      </c>
      <c r="AEB18">
        <v>0.66569999999999996</v>
      </c>
      <c r="AEC18">
        <v>0.80789999999999995</v>
      </c>
      <c r="AED18">
        <v>6.7439</v>
      </c>
      <c r="AEE18">
        <v>-0.47620000000000001</v>
      </c>
      <c r="AEF18">
        <v>-0.57389999999999997</v>
      </c>
      <c r="AEG18">
        <v>-0.2225</v>
      </c>
      <c r="AEH18">
        <v>1.4857</v>
      </c>
      <c r="AEI18">
        <v>-3.0836999999999999</v>
      </c>
      <c r="AEJ18">
        <v>-3.0691000000000002</v>
      </c>
      <c r="AEK18">
        <v>-1.2474000000000001</v>
      </c>
      <c r="AEL18">
        <v>-1.0181</v>
      </c>
      <c r="AEM18">
        <v>-1.6164000000000001</v>
      </c>
      <c r="AEN18">
        <v>0.497</v>
      </c>
      <c r="AEO18">
        <v>-7.8764000000000003</v>
      </c>
      <c r="AEP18">
        <v>-0.30740000000000001</v>
      </c>
      <c r="AEQ18">
        <v>0.67110000000000003</v>
      </c>
      <c r="AER18">
        <v>-3.7</v>
      </c>
      <c r="AES18">
        <v>-0.40039999999999998</v>
      </c>
      <c r="AET18">
        <v>0</v>
      </c>
      <c r="AEU18">
        <v>0</v>
      </c>
      <c r="AEV18">
        <v>-2.3039999999999998</v>
      </c>
      <c r="AEW18">
        <v>-2.3445999999999998</v>
      </c>
      <c r="AEX18">
        <v>0</v>
      </c>
      <c r="AEY18">
        <v>-1.4</v>
      </c>
      <c r="AEZ18">
        <v>0.89729999999999999</v>
      </c>
      <c r="AFA18">
        <v>0</v>
      </c>
      <c r="AFB18">
        <v>-1.5</v>
      </c>
      <c r="AFC18">
        <v>-1</v>
      </c>
      <c r="AFD18">
        <v>2.3123999999999998</v>
      </c>
      <c r="AFE18">
        <v>2.3128000000000002</v>
      </c>
      <c r="AFF18">
        <v>0.73250000000000004</v>
      </c>
      <c r="AFG18">
        <v>0.73260000000000003</v>
      </c>
      <c r="AFH18">
        <v>0</v>
      </c>
      <c r="AFI18">
        <v>0.3</v>
      </c>
      <c r="AFJ18">
        <v>0</v>
      </c>
      <c r="AFK18">
        <v>0</v>
      </c>
      <c r="AFL18">
        <v>0</v>
      </c>
      <c r="AFM18">
        <v>0</v>
      </c>
      <c r="AFN18">
        <v>-0.21299999999999999</v>
      </c>
      <c r="AFO18">
        <v>-0.41199999999999998</v>
      </c>
      <c r="AFP18">
        <v>0</v>
      </c>
      <c r="AFQ18">
        <v>0</v>
      </c>
      <c r="AFR18">
        <v>1.5329999999999999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0.1845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1.3186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</row>
    <row r="19" spans="1:1100" x14ac:dyDescent="0.15">
      <c r="A19" s="7">
        <v>42461</v>
      </c>
      <c r="B19">
        <v>9.9</v>
      </c>
      <c r="C19">
        <v>9.6105</v>
      </c>
      <c r="D19">
        <v>9.8623999999999992</v>
      </c>
      <c r="E19">
        <v>9.6918000000000006</v>
      </c>
      <c r="F19">
        <v>8.5881000000000007</v>
      </c>
      <c r="G19">
        <v>10.793900000000001</v>
      </c>
      <c r="H19">
        <v>10.081300000000001</v>
      </c>
      <c r="I19">
        <v>9.4629999999999992</v>
      </c>
      <c r="J19">
        <v>10.4291</v>
      </c>
      <c r="K19">
        <v>11.6022</v>
      </c>
      <c r="L19">
        <v>9.3706999999999994</v>
      </c>
      <c r="M19">
        <v>9.6638000000000002</v>
      </c>
      <c r="N19">
        <v>9.7332000000000001</v>
      </c>
      <c r="O19">
        <v>8.5322999999999993</v>
      </c>
      <c r="P19">
        <v>9.5002999999999993</v>
      </c>
      <c r="Q19">
        <v>10.1541</v>
      </c>
      <c r="R19">
        <v>8.8635000000000002</v>
      </c>
      <c r="S19">
        <v>12.0838</v>
      </c>
      <c r="T19">
        <v>9.3347999999999995</v>
      </c>
      <c r="U19">
        <v>12.412599999999999</v>
      </c>
      <c r="V19">
        <v>4.6242999999999999</v>
      </c>
      <c r="W19">
        <v>9.9338999999999995</v>
      </c>
      <c r="X19">
        <v>4.2701000000000002</v>
      </c>
      <c r="Y19">
        <v>9.2527000000000008</v>
      </c>
      <c r="Z19">
        <v>9.6321999999999992</v>
      </c>
      <c r="AA19">
        <v>9.9452999999999996</v>
      </c>
      <c r="AB19">
        <v>12.474399999999999</v>
      </c>
      <c r="AC19">
        <v>9.6584000000000003</v>
      </c>
      <c r="AD19">
        <v>10.088900000000001</v>
      </c>
      <c r="AE19">
        <v>9.1765000000000008</v>
      </c>
      <c r="AF19">
        <v>10.091699999999999</v>
      </c>
      <c r="AG19">
        <v>9.2296999999999993</v>
      </c>
      <c r="AH19">
        <v>10.1591</v>
      </c>
      <c r="AI19">
        <v>8.7698999999999998</v>
      </c>
      <c r="AJ19">
        <v>9.0375999999999994</v>
      </c>
      <c r="AK19">
        <v>10.360900000000001</v>
      </c>
      <c r="AL19">
        <v>10.360900000000001</v>
      </c>
      <c r="AM19">
        <v>10.360900000000001</v>
      </c>
      <c r="AN19">
        <v>9.8579000000000008</v>
      </c>
      <c r="AO19">
        <v>11.079700000000001</v>
      </c>
      <c r="AP19">
        <v>9.8614999999999995</v>
      </c>
      <c r="AQ19">
        <v>9.0976999999999997</v>
      </c>
      <c r="AR19">
        <v>8.6868999999999996</v>
      </c>
      <c r="AS19">
        <v>9.0006000000000004</v>
      </c>
      <c r="AT19">
        <v>10.0527</v>
      </c>
      <c r="AU19">
        <v>6.0091999999999999</v>
      </c>
      <c r="AV19">
        <v>7.5572999999999997</v>
      </c>
      <c r="AW19">
        <v>9.1289999999999996</v>
      </c>
      <c r="AX19">
        <v>12.1683</v>
      </c>
      <c r="AY19">
        <v>8.8267000000000007</v>
      </c>
      <c r="AZ19">
        <v>8.3795999999999999</v>
      </c>
      <c r="BA19">
        <v>10.357100000000001</v>
      </c>
      <c r="BB19">
        <v>10.712300000000001</v>
      </c>
      <c r="BC19">
        <v>2.6993999999999998</v>
      </c>
      <c r="BD19">
        <v>8.7937999999999992</v>
      </c>
      <c r="BE19">
        <v>9.1548999999999996</v>
      </c>
      <c r="BF19">
        <v>8.4225999999999992</v>
      </c>
      <c r="BG19">
        <v>3.3540000000000001</v>
      </c>
      <c r="BH19">
        <v>10.442299999999999</v>
      </c>
      <c r="BI19">
        <v>2.5657999999999999</v>
      </c>
      <c r="BJ19">
        <v>0.50549999999999995</v>
      </c>
      <c r="BK19">
        <v>15.335800000000001</v>
      </c>
      <c r="BL19">
        <v>8.8389000000000006</v>
      </c>
      <c r="BM19">
        <v>16.222200000000001</v>
      </c>
      <c r="BN19">
        <v>7.2649999999999997</v>
      </c>
      <c r="BO19">
        <v>26.731100000000001</v>
      </c>
      <c r="BP19">
        <v>0.3972</v>
      </c>
      <c r="BQ19">
        <v>11.5054</v>
      </c>
      <c r="BR19">
        <v>9.6617999999999995</v>
      </c>
      <c r="BS19">
        <v>3.2037</v>
      </c>
      <c r="BT19">
        <v>9.9481999999999999</v>
      </c>
      <c r="BU19">
        <v>11.9971</v>
      </c>
      <c r="BV19">
        <v>4.3764000000000003</v>
      </c>
      <c r="BW19">
        <v>11.142300000000001</v>
      </c>
      <c r="BX19">
        <v>8.9837000000000007</v>
      </c>
      <c r="BY19">
        <v>3.9378000000000002</v>
      </c>
      <c r="BZ19">
        <v>9.1725999999999992</v>
      </c>
      <c r="CA19">
        <v>8.1164000000000005</v>
      </c>
      <c r="CB19">
        <v>11.0602</v>
      </c>
      <c r="CC19">
        <v>11.7326</v>
      </c>
      <c r="CD19">
        <v>10.0563</v>
      </c>
      <c r="CE19">
        <v>8.077</v>
      </c>
      <c r="CF19">
        <v>16.116499999999998</v>
      </c>
      <c r="CG19">
        <v>10.4786</v>
      </c>
      <c r="CH19">
        <v>1.7916000000000001</v>
      </c>
      <c r="CI19">
        <v>104.3566</v>
      </c>
      <c r="CJ19">
        <v>7.3905000000000003</v>
      </c>
      <c r="CK19">
        <v>8.0838000000000001</v>
      </c>
      <c r="CL19">
        <v>11.1915</v>
      </c>
      <c r="CM19">
        <v>10.8696</v>
      </c>
      <c r="CN19">
        <v>10.2249</v>
      </c>
      <c r="CO19">
        <v>12.386200000000001</v>
      </c>
      <c r="CP19">
        <v>10.899699999999999</v>
      </c>
      <c r="CQ19">
        <v>12.7973</v>
      </c>
      <c r="CR19">
        <v>10.981299999999999</v>
      </c>
      <c r="CS19">
        <v>10.1363</v>
      </c>
      <c r="CT19">
        <v>7.3132000000000001</v>
      </c>
      <c r="CU19">
        <v>11.8049</v>
      </c>
      <c r="CV19">
        <v>10.526300000000001</v>
      </c>
      <c r="CW19">
        <v>9.3074999999999992</v>
      </c>
      <c r="CX19">
        <v>0.39879999999999999</v>
      </c>
      <c r="CY19">
        <v>19.134599999999999</v>
      </c>
      <c r="CZ19">
        <v>4.0995999999999997</v>
      </c>
      <c r="DA19">
        <v>9.7192000000000007</v>
      </c>
      <c r="DB19">
        <v>2.2334999999999998</v>
      </c>
      <c r="DC19">
        <v>10.243399999999999</v>
      </c>
      <c r="DD19">
        <v>12.9763</v>
      </c>
      <c r="DE19">
        <v>9.6125000000000007</v>
      </c>
      <c r="DF19">
        <v>10.761699999999999</v>
      </c>
      <c r="DG19">
        <v>0.39679999999999999</v>
      </c>
      <c r="DH19">
        <v>20.853100000000001</v>
      </c>
      <c r="DI19">
        <v>11.4695</v>
      </c>
      <c r="DJ19">
        <v>5.1723999999999997</v>
      </c>
      <c r="DK19">
        <v>6.5956000000000001</v>
      </c>
      <c r="DL19">
        <v>13.4796</v>
      </c>
      <c r="DM19">
        <v>10.6195</v>
      </c>
      <c r="DN19">
        <v>0.496</v>
      </c>
      <c r="DO19">
        <v>17.6768</v>
      </c>
      <c r="DP19">
        <v>13.2288</v>
      </c>
      <c r="DQ19">
        <v>11.986499999999999</v>
      </c>
      <c r="DR19">
        <v>9.5459999999999994</v>
      </c>
      <c r="DS19">
        <v>0.70069999999999999</v>
      </c>
      <c r="DT19">
        <v>6.2962999999999996</v>
      </c>
      <c r="DU19">
        <v>13.110200000000001</v>
      </c>
      <c r="DV19">
        <v>6.0750000000000002</v>
      </c>
      <c r="DW19">
        <v>10.318099999999999</v>
      </c>
      <c r="DX19">
        <v>12.0707</v>
      </c>
      <c r="DY19">
        <v>12.430899999999999</v>
      </c>
      <c r="DZ19">
        <v>14.5389</v>
      </c>
      <c r="EA19">
        <v>5.2285000000000004</v>
      </c>
      <c r="EB19">
        <v>10.4102</v>
      </c>
      <c r="EC19">
        <v>11.3904</v>
      </c>
      <c r="ED19">
        <v>3.57</v>
      </c>
      <c r="EE19">
        <v>8.1796000000000006</v>
      </c>
      <c r="EF19">
        <v>15.990500000000001</v>
      </c>
      <c r="EG19">
        <v>12.0098</v>
      </c>
      <c r="EH19">
        <v>10.189399999999999</v>
      </c>
      <c r="EI19">
        <v>12.082700000000001</v>
      </c>
      <c r="EJ19">
        <v>13.1286</v>
      </c>
      <c r="EK19">
        <v>12.0054</v>
      </c>
      <c r="EL19">
        <v>5.1988000000000003</v>
      </c>
      <c r="EM19">
        <v>12.843</v>
      </c>
      <c r="EN19">
        <v>10.0154</v>
      </c>
      <c r="EO19">
        <v>9.6898999999999997</v>
      </c>
      <c r="EP19">
        <v>0.40670000000000001</v>
      </c>
      <c r="EQ19">
        <v>26.341000000000001</v>
      </c>
      <c r="ER19">
        <v>0.496</v>
      </c>
      <c r="ES19">
        <v>22.695</v>
      </c>
      <c r="ET19">
        <v>0.39679999999999999</v>
      </c>
      <c r="EU19">
        <v>8.5151000000000003</v>
      </c>
      <c r="EV19">
        <v>13.03</v>
      </c>
      <c r="EW19">
        <v>9.5765999999999991</v>
      </c>
      <c r="EX19">
        <v>11.7844</v>
      </c>
      <c r="EY19">
        <v>4.6348000000000003</v>
      </c>
      <c r="EZ19">
        <v>15.2919</v>
      </c>
      <c r="FA19">
        <v>0.4975</v>
      </c>
      <c r="FB19">
        <v>21.868400000000001</v>
      </c>
      <c r="FC19">
        <v>10.140599999999999</v>
      </c>
      <c r="FD19">
        <v>0.40670000000000001</v>
      </c>
      <c r="FE19">
        <v>17.798100000000002</v>
      </c>
      <c r="FF19">
        <v>0.39839999999999998</v>
      </c>
      <c r="FG19">
        <v>18.979600000000001</v>
      </c>
      <c r="FH19">
        <v>6.3517999999999999</v>
      </c>
      <c r="FI19">
        <v>13.458299999999999</v>
      </c>
      <c r="FJ19">
        <v>12.2409</v>
      </c>
      <c r="FK19">
        <v>14.7744</v>
      </c>
      <c r="FL19">
        <v>5.3049999999999997</v>
      </c>
      <c r="FM19">
        <v>13.0097</v>
      </c>
      <c r="FN19">
        <v>7.0246000000000004</v>
      </c>
      <c r="FO19">
        <v>15.5528</v>
      </c>
      <c r="FP19">
        <v>12.2502</v>
      </c>
      <c r="FQ19">
        <v>0.29580000000000001</v>
      </c>
      <c r="FR19">
        <v>33.485599999999998</v>
      </c>
      <c r="FS19">
        <v>9.4948999999999995</v>
      </c>
      <c r="FT19">
        <v>11.279199999999999</v>
      </c>
      <c r="FU19">
        <v>0.42649999999999999</v>
      </c>
      <c r="FV19">
        <v>26.391400000000001</v>
      </c>
      <c r="FW19">
        <v>9.9199000000000002</v>
      </c>
      <c r="FX19">
        <v>9.9176000000000002</v>
      </c>
      <c r="FY19">
        <v>10.1439</v>
      </c>
      <c r="FZ19">
        <v>0.39679999999999999</v>
      </c>
      <c r="GA19">
        <v>21.052600000000002</v>
      </c>
      <c r="GB19">
        <v>9.9118999999999993</v>
      </c>
      <c r="GC19">
        <v>9.6850000000000005</v>
      </c>
      <c r="GD19">
        <v>11.403499999999999</v>
      </c>
      <c r="GE19">
        <v>12.276999999999999</v>
      </c>
      <c r="GF19">
        <v>10.768000000000001</v>
      </c>
      <c r="GG19">
        <v>2.7397</v>
      </c>
      <c r="GH19">
        <v>8.9215</v>
      </c>
      <c r="GI19">
        <v>0.29759999999999998</v>
      </c>
      <c r="GJ19">
        <v>19.032900000000001</v>
      </c>
      <c r="GK19">
        <v>10.991</v>
      </c>
      <c r="GL19">
        <v>10.9779</v>
      </c>
      <c r="GM19">
        <v>8.5882000000000005</v>
      </c>
      <c r="GN19">
        <v>9.3810000000000002</v>
      </c>
      <c r="GO19">
        <v>10.6309</v>
      </c>
      <c r="GP19">
        <v>4.7483000000000004</v>
      </c>
      <c r="GQ19">
        <v>0.496</v>
      </c>
      <c r="GR19">
        <v>17.830200000000001</v>
      </c>
      <c r="GS19">
        <v>14.325799999999999</v>
      </c>
      <c r="GT19">
        <v>8.2789999999999999</v>
      </c>
      <c r="GU19">
        <v>5.056</v>
      </c>
      <c r="GV19">
        <v>4.1475</v>
      </c>
      <c r="GW19">
        <v>10.2431</v>
      </c>
      <c r="GX19">
        <v>11.521699999999999</v>
      </c>
      <c r="GY19">
        <v>11.801600000000001</v>
      </c>
      <c r="GZ19">
        <v>9.1311</v>
      </c>
      <c r="HA19">
        <v>0.42649999999999999</v>
      </c>
      <c r="HB19">
        <v>30.87</v>
      </c>
      <c r="HC19">
        <v>11.7704</v>
      </c>
      <c r="HD19">
        <v>0.57220000000000004</v>
      </c>
      <c r="HE19">
        <v>25.747499999999999</v>
      </c>
      <c r="HF19">
        <v>12.8461</v>
      </c>
      <c r="HG19">
        <v>7.1570999999999998</v>
      </c>
      <c r="HH19">
        <v>0.29759999999999998</v>
      </c>
      <c r="HI19">
        <v>14.043799999999999</v>
      </c>
      <c r="HJ19">
        <v>11.621600000000001</v>
      </c>
      <c r="HK19">
        <v>10.930899999999999</v>
      </c>
      <c r="HL19">
        <v>0.4042</v>
      </c>
      <c r="HM19">
        <v>20.594200000000001</v>
      </c>
      <c r="HN19">
        <v>0.39679999999999999</v>
      </c>
      <c r="HO19">
        <v>34.285699999999999</v>
      </c>
      <c r="HP19">
        <v>0.3972</v>
      </c>
      <c r="HQ19">
        <v>24.97</v>
      </c>
      <c r="HR19">
        <v>12.141</v>
      </c>
      <c r="HS19">
        <v>10.125400000000001</v>
      </c>
      <c r="HT19">
        <v>11.7056</v>
      </c>
      <c r="HU19">
        <v>12.249599999999999</v>
      </c>
      <c r="HV19">
        <v>10.0862</v>
      </c>
      <c r="HW19">
        <v>5.4375999999999998</v>
      </c>
      <c r="HX19">
        <v>9.0090000000000003</v>
      </c>
      <c r="HY19">
        <v>9.7962000000000007</v>
      </c>
      <c r="HZ19">
        <v>0.46600000000000003</v>
      </c>
      <c r="IA19">
        <v>17.012899999999998</v>
      </c>
      <c r="IB19">
        <v>7.8883999999999999</v>
      </c>
      <c r="IC19">
        <v>9.6456999999999997</v>
      </c>
      <c r="ID19">
        <v>11.131399999999999</v>
      </c>
      <c r="IE19">
        <v>9.5800999999999998</v>
      </c>
      <c r="IF19">
        <v>11.155799999999999</v>
      </c>
      <c r="IG19">
        <v>9.9449000000000005</v>
      </c>
      <c r="IH19">
        <v>10.0593</v>
      </c>
      <c r="II19">
        <v>8.5349000000000004</v>
      </c>
      <c r="IJ19">
        <v>11.5334</v>
      </c>
      <c r="IK19">
        <v>9.8534000000000006</v>
      </c>
      <c r="IL19">
        <v>0.505</v>
      </c>
      <c r="IM19">
        <v>18.2303</v>
      </c>
      <c r="IN19">
        <v>0.496</v>
      </c>
      <c r="IO19">
        <v>22.097799999999999</v>
      </c>
      <c r="IP19">
        <v>3.2557999999999998</v>
      </c>
      <c r="IQ19">
        <v>11.2027</v>
      </c>
      <c r="IR19">
        <v>2.7222</v>
      </c>
      <c r="IS19">
        <v>4.0102000000000002</v>
      </c>
      <c r="IT19">
        <v>2.9018000000000002</v>
      </c>
      <c r="IU19">
        <v>4.1341999999999999</v>
      </c>
      <c r="IV19">
        <v>4.1341999999999999</v>
      </c>
      <c r="IW19">
        <v>5.4286000000000003</v>
      </c>
      <c r="IX19">
        <v>10.657400000000001</v>
      </c>
      <c r="IY19">
        <v>9.3634000000000004</v>
      </c>
      <c r="IZ19">
        <v>5.4356999999999998</v>
      </c>
      <c r="JA19">
        <v>6.7118000000000002</v>
      </c>
      <c r="JB19">
        <v>10.057499999999999</v>
      </c>
      <c r="JC19">
        <v>9.4405999999999999</v>
      </c>
      <c r="JD19">
        <v>2.2025999999999999</v>
      </c>
      <c r="JE19">
        <v>11.093999999999999</v>
      </c>
      <c r="JF19">
        <v>10.091200000000001</v>
      </c>
      <c r="JG19">
        <v>0.39560000000000001</v>
      </c>
      <c r="JH19">
        <v>35.695500000000003</v>
      </c>
      <c r="JI19">
        <v>9.7378</v>
      </c>
      <c r="JJ19">
        <v>8.7407000000000004</v>
      </c>
      <c r="JK19">
        <v>9.5244999999999997</v>
      </c>
      <c r="JL19">
        <v>6.9584999999999999</v>
      </c>
      <c r="JM19">
        <v>15.005699999999999</v>
      </c>
      <c r="JN19">
        <v>0.39679999999999999</v>
      </c>
      <c r="JO19">
        <v>34.959299999999999</v>
      </c>
      <c r="JP19">
        <v>12.2873</v>
      </c>
      <c r="JQ19">
        <v>0.39600000000000002</v>
      </c>
      <c r="JR19">
        <v>33.529400000000003</v>
      </c>
      <c r="JS19">
        <v>7.7148000000000003</v>
      </c>
      <c r="JT19">
        <v>9.5045000000000002</v>
      </c>
      <c r="JU19">
        <v>12.530099999999999</v>
      </c>
      <c r="JV19">
        <v>12.489800000000001</v>
      </c>
      <c r="JW19">
        <v>0.46600000000000003</v>
      </c>
      <c r="JX19">
        <v>33.605699999999999</v>
      </c>
      <c r="JY19">
        <v>0.39600000000000002</v>
      </c>
      <c r="JZ19">
        <v>15.544</v>
      </c>
      <c r="KA19">
        <v>13.0402</v>
      </c>
      <c r="KB19">
        <v>10.879799999999999</v>
      </c>
      <c r="KC19">
        <v>11.0738</v>
      </c>
      <c r="KD19">
        <v>0.49409999999999998</v>
      </c>
      <c r="KE19">
        <v>24.871099999999998</v>
      </c>
      <c r="KF19">
        <v>5.3655999999999997</v>
      </c>
      <c r="KG19">
        <v>9.9725000000000001</v>
      </c>
      <c r="KH19">
        <v>3.5438000000000001</v>
      </c>
      <c r="KI19">
        <v>-0.1807</v>
      </c>
      <c r="KJ19">
        <v>1.0631999999999999</v>
      </c>
      <c r="KK19">
        <v>9.5321999999999996</v>
      </c>
      <c r="KL19">
        <v>12.829499999999999</v>
      </c>
      <c r="KM19">
        <v>13.5983</v>
      </c>
      <c r="KN19">
        <v>10.434799999999999</v>
      </c>
      <c r="KO19">
        <v>0.39600000000000002</v>
      </c>
      <c r="KP19">
        <v>27.333300000000001</v>
      </c>
      <c r="KQ19">
        <v>11.736499999999999</v>
      </c>
      <c r="KR19">
        <v>12.9208</v>
      </c>
      <c r="KS19">
        <v>11.2798</v>
      </c>
      <c r="KT19">
        <v>15.085900000000001</v>
      </c>
      <c r="KU19">
        <v>11.583</v>
      </c>
      <c r="KV19">
        <v>9.2123000000000008</v>
      </c>
      <c r="KW19">
        <v>0.49409999999999998</v>
      </c>
      <c r="KX19">
        <v>27.366299999999999</v>
      </c>
      <c r="KY19">
        <v>4.6763000000000003</v>
      </c>
      <c r="KZ19">
        <v>12.161199999999999</v>
      </c>
      <c r="LA19">
        <v>10.711399999999999</v>
      </c>
      <c r="LB19">
        <v>0.3972</v>
      </c>
      <c r="LC19">
        <v>11.1952</v>
      </c>
      <c r="LD19">
        <v>15.7135</v>
      </c>
      <c r="LE19">
        <v>17.003499999999999</v>
      </c>
      <c r="LF19">
        <v>0.33</v>
      </c>
      <c r="LG19">
        <v>34.783999999999999</v>
      </c>
      <c r="LH19">
        <v>8.4011999999999993</v>
      </c>
      <c r="LI19">
        <v>15.351800000000001</v>
      </c>
      <c r="LJ19">
        <v>14.2272</v>
      </c>
      <c r="LK19">
        <v>0.39839999999999998</v>
      </c>
      <c r="LL19">
        <v>28.842099999999999</v>
      </c>
      <c r="LM19">
        <v>10.46</v>
      </c>
      <c r="LN19">
        <v>3.9801000000000002</v>
      </c>
      <c r="LO19">
        <v>13.9232</v>
      </c>
      <c r="LP19">
        <v>17.469899999999999</v>
      </c>
      <c r="LQ19">
        <v>17.887</v>
      </c>
      <c r="LR19">
        <v>0.29759999999999998</v>
      </c>
      <c r="LS19">
        <v>37.5</v>
      </c>
      <c r="LT19">
        <v>15.2087</v>
      </c>
      <c r="LU19">
        <v>0.29759999999999998</v>
      </c>
      <c r="LV19">
        <v>30.179300000000001</v>
      </c>
      <c r="LW19">
        <v>0.41489999999999999</v>
      </c>
      <c r="LX19">
        <v>25.9757</v>
      </c>
      <c r="LY19">
        <v>14.2135</v>
      </c>
      <c r="LZ19">
        <v>12.3673</v>
      </c>
      <c r="MA19">
        <v>0.42559999999999998</v>
      </c>
      <c r="MB19">
        <v>32.157699999999998</v>
      </c>
      <c r="MC19">
        <v>12.984299999999999</v>
      </c>
      <c r="MD19">
        <v>9.9198000000000004</v>
      </c>
      <c r="ME19">
        <v>9.6159999999999997</v>
      </c>
      <c r="MF19">
        <v>10.772600000000001</v>
      </c>
      <c r="MG19">
        <v>9.7111999999999998</v>
      </c>
      <c r="MH19">
        <v>9.3718000000000004</v>
      </c>
      <c r="MI19">
        <v>17.1358</v>
      </c>
      <c r="MJ19">
        <v>8.9863999999999997</v>
      </c>
      <c r="MK19">
        <v>15.2775</v>
      </c>
      <c r="ML19">
        <v>9.8053000000000008</v>
      </c>
      <c r="MM19">
        <v>11.402699999999999</v>
      </c>
      <c r="MN19">
        <v>13.1675</v>
      </c>
      <c r="MO19">
        <v>13.664199999999999</v>
      </c>
      <c r="MP19">
        <v>0.40770000000000001</v>
      </c>
      <c r="MQ19">
        <v>33.096200000000003</v>
      </c>
      <c r="MR19">
        <v>3.8553999999999999</v>
      </c>
      <c r="MS19">
        <v>10.0184</v>
      </c>
      <c r="MT19">
        <v>10.8108</v>
      </c>
      <c r="MU19">
        <v>13.971299999999999</v>
      </c>
      <c r="MV19">
        <v>9.9077999999999999</v>
      </c>
      <c r="MW19">
        <v>15.055999999999999</v>
      </c>
      <c r="MX19">
        <v>12.999000000000001</v>
      </c>
      <c r="MY19">
        <v>0.4955</v>
      </c>
      <c r="MZ19">
        <v>26.3492</v>
      </c>
      <c r="NA19">
        <v>8.3681999999999999</v>
      </c>
      <c r="NB19">
        <v>15.052199999999999</v>
      </c>
      <c r="NC19">
        <v>0.39639999999999997</v>
      </c>
      <c r="ND19">
        <v>59.459499999999998</v>
      </c>
      <c r="NE19">
        <v>11.797800000000001</v>
      </c>
      <c r="NF19">
        <v>14.185600000000001</v>
      </c>
      <c r="NG19">
        <v>7.0922000000000001</v>
      </c>
      <c r="NH19">
        <v>2.5451000000000001</v>
      </c>
      <c r="NI19">
        <v>0.29759999999999998</v>
      </c>
      <c r="NJ19">
        <v>5.1253000000000002</v>
      </c>
      <c r="NK19">
        <v>11.3208</v>
      </c>
      <c r="NL19">
        <v>12.743</v>
      </c>
      <c r="NM19">
        <v>10.3858</v>
      </c>
      <c r="NN19">
        <v>13.2525</v>
      </c>
      <c r="NO19">
        <v>0.46600000000000003</v>
      </c>
      <c r="NP19">
        <v>52.691099999999999</v>
      </c>
      <c r="NQ19">
        <v>15.5814</v>
      </c>
      <c r="NR19">
        <v>12.652699999999999</v>
      </c>
      <c r="NS19">
        <v>12.342599999999999</v>
      </c>
      <c r="NT19">
        <v>16.540400000000002</v>
      </c>
      <c r="NU19">
        <v>16.5823</v>
      </c>
      <c r="NV19">
        <v>10.664300000000001</v>
      </c>
      <c r="NW19">
        <v>2.7397</v>
      </c>
      <c r="NX19">
        <v>16.208400000000001</v>
      </c>
      <c r="NY19">
        <v>0.39639999999999997</v>
      </c>
      <c r="NZ19">
        <v>58.981200000000001</v>
      </c>
      <c r="OA19">
        <v>11.511799999999999</v>
      </c>
      <c r="OB19">
        <v>12.648899999999999</v>
      </c>
      <c r="OC19">
        <v>7.9892000000000003</v>
      </c>
      <c r="OD19">
        <v>12.2059</v>
      </c>
      <c r="OE19">
        <v>0.39529999999999998</v>
      </c>
      <c r="OF19">
        <v>46.551699999999997</v>
      </c>
      <c r="OG19">
        <v>10.99</v>
      </c>
      <c r="OH19">
        <v>7.3239000000000001</v>
      </c>
      <c r="OI19">
        <v>10.022</v>
      </c>
      <c r="OJ19">
        <v>2.3357999999999999</v>
      </c>
      <c r="OK19">
        <v>0.39639999999999997</v>
      </c>
      <c r="OL19">
        <v>7.7561999999999998</v>
      </c>
      <c r="OM19">
        <v>15.8108</v>
      </c>
      <c r="ON19">
        <v>0.39639999999999997</v>
      </c>
      <c r="OO19">
        <v>48.832299999999996</v>
      </c>
      <c r="OP19">
        <v>17.3826</v>
      </c>
      <c r="OQ19">
        <v>9.9453999999999994</v>
      </c>
      <c r="OR19">
        <v>13.0852</v>
      </c>
      <c r="OS19">
        <v>17</v>
      </c>
      <c r="OT19">
        <v>0.4</v>
      </c>
      <c r="OU19">
        <v>33.6</v>
      </c>
      <c r="OV19">
        <v>10.638299999999999</v>
      </c>
      <c r="OW19">
        <v>0.39639999999999997</v>
      </c>
      <c r="OX19">
        <v>31.5152</v>
      </c>
      <c r="OY19">
        <v>15.102</v>
      </c>
      <c r="OZ19">
        <v>10.947100000000001</v>
      </c>
      <c r="PA19">
        <v>4.4877000000000002</v>
      </c>
      <c r="PB19">
        <v>4.8540000000000001</v>
      </c>
      <c r="PC19">
        <v>4.8452000000000002</v>
      </c>
      <c r="PD19">
        <v>13.4877</v>
      </c>
      <c r="PE19">
        <v>10.247</v>
      </c>
      <c r="PF19">
        <v>7.5103999999999997</v>
      </c>
      <c r="PG19">
        <v>6.3644999999999996</v>
      </c>
      <c r="PH19">
        <v>13.6449</v>
      </c>
      <c r="PI19">
        <v>10.401899999999999</v>
      </c>
      <c r="PJ19">
        <v>14.716100000000001</v>
      </c>
      <c r="PK19">
        <v>11.3812</v>
      </c>
      <c r="PL19">
        <v>16.0185</v>
      </c>
      <c r="PM19">
        <v>12.1557</v>
      </c>
      <c r="PN19">
        <v>12.3164</v>
      </c>
      <c r="PO19">
        <v>11.284000000000001</v>
      </c>
      <c r="PP19">
        <v>13.335599999999999</v>
      </c>
      <c r="PQ19">
        <v>12.418799999999999</v>
      </c>
      <c r="PR19">
        <v>9.9301999999999992</v>
      </c>
      <c r="PS19">
        <v>11.7277</v>
      </c>
      <c r="PT19">
        <v>11.578900000000001</v>
      </c>
      <c r="PU19">
        <v>5.6748000000000003</v>
      </c>
      <c r="PV19">
        <v>1.9634</v>
      </c>
      <c r="PW19">
        <v>5.4745999999999997</v>
      </c>
      <c r="PX19">
        <v>10.3477</v>
      </c>
      <c r="PY19">
        <v>15.828200000000001</v>
      </c>
      <c r="PZ19">
        <v>12.610300000000001</v>
      </c>
      <c r="QA19">
        <v>13.476100000000001</v>
      </c>
      <c r="QB19">
        <v>11.764699999999999</v>
      </c>
      <c r="QC19">
        <v>12.471299999999999</v>
      </c>
      <c r="QD19">
        <v>11.3842</v>
      </c>
      <c r="QE19">
        <v>13.1637</v>
      </c>
      <c r="QF19">
        <v>14.7416</v>
      </c>
      <c r="QG19">
        <v>10.0571</v>
      </c>
      <c r="QH19">
        <v>10.073700000000001</v>
      </c>
      <c r="QI19">
        <v>7.4576000000000002</v>
      </c>
      <c r="QJ19">
        <v>9.2370999999999999</v>
      </c>
      <c r="QK19">
        <v>14.1538</v>
      </c>
      <c r="QL19">
        <v>0.496</v>
      </c>
      <c r="QM19">
        <v>61.855699999999999</v>
      </c>
      <c r="QN19">
        <v>12.857100000000001</v>
      </c>
      <c r="QO19">
        <v>15.2021</v>
      </c>
      <c r="QP19">
        <v>0.37740000000000001</v>
      </c>
      <c r="QQ19">
        <v>31.8263</v>
      </c>
      <c r="QR19">
        <v>9.0129000000000001</v>
      </c>
      <c r="QS19">
        <v>0.496</v>
      </c>
      <c r="QT19">
        <v>31.025600000000001</v>
      </c>
      <c r="QU19">
        <v>13.235300000000001</v>
      </c>
      <c r="QV19">
        <v>12.460699999999999</v>
      </c>
      <c r="QW19">
        <v>12.562799999999999</v>
      </c>
      <c r="QX19">
        <v>10.6884</v>
      </c>
      <c r="QY19">
        <v>-0.37590000000000001</v>
      </c>
      <c r="QZ19">
        <v>0.90159999999999996</v>
      </c>
      <c r="RA19">
        <v>15.7224</v>
      </c>
      <c r="RB19">
        <v>0.39560000000000001</v>
      </c>
      <c r="RC19">
        <v>54.364100000000001</v>
      </c>
      <c r="RD19">
        <v>13.555</v>
      </c>
      <c r="RE19">
        <v>10</v>
      </c>
      <c r="RF19">
        <v>16.445599999999999</v>
      </c>
      <c r="RG19">
        <v>0.495</v>
      </c>
      <c r="RH19">
        <v>48.795200000000001</v>
      </c>
      <c r="RI19">
        <v>9.3535000000000004</v>
      </c>
      <c r="RJ19">
        <v>10.488300000000001</v>
      </c>
      <c r="RK19">
        <v>0.46600000000000003</v>
      </c>
      <c r="RL19">
        <v>22.035599999999999</v>
      </c>
      <c r="RM19">
        <v>17.1706</v>
      </c>
      <c r="RN19">
        <v>0.49409999999999998</v>
      </c>
      <c r="RO19">
        <v>37.261899999999997</v>
      </c>
      <c r="RP19">
        <v>12.5212</v>
      </c>
      <c r="RQ19">
        <v>11.578900000000001</v>
      </c>
      <c r="RR19">
        <v>0.49459999999999998</v>
      </c>
      <c r="RS19">
        <v>27.610900000000001</v>
      </c>
      <c r="RT19">
        <v>13.888400000000001</v>
      </c>
      <c r="RU19">
        <v>8.3955000000000002</v>
      </c>
      <c r="RV19">
        <v>11.1913</v>
      </c>
      <c r="RW19">
        <v>12.4679</v>
      </c>
      <c r="RX19">
        <v>12.4679</v>
      </c>
      <c r="RY19">
        <v>11.983499999999999</v>
      </c>
      <c r="RZ19">
        <v>9.2403999999999993</v>
      </c>
      <c r="SA19">
        <v>0.45710000000000001</v>
      </c>
      <c r="SB19">
        <v>18.9468</v>
      </c>
      <c r="SC19">
        <v>11.340400000000001</v>
      </c>
      <c r="SD19">
        <v>11.2172</v>
      </c>
      <c r="SE19">
        <v>0.39679999999999999</v>
      </c>
      <c r="SF19">
        <v>27.204799999999999</v>
      </c>
      <c r="SG19">
        <v>14.8338</v>
      </c>
      <c r="SH19">
        <v>11.613899999999999</v>
      </c>
      <c r="SI19">
        <v>11.9816</v>
      </c>
      <c r="SJ19">
        <v>0.495</v>
      </c>
      <c r="SK19">
        <v>27.961400000000001</v>
      </c>
      <c r="SL19">
        <v>11.4954</v>
      </c>
      <c r="SM19">
        <v>8.8704000000000001</v>
      </c>
      <c r="SN19">
        <v>6.7973999999999997</v>
      </c>
      <c r="SO19">
        <v>0.39410000000000001</v>
      </c>
      <c r="SP19">
        <v>19.4175</v>
      </c>
      <c r="SQ19">
        <v>11.896599999999999</v>
      </c>
      <c r="SR19">
        <v>12.381</v>
      </c>
      <c r="SS19">
        <v>14.8283</v>
      </c>
      <c r="ST19">
        <v>8.8353000000000002</v>
      </c>
      <c r="SU19">
        <v>11.2805</v>
      </c>
      <c r="SV19">
        <v>10.3918</v>
      </c>
      <c r="SW19">
        <v>4.5023999999999997</v>
      </c>
      <c r="SX19">
        <v>11.6533</v>
      </c>
      <c r="SY19">
        <v>11.651</v>
      </c>
      <c r="SZ19">
        <v>7.1604999999999999</v>
      </c>
      <c r="TA19">
        <v>0.39639999999999997</v>
      </c>
      <c r="TB19">
        <v>18.3306</v>
      </c>
      <c r="TC19">
        <v>14.4186</v>
      </c>
      <c r="TD19">
        <v>11.127800000000001</v>
      </c>
      <c r="TE19">
        <v>13.6364</v>
      </c>
      <c r="TF19">
        <v>0.39560000000000001</v>
      </c>
      <c r="TG19">
        <v>51.558100000000003</v>
      </c>
      <c r="TH19">
        <v>12.146699999999999</v>
      </c>
      <c r="TI19">
        <v>0.43669999999999998</v>
      </c>
      <c r="TJ19">
        <v>28.887599999999999</v>
      </c>
      <c r="TK19">
        <v>9.0173000000000005</v>
      </c>
      <c r="TL19">
        <v>8.8956999999999997</v>
      </c>
      <c r="TM19">
        <v>15.1502</v>
      </c>
      <c r="TN19">
        <v>14.042899999999999</v>
      </c>
      <c r="TO19">
        <v>14.038600000000001</v>
      </c>
      <c r="TP19">
        <v>0.4148</v>
      </c>
      <c r="TQ19">
        <v>32.1449</v>
      </c>
      <c r="TR19">
        <v>17.180099999999999</v>
      </c>
      <c r="TS19">
        <v>0.2979</v>
      </c>
      <c r="TT19">
        <v>42.143900000000002</v>
      </c>
      <c r="TU19">
        <v>13.4557</v>
      </c>
      <c r="TV19">
        <v>5.3926999999999996</v>
      </c>
      <c r="TW19">
        <v>11.2782</v>
      </c>
      <c r="TX19">
        <v>6.8830999999999998</v>
      </c>
      <c r="TY19">
        <v>0.39639999999999997</v>
      </c>
      <c r="TZ19">
        <v>19.209</v>
      </c>
      <c r="UA19">
        <v>3.8946999999999998</v>
      </c>
      <c r="UB19">
        <v>0.39639999999999997</v>
      </c>
      <c r="UC19">
        <v>7.8563000000000001</v>
      </c>
      <c r="UD19">
        <v>9.7063000000000006</v>
      </c>
      <c r="UE19">
        <v>10.1852</v>
      </c>
      <c r="UF19">
        <v>16.776199999999999</v>
      </c>
      <c r="UG19">
        <v>0.45610000000000001</v>
      </c>
      <c r="UH19">
        <v>55.745100000000001</v>
      </c>
      <c r="UI19">
        <v>13.5671</v>
      </c>
      <c r="UJ19">
        <v>12.424799999999999</v>
      </c>
      <c r="UK19">
        <v>0.39800000000000002</v>
      </c>
      <c r="UL19">
        <v>24.621600000000001</v>
      </c>
      <c r="UM19">
        <v>12.628500000000001</v>
      </c>
      <c r="UN19">
        <v>0.3876</v>
      </c>
      <c r="UO19">
        <v>50.909100000000002</v>
      </c>
      <c r="UP19">
        <v>11.7126</v>
      </c>
      <c r="UQ19">
        <v>11.078200000000001</v>
      </c>
      <c r="UR19">
        <v>12.4763</v>
      </c>
      <c r="US19">
        <v>0.46779999999999999</v>
      </c>
      <c r="UT19">
        <v>26.009399999999999</v>
      </c>
      <c r="UU19">
        <v>11.032500000000001</v>
      </c>
      <c r="UV19">
        <v>0.49309999999999998</v>
      </c>
      <c r="UW19">
        <v>37.75</v>
      </c>
      <c r="UX19">
        <v>9.6646999999999998</v>
      </c>
      <c r="UY19">
        <v>0.39560000000000001</v>
      </c>
      <c r="UZ19">
        <v>18.860499999999998</v>
      </c>
      <c r="VA19">
        <v>11.5899</v>
      </c>
      <c r="VB19">
        <v>0.39639999999999997</v>
      </c>
      <c r="VC19">
        <v>45.238100000000003</v>
      </c>
      <c r="VD19">
        <v>14.854100000000001</v>
      </c>
      <c r="VE19">
        <v>15.155799999999999</v>
      </c>
      <c r="VF19">
        <v>0.39639999999999997</v>
      </c>
      <c r="VG19">
        <v>52.109200000000001</v>
      </c>
      <c r="VH19">
        <v>11.4282</v>
      </c>
      <c r="VI19">
        <v>0.43509999999999999</v>
      </c>
      <c r="VJ19">
        <v>28.612500000000001</v>
      </c>
      <c r="VK19">
        <v>6.8371000000000004</v>
      </c>
      <c r="VL19">
        <v>0.43309999999999998</v>
      </c>
      <c r="VM19">
        <v>21.727499999999999</v>
      </c>
      <c r="VN19">
        <v>8.9514999999999993</v>
      </c>
      <c r="VO19">
        <v>0.43519999999999998</v>
      </c>
      <c r="VP19">
        <v>19.890699999999999</v>
      </c>
      <c r="VQ19">
        <v>10.7822</v>
      </c>
      <c r="VR19">
        <v>13.865500000000001</v>
      </c>
      <c r="VS19">
        <v>0.38719999999999999</v>
      </c>
      <c r="VT19">
        <v>49.113900000000001</v>
      </c>
      <c r="VU19">
        <v>15.575900000000001</v>
      </c>
      <c r="VV19">
        <v>0.48449999999999999</v>
      </c>
      <c r="VW19">
        <v>46.9758</v>
      </c>
      <c r="VX19">
        <v>3.4102999999999999</v>
      </c>
      <c r="VY19">
        <v>9.0806000000000004</v>
      </c>
      <c r="VZ19">
        <v>0.39639999999999997</v>
      </c>
      <c r="WA19">
        <v>20.717099999999999</v>
      </c>
      <c r="WB19">
        <v>16.554099999999998</v>
      </c>
      <c r="WC19">
        <v>0.42559999999999998</v>
      </c>
      <c r="WD19">
        <v>46.085700000000003</v>
      </c>
      <c r="WE19">
        <v>14.0221</v>
      </c>
      <c r="WF19">
        <v>6.9583000000000004</v>
      </c>
      <c r="WG19">
        <v>0.4148</v>
      </c>
      <c r="WH19">
        <v>19.503900000000002</v>
      </c>
      <c r="WI19">
        <v>13.5922</v>
      </c>
      <c r="WJ19">
        <v>0.45469999999999999</v>
      </c>
      <c r="WK19">
        <v>44.470300000000002</v>
      </c>
      <c r="WL19">
        <v>14.5136</v>
      </c>
      <c r="WM19">
        <v>14.1571</v>
      </c>
      <c r="WN19">
        <v>0.51349999999999996</v>
      </c>
      <c r="WO19">
        <v>32.010599999999997</v>
      </c>
      <c r="WP19">
        <v>11.115500000000001</v>
      </c>
      <c r="WQ19">
        <v>0.47239999999999999</v>
      </c>
      <c r="WR19">
        <v>33.876300000000001</v>
      </c>
      <c r="WS19">
        <v>9.1044999999999998</v>
      </c>
      <c r="WT19">
        <v>0.4803</v>
      </c>
      <c r="WU19">
        <v>39.130400000000002</v>
      </c>
      <c r="WV19">
        <v>15.454499999999999</v>
      </c>
      <c r="WW19">
        <v>0.39760000000000001</v>
      </c>
      <c r="WX19">
        <v>35.543799999999997</v>
      </c>
      <c r="WY19">
        <v>3.0215999999999998</v>
      </c>
      <c r="WZ19">
        <v>0.39529999999999998</v>
      </c>
      <c r="XA19">
        <v>10.052899999999999</v>
      </c>
      <c r="XB19">
        <v>7.6516999999999999</v>
      </c>
      <c r="XC19">
        <v>0.39529999999999998</v>
      </c>
      <c r="XD19">
        <v>22.222200000000001</v>
      </c>
      <c r="XE19">
        <v>6.8361999999999998</v>
      </c>
      <c r="XF19">
        <v>0.46460000000000001</v>
      </c>
      <c r="XG19">
        <v>22.7745</v>
      </c>
      <c r="XH19">
        <v>17.1004</v>
      </c>
      <c r="XI19">
        <v>0.46460000000000001</v>
      </c>
      <c r="XJ19">
        <v>35.289700000000003</v>
      </c>
      <c r="XK19">
        <v>12.780900000000001</v>
      </c>
      <c r="XL19">
        <v>15.9145</v>
      </c>
      <c r="XM19">
        <v>0.39560000000000001</v>
      </c>
      <c r="XN19">
        <v>39.2273</v>
      </c>
      <c r="XO19">
        <v>13.0099</v>
      </c>
      <c r="XP19">
        <v>0.39140000000000003</v>
      </c>
      <c r="XQ19">
        <v>29.292899999999999</v>
      </c>
      <c r="XR19">
        <v>15.5954</v>
      </c>
      <c r="XS19">
        <v>0.3906</v>
      </c>
      <c r="XT19">
        <v>33.409599999999998</v>
      </c>
      <c r="XU19">
        <v>6.7122999999999999</v>
      </c>
      <c r="XV19">
        <v>0.39529999999999998</v>
      </c>
      <c r="XW19">
        <v>21.0291</v>
      </c>
      <c r="XX19">
        <v>9.4883000000000006</v>
      </c>
      <c r="XY19">
        <v>0.4244</v>
      </c>
      <c r="XZ19">
        <v>27.596800000000002</v>
      </c>
      <c r="YA19">
        <v>13.3758</v>
      </c>
      <c r="YB19">
        <v>6.3470000000000004</v>
      </c>
      <c r="YC19">
        <v>17.605599999999999</v>
      </c>
      <c r="YD19">
        <v>0.39560000000000001</v>
      </c>
      <c r="YE19">
        <v>60.146700000000003</v>
      </c>
      <c r="YF19">
        <v>14.434799999999999</v>
      </c>
      <c r="YG19">
        <v>13.1737</v>
      </c>
      <c r="YH19">
        <v>11.1721</v>
      </c>
      <c r="YI19">
        <v>0.43819999999999998</v>
      </c>
      <c r="YJ19">
        <v>30.2773</v>
      </c>
      <c r="YK19">
        <v>12.5884</v>
      </c>
      <c r="YL19">
        <v>0.39600000000000002</v>
      </c>
      <c r="YM19">
        <v>43.069299999999998</v>
      </c>
      <c r="YN19">
        <v>1.2821</v>
      </c>
      <c r="YO19">
        <v>0.49209999999999998</v>
      </c>
      <c r="YP19">
        <v>2.0750999999999999</v>
      </c>
      <c r="YQ19">
        <v>17.001200000000001</v>
      </c>
      <c r="YR19">
        <v>0.39560000000000001</v>
      </c>
      <c r="YS19">
        <v>41.581299999999999</v>
      </c>
      <c r="YT19">
        <v>13.1669</v>
      </c>
      <c r="YU19">
        <v>0.39560000000000001</v>
      </c>
      <c r="YV19">
        <v>30.359500000000001</v>
      </c>
      <c r="YW19">
        <v>16.902899999999999</v>
      </c>
      <c r="YX19">
        <v>13.0832</v>
      </c>
      <c r="YY19">
        <v>13.3156</v>
      </c>
      <c r="YZ19">
        <v>6.0677000000000003</v>
      </c>
      <c r="ZA19">
        <v>8.2728999999999999</v>
      </c>
      <c r="ZB19">
        <v>11.4133</v>
      </c>
      <c r="ZC19">
        <v>11.0451</v>
      </c>
      <c r="ZD19">
        <v>11.012700000000001</v>
      </c>
      <c r="ZE19">
        <v>13.6</v>
      </c>
      <c r="ZF19">
        <v>0.49020000000000002</v>
      </c>
      <c r="ZG19">
        <v>54.347200000000001</v>
      </c>
      <c r="ZH19">
        <v>12.264200000000001</v>
      </c>
      <c r="ZI19">
        <v>0.39800000000000002</v>
      </c>
      <c r="ZJ19">
        <v>25.470700000000001</v>
      </c>
      <c r="ZK19">
        <v>6.5034000000000001</v>
      </c>
      <c r="ZL19">
        <v>17.816700000000001</v>
      </c>
      <c r="ZM19">
        <v>0.39800000000000002</v>
      </c>
      <c r="ZN19">
        <v>36.499499999999998</v>
      </c>
      <c r="ZO19">
        <v>17.430199999999999</v>
      </c>
      <c r="ZP19">
        <v>0.4577</v>
      </c>
      <c r="ZQ19">
        <v>35.533900000000003</v>
      </c>
      <c r="ZR19">
        <v>11.633900000000001</v>
      </c>
      <c r="ZS19">
        <v>11.825900000000001</v>
      </c>
      <c r="ZT19">
        <v>0.45610000000000001</v>
      </c>
      <c r="ZU19">
        <v>45.750700000000002</v>
      </c>
      <c r="ZV19">
        <v>13.7575</v>
      </c>
      <c r="ZW19">
        <v>0.46760000000000002</v>
      </c>
      <c r="ZX19">
        <v>29.107399999999998</v>
      </c>
      <c r="ZY19">
        <v>15.1693</v>
      </c>
      <c r="ZZ19">
        <v>0.46779999999999999</v>
      </c>
      <c r="AAA19">
        <v>29.8079</v>
      </c>
      <c r="AAB19">
        <v>13.6076</v>
      </c>
      <c r="AAC19">
        <v>15.4047</v>
      </c>
      <c r="AAD19">
        <v>12.933299999999999</v>
      </c>
      <c r="AAE19">
        <v>0.39529999999999998</v>
      </c>
      <c r="AAF19">
        <v>38.934399999999997</v>
      </c>
      <c r="AAG19">
        <v>16.354199999999999</v>
      </c>
      <c r="AAH19">
        <v>0.41799999999999998</v>
      </c>
      <c r="AAI19">
        <v>32.350900000000003</v>
      </c>
      <c r="AAJ19">
        <v>13.910399999999999</v>
      </c>
      <c r="AAK19">
        <v>0.41820000000000002</v>
      </c>
      <c r="AAL19">
        <v>28.032499999999999</v>
      </c>
      <c r="AAM19">
        <v>17.316700000000001</v>
      </c>
      <c r="AAN19">
        <v>10.578099999999999</v>
      </c>
      <c r="AAO19">
        <v>0.3891</v>
      </c>
      <c r="AAP19">
        <v>11.990399999999999</v>
      </c>
      <c r="AAQ19">
        <v>28.093599999999999</v>
      </c>
      <c r="AAR19">
        <v>5.8333000000000004</v>
      </c>
      <c r="AAS19">
        <v>0.3891</v>
      </c>
      <c r="AAT19">
        <v>14.417199999999999</v>
      </c>
      <c r="AAU19">
        <v>12.1175</v>
      </c>
      <c r="AAV19">
        <v>16.141999999999999</v>
      </c>
      <c r="AAW19">
        <v>0.50539999999999996</v>
      </c>
      <c r="AAX19">
        <v>46.006799999999998</v>
      </c>
      <c r="AAY19">
        <v>9.9762000000000004</v>
      </c>
      <c r="AAZ19">
        <v>12.2942</v>
      </c>
      <c r="ABA19">
        <v>0.39639999999999997</v>
      </c>
      <c r="ABB19">
        <v>27.060300000000002</v>
      </c>
      <c r="ABC19">
        <v>0.39639999999999997</v>
      </c>
      <c r="ABD19">
        <v>24.148099999999999</v>
      </c>
      <c r="ABE19">
        <v>11.552099999999999</v>
      </c>
      <c r="ABF19">
        <v>11.4777</v>
      </c>
      <c r="ABG19">
        <v>11.4537</v>
      </c>
      <c r="ABH19">
        <v>15.86</v>
      </c>
      <c r="ABI19">
        <v>15.814299999999999</v>
      </c>
      <c r="ABJ19">
        <v>7.8883000000000001</v>
      </c>
      <c r="ABK19">
        <v>7.8440000000000003</v>
      </c>
      <c r="ABL19">
        <v>10.2409</v>
      </c>
      <c r="ABM19">
        <v>10.2004</v>
      </c>
      <c r="ABN19">
        <v>5.8365999999999998</v>
      </c>
      <c r="ABO19">
        <v>5.7946999999999997</v>
      </c>
      <c r="ABP19">
        <v>14.767300000000001</v>
      </c>
      <c r="ABQ19">
        <v>14.741899999999999</v>
      </c>
      <c r="ABR19">
        <v>8.8123000000000005</v>
      </c>
      <c r="ABS19">
        <v>5.1744000000000003</v>
      </c>
      <c r="ABT19">
        <v>0.4854</v>
      </c>
      <c r="ABU19">
        <v>11.631</v>
      </c>
      <c r="ABV19">
        <v>14.433199999999999</v>
      </c>
      <c r="ABW19">
        <v>0.46779999999999999</v>
      </c>
      <c r="ABX19">
        <v>29.4831</v>
      </c>
      <c r="ABY19">
        <v>7.3891999999999998</v>
      </c>
      <c r="ABZ19">
        <v>11.7949</v>
      </c>
      <c r="ACA19">
        <v>13.793100000000001</v>
      </c>
      <c r="ACB19">
        <v>7.5669000000000004</v>
      </c>
      <c r="ACC19">
        <v>10.907</v>
      </c>
      <c r="ACD19">
        <v>12.749700000000001</v>
      </c>
      <c r="ACE19">
        <v>10.5328</v>
      </c>
      <c r="ACF19">
        <v>12.787000000000001</v>
      </c>
      <c r="ACG19">
        <v>12.751099999999999</v>
      </c>
      <c r="ACH19">
        <v>11.042299999999999</v>
      </c>
      <c r="ACI19">
        <v>6.6935000000000002</v>
      </c>
      <c r="ACJ19">
        <v>6.6485000000000003</v>
      </c>
      <c r="ACK19">
        <v>14.859</v>
      </c>
      <c r="ACL19">
        <v>14.7661</v>
      </c>
      <c r="ACM19">
        <v>4.2827000000000002</v>
      </c>
      <c r="ACN19">
        <v>9.5360999999999994</v>
      </c>
      <c r="ACO19">
        <v>14.2</v>
      </c>
      <c r="ACP19">
        <v>0.5</v>
      </c>
      <c r="ACQ19">
        <v>27.9</v>
      </c>
      <c r="ACR19">
        <v>13.565899999999999</v>
      </c>
      <c r="ACS19">
        <v>10.140599999999999</v>
      </c>
      <c r="ACT19">
        <v>17.378299999999999</v>
      </c>
      <c r="ACU19">
        <v>0.50239999999999996</v>
      </c>
      <c r="ACV19">
        <v>55.3536</v>
      </c>
      <c r="ACW19">
        <v>10.756500000000001</v>
      </c>
      <c r="ACX19">
        <v>17.940200000000001</v>
      </c>
      <c r="ACY19">
        <v>0.4854</v>
      </c>
      <c r="ACZ19">
        <v>41.108199999999997</v>
      </c>
      <c r="ADA19">
        <v>8.8132000000000001</v>
      </c>
      <c r="ADB19">
        <v>8.7513000000000005</v>
      </c>
      <c r="ADC19">
        <v>10.1075</v>
      </c>
      <c r="ADD19">
        <v>12.462300000000001</v>
      </c>
      <c r="ADE19">
        <v>12.4154</v>
      </c>
      <c r="ADF19">
        <v>10.2172</v>
      </c>
      <c r="ADG19">
        <v>10.176</v>
      </c>
      <c r="ADH19">
        <v>9.1913999999999998</v>
      </c>
      <c r="ADI19">
        <v>9.14</v>
      </c>
      <c r="ADJ19">
        <v>8.3444000000000003</v>
      </c>
      <c r="ADK19">
        <v>12.015499999999999</v>
      </c>
      <c r="ADL19">
        <v>11.9773</v>
      </c>
      <c r="ADM19">
        <v>19.457799999999999</v>
      </c>
      <c r="ADN19">
        <v>19.4115</v>
      </c>
      <c r="ADO19">
        <v>12.671099999999999</v>
      </c>
      <c r="ADP19">
        <v>12.648</v>
      </c>
      <c r="ADQ19">
        <v>15.3186</v>
      </c>
      <c r="ADR19">
        <v>15.2836</v>
      </c>
      <c r="ADS19">
        <v>8.8919999999999995</v>
      </c>
      <c r="ADT19">
        <v>11.673999999999999</v>
      </c>
      <c r="ADU19">
        <v>12.815099999999999</v>
      </c>
      <c r="ADV19">
        <v>12.1639</v>
      </c>
      <c r="ADW19">
        <v>10.8535</v>
      </c>
      <c r="ADX19">
        <v>11.184200000000001</v>
      </c>
      <c r="ADY19">
        <v>8.1902000000000008</v>
      </c>
      <c r="ADZ19">
        <v>17.956199999999999</v>
      </c>
      <c r="AEA19">
        <v>12.969900000000001</v>
      </c>
      <c r="AEB19">
        <v>12.888299999999999</v>
      </c>
      <c r="AEC19">
        <v>9.6765000000000008</v>
      </c>
      <c r="AED19">
        <v>9.0818999999999992</v>
      </c>
      <c r="AEE19">
        <v>5.5023999999999997</v>
      </c>
      <c r="AEF19">
        <v>12.409800000000001</v>
      </c>
      <c r="AEG19">
        <v>14.604200000000001</v>
      </c>
      <c r="AEH19">
        <v>12.8378</v>
      </c>
      <c r="AEI19">
        <v>5.3409000000000004</v>
      </c>
      <c r="AEJ19">
        <v>10.8179</v>
      </c>
      <c r="AEK19">
        <v>0.73680000000000001</v>
      </c>
      <c r="AEL19">
        <v>5.8285999999999998</v>
      </c>
      <c r="AEM19">
        <v>6.3526999999999996</v>
      </c>
      <c r="AEN19">
        <v>4.8467000000000002</v>
      </c>
      <c r="AEO19">
        <v>12.013</v>
      </c>
      <c r="AEP19">
        <v>4.5221</v>
      </c>
      <c r="AEQ19">
        <v>13.8667</v>
      </c>
      <c r="AER19">
        <v>7.7881999999999998</v>
      </c>
      <c r="AES19">
        <v>2.7136</v>
      </c>
      <c r="AET19">
        <v>8.7911999999999999</v>
      </c>
      <c r="AEU19">
        <v>0</v>
      </c>
      <c r="AEV19">
        <v>1.7638</v>
      </c>
      <c r="AEW19">
        <v>1.724</v>
      </c>
      <c r="AEX19">
        <v>2.5510000000000002</v>
      </c>
      <c r="AEY19">
        <v>8.4177999999999997</v>
      </c>
      <c r="AEZ19">
        <v>8.6957000000000004</v>
      </c>
      <c r="AFA19">
        <v>7.7000999999999999</v>
      </c>
      <c r="AFB19">
        <v>3.0242</v>
      </c>
      <c r="AFC19">
        <v>5.6566000000000001</v>
      </c>
      <c r="AFD19">
        <v>12.825200000000001</v>
      </c>
      <c r="AFE19">
        <v>12.813800000000001</v>
      </c>
      <c r="AFF19">
        <v>10.3032</v>
      </c>
      <c r="AFG19">
        <v>10.2921</v>
      </c>
      <c r="AFH19">
        <v>0.6</v>
      </c>
      <c r="AFI19">
        <v>7.9760999999999997</v>
      </c>
      <c r="AFJ19">
        <v>0.30030000000000001</v>
      </c>
      <c r="AFK19">
        <v>9.9599999999999994E-2</v>
      </c>
      <c r="AFL19">
        <v>1.4955000000000001</v>
      </c>
      <c r="AFM19">
        <v>0</v>
      </c>
      <c r="AFN19">
        <v>12.4702</v>
      </c>
      <c r="AFO19">
        <v>4.8407</v>
      </c>
      <c r="AFP19">
        <v>0</v>
      </c>
      <c r="AFQ19">
        <v>0</v>
      </c>
      <c r="AFR19">
        <v>10.3841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9.2035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0.73660000000000003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10.013299999999999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</row>
    <row r="20" spans="1:1100" x14ac:dyDescent="0.15">
      <c r="A20" s="7">
        <v>42491</v>
      </c>
      <c r="B20">
        <v>-0.26</v>
      </c>
      <c r="C20">
        <v>-0.46150000000000002</v>
      </c>
      <c r="D20">
        <v>-0.83509999999999995</v>
      </c>
      <c r="E20">
        <v>0.48270000000000002</v>
      </c>
      <c r="F20">
        <v>0.62109999999999999</v>
      </c>
      <c r="G20">
        <v>1.1314</v>
      </c>
      <c r="H20">
        <v>0.73860000000000003</v>
      </c>
      <c r="I20">
        <v>-0.7238</v>
      </c>
      <c r="J20">
        <v>0.87380000000000002</v>
      </c>
      <c r="K20">
        <v>0.495</v>
      </c>
      <c r="L20">
        <v>0.98009999999999997</v>
      </c>
      <c r="M20">
        <v>2.5646</v>
      </c>
      <c r="N20">
        <v>-0.16370000000000001</v>
      </c>
      <c r="O20">
        <v>6.6299999999999998E-2</v>
      </c>
      <c r="P20">
        <v>-0.30070000000000002</v>
      </c>
      <c r="Q20">
        <v>-0.74419999999999997</v>
      </c>
      <c r="R20">
        <v>0.99109999999999998</v>
      </c>
      <c r="S20">
        <v>2.4258000000000002</v>
      </c>
      <c r="T20">
        <v>-6.7199999999999996E-2</v>
      </c>
      <c r="U20">
        <v>3.1333000000000002</v>
      </c>
      <c r="V20">
        <v>-2.0718000000000001</v>
      </c>
      <c r="W20">
        <v>-0.19550000000000001</v>
      </c>
      <c r="X20">
        <v>-1.3332999999999999</v>
      </c>
      <c r="Y20">
        <v>1.2215</v>
      </c>
      <c r="Z20">
        <v>-0.16389999999999999</v>
      </c>
      <c r="AA20">
        <v>-8.3000000000000004E-2</v>
      </c>
      <c r="AB20">
        <v>0.82540000000000002</v>
      </c>
      <c r="AC20">
        <v>-0.75190000000000001</v>
      </c>
      <c r="AD20">
        <v>-2.2945000000000002</v>
      </c>
      <c r="AE20">
        <v>0</v>
      </c>
      <c r="AF20">
        <v>-0.41670000000000001</v>
      </c>
      <c r="AG20">
        <v>-0.29649999999999999</v>
      </c>
      <c r="AH20">
        <v>-0.55559999999999998</v>
      </c>
      <c r="AI20">
        <v>-0.31409999999999999</v>
      </c>
      <c r="AJ20">
        <v>-0.32290000000000002</v>
      </c>
      <c r="AK20">
        <v>0.3165</v>
      </c>
      <c r="AL20">
        <v>0.3165</v>
      </c>
      <c r="AM20">
        <v>0.3165</v>
      </c>
      <c r="AN20">
        <v>-0.18940000000000001</v>
      </c>
      <c r="AO20">
        <v>0.66320000000000001</v>
      </c>
      <c r="AP20">
        <v>0.1484</v>
      </c>
      <c r="AQ20">
        <v>5.7747000000000002</v>
      </c>
      <c r="AR20">
        <v>0.37169999999999997</v>
      </c>
      <c r="AS20">
        <v>-0.23319999999999999</v>
      </c>
      <c r="AT20">
        <v>-0.5907</v>
      </c>
      <c r="AU20">
        <v>1.3081</v>
      </c>
      <c r="AV20">
        <v>0.1226</v>
      </c>
      <c r="AW20">
        <v>0.61399999999999999</v>
      </c>
      <c r="AX20">
        <v>0.65249999999999997</v>
      </c>
      <c r="AY20">
        <v>-0.39560000000000001</v>
      </c>
      <c r="AZ20">
        <v>0.10050000000000001</v>
      </c>
      <c r="BA20">
        <v>-0.3236</v>
      </c>
      <c r="BB20">
        <v>-1.1015999999999999</v>
      </c>
      <c r="BC20">
        <v>5.7347999999999999</v>
      </c>
      <c r="BD20">
        <v>0.31909999999999999</v>
      </c>
      <c r="BE20">
        <v>-0.46939999999999998</v>
      </c>
      <c r="BF20">
        <v>-0.13719999999999999</v>
      </c>
      <c r="BG20">
        <v>-4.2935999999999996</v>
      </c>
      <c r="BH20">
        <v>0.55620000000000003</v>
      </c>
      <c r="BI20">
        <v>-0.92169999999999996</v>
      </c>
      <c r="BJ20">
        <v>0.38290000000000002</v>
      </c>
      <c r="BK20">
        <v>-1.0490999999999999</v>
      </c>
      <c r="BL20">
        <v>1.66E-2</v>
      </c>
      <c r="BM20">
        <v>1.5001</v>
      </c>
      <c r="BN20">
        <v>0.79679999999999995</v>
      </c>
      <c r="BO20">
        <v>0.76239999999999997</v>
      </c>
      <c r="BP20">
        <v>0.39560000000000001</v>
      </c>
      <c r="BQ20">
        <v>0.8679</v>
      </c>
      <c r="BR20">
        <v>8.9999999999999993E-3</v>
      </c>
      <c r="BS20">
        <v>0.1109</v>
      </c>
      <c r="BT20">
        <v>-0.377</v>
      </c>
      <c r="BU20">
        <v>-0.5131</v>
      </c>
      <c r="BV20">
        <v>-0.27950000000000003</v>
      </c>
      <c r="BW20">
        <v>6.0656999999999996</v>
      </c>
      <c r="BX20">
        <v>-1.0168999999999999</v>
      </c>
      <c r="BY20">
        <v>0.69789999999999996</v>
      </c>
      <c r="BZ20">
        <v>-0.13719999999999999</v>
      </c>
      <c r="CA20">
        <v>-0.99780000000000002</v>
      </c>
      <c r="CB20">
        <v>0.70899999999999996</v>
      </c>
      <c r="CC20">
        <v>0.61050000000000004</v>
      </c>
      <c r="CD20">
        <v>1.3726</v>
      </c>
      <c r="CE20">
        <v>1.1025</v>
      </c>
      <c r="CF20">
        <v>3.6232000000000002</v>
      </c>
      <c r="CG20">
        <v>-0.78769999999999996</v>
      </c>
      <c r="CH20">
        <v>0.3856</v>
      </c>
      <c r="CI20">
        <v>2.3302</v>
      </c>
      <c r="CJ20">
        <v>1.1571</v>
      </c>
      <c r="CK20">
        <v>0.27700000000000002</v>
      </c>
      <c r="CL20">
        <v>3.6086999999999998</v>
      </c>
      <c r="CM20">
        <v>0.58819999999999995</v>
      </c>
      <c r="CN20">
        <v>0</v>
      </c>
      <c r="CO20">
        <v>1.0535000000000001</v>
      </c>
      <c r="CP20">
        <v>3.3540999999999999</v>
      </c>
      <c r="CQ20">
        <v>0.20080000000000001</v>
      </c>
      <c r="CR20">
        <v>-0.78949999999999998</v>
      </c>
      <c r="CS20">
        <v>-0.72419999999999995</v>
      </c>
      <c r="CT20">
        <v>-1.1852</v>
      </c>
      <c r="CU20">
        <v>3.0541</v>
      </c>
      <c r="CV20">
        <v>-0.1832</v>
      </c>
      <c r="CW20">
        <v>0.48270000000000002</v>
      </c>
      <c r="CX20">
        <v>0.3972</v>
      </c>
      <c r="CY20">
        <v>4.4390999999999998</v>
      </c>
      <c r="CZ20">
        <v>0.21099999999999999</v>
      </c>
      <c r="DA20">
        <v>-0.59060000000000001</v>
      </c>
      <c r="DB20">
        <v>0.5958</v>
      </c>
      <c r="DC20">
        <v>0.1772</v>
      </c>
      <c r="DD20">
        <v>-1.3673999999999999</v>
      </c>
      <c r="DE20">
        <v>-0.17380000000000001</v>
      </c>
      <c r="DF20">
        <v>-2.2791000000000001</v>
      </c>
      <c r="DG20">
        <v>0.49409999999999998</v>
      </c>
      <c r="DH20">
        <v>-1.6667000000000001</v>
      </c>
      <c r="DI20">
        <v>0.56269999999999998</v>
      </c>
      <c r="DJ20">
        <v>-1.0018</v>
      </c>
      <c r="DK20">
        <v>0.87629999999999997</v>
      </c>
      <c r="DL20">
        <v>2.1886999999999999</v>
      </c>
      <c r="DM20">
        <v>-0.2</v>
      </c>
      <c r="DN20">
        <v>0.39489999999999997</v>
      </c>
      <c r="DO20">
        <v>0.64380000000000004</v>
      </c>
      <c r="DP20">
        <v>2.4232</v>
      </c>
      <c r="DQ20">
        <v>0.62139999999999995</v>
      </c>
      <c r="DR20">
        <v>-1.0627</v>
      </c>
      <c r="DS20">
        <v>2.3856999999999999</v>
      </c>
      <c r="DT20">
        <v>2.4390000000000001</v>
      </c>
      <c r="DU20">
        <v>5.7413999999999996</v>
      </c>
      <c r="DV20">
        <v>0.91379999999999995</v>
      </c>
      <c r="DW20">
        <v>7.7899999999999997E-2</v>
      </c>
      <c r="DX20">
        <v>1.6278999999999999</v>
      </c>
      <c r="DY20">
        <v>-0.40949999999999998</v>
      </c>
      <c r="DZ20">
        <v>0.64280000000000004</v>
      </c>
      <c r="EA20">
        <v>0.85809999999999997</v>
      </c>
      <c r="EB20">
        <v>0.70730000000000004</v>
      </c>
      <c r="EC20">
        <v>-0.10780000000000001</v>
      </c>
      <c r="ED20">
        <v>-0.373</v>
      </c>
      <c r="EE20">
        <v>0.37059999999999998</v>
      </c>
      <c r="EF20">
        <v>13.168699999999999</v>
      </c>
      <c r="EG20">
        <v>1.86</v>
      </c>
      <c r="EH20">
        <v>-0.77059999999999995</v>
      </c>
      <c r="EI20">
        <v>1.4184000000000001</v>
      </c>
      <c r="EJ20">
        <v>3.1720999999999999</v>
      </c>
      <c r="EK20">
        <v>0.61850000000000005</v>
      </c>
      <c r="EL20">
        <v>2.2286999999999999</v>
      </c>
      <c r="EM20">
        <v>-0.2918</v>
      </c>
      <c r="EN20">
        <v>0.98040000000000005</v>
      </c>
      <c r="EO20">
        <v>0.49469999999999997</v>
      </c>
      <c r="EP20">
        <v>0.43469999999999998</v>
      </c>
      <c r="EQ20">
        <v>5.4325000000000001</v>
      </c>
      <c r="ER20">
        <v>0.39489999999999997</v>
      </c>
      <c r="ES20">
        <v>-0.77070000000000005</v>
      </c>
      <c r="ET20">
        <v>0.49409999999999998</v>
      </c>
      <c r="EU20">
        <v>3.3492999999999999</v>
      </c>
      <c r="EV20">
        <v>1.6468</v>
      </c>
      <c r="EW20">
        <v>-0.27600000000000002</v>
      </c>
      <c r="EX20">
        <v>0.46839999999999998</v>
      </c>
      <c r="EY20">
        <v>-0.8054</v>
      </c>
      <c r="EZ20">
        <v>3.2847</v>
      </c>
      <c r="FA20">
        <v>0.495</v>
      </c>
      <c r="FB20">
        <v>2.4390000000000001</v>
      </c>
      <c r="FC20">
        <v>0.36459999999999998</v>
      </c>
      <c r="FD20">
        <v>0.43469999999999998</v>
      </c>
      <c r="FE20">
        <v>0.48130000000000001</v>
      </c>
      <c r="FF20">
        <v>0.39679999999999999</v>
      </c>
      <c r="FG20">
        <v>-0.85760000000000003</v>
      </c>
      <c r="FH20">
        <v>2.4502000000000002</v>
      </c>
      <c r="FI20">
        <v>1.5089999999999999</v>
      </c>
      <c r="FJ20">
        <v>2.1349999999999998</v>
      </c>
      <c r="FK20">
        <v>1.7451000000000001</v>
      </c>
      <c r="FL20">
        <v>7.3048000000000002</v>
      </c>
      <c r="FM20">
        <v>1.3746</v>
      </c>
      <c r="FN20">
        <v>2.1722000000000001</v>
      </c>
      <c r="FO20">
        <v>1.2218</v>
      </c>
      <c r="FP20">
        <v>1.548</v>
      </c>
      <c r="FQ20">
        <v>0.3992</v>
      </c>
      <c r="FR20">
        <v>5.7142999999999997</v>
      </c>
      <c r="FS20">
        <v>-0.27679999999999999</v>
      </c>
      <c r="FT20">
        <v>0.51870000000000005</v>
      </c>
      <c r="FU20">
        <v>0.42459999999999998</v>
      </c>
      <c r="FV20">
        <v>0.62280000000000002</v>
      </c>
      <c r="FW20">
        <v>-0.22339999999999999</v>
      </c>
      <c r="FX20">
        <v>-0.25190000000000001</v>
      </c>
      <c r="FY20">
        <v>1.018</v>
      </c>
      <c r="FZ20">
        <v>0.49409999999999998</v>
      </c>
      <c r="GA20">
        <v>1.8972</v>
      </c>
      <c r="GB20">
        <v>0.40079999999999999</v>
      </c>
      <c r="GC20">
        <v>-0.43070000000000003</v>
      </c>
      <c r="GD20">
        <v>0.3579</v>
      </c>
      <c r="GE20">
        <v>1.6368</v>
      </c>
      <c r="GF20">
        <v>-1.1436999999999999</v>
      </c>
      <c r="GG20">
        <v>-2.6667000000000001</v>
      </c>
      <c r="GH20">
        <v>-0.74239999999999995</v>
      </c>
      <c r="GI20">
        <v>0.39560000000000001</v>
      </c>
      <c r="GJ20">
        <v>-0.86429999999999996</v>
      </c>
      <c r="GK20">
        <v>8.1199999999999994E-2</v>
      </c>
      <c r="GL20">
        <v>-8.3099999999999993E-2</v>
      </c>
      <c r="GM20">
        <v>3.1419000000000001</v>
      </c>
      <c r="GN20">
        <v>-0.44209999999999999</v>
      </c>
      <c r="GO20">
        <v>0.57269999999999999</v>
      </c>
      <c r="GP20">
        <v>0.41049999999999998</v>
      </c>
      <c r="GQ20">
        <v>0.39489999999999997</v>
      </c>
      <c r="GR20">
        <v>-1.1209</v>
      </c>
      <c r="GS20">
        <v>0.85799999999999998</v>
      </c>
      <c r="GT20">
        <v>-1.226</v>
      </c>
      <c r="GU20">
        <v>0.77470000000000006</v>
      </c>
      <c r="GV20">
        <v>-3.9823</v>
      </c>
      <c r="GW20">
        <v>-1.7323</v>
      </c>
      <c r="GX20">
        <v>1.3645</v>
      </c>
      <c r="GY20">
        <v>0.28070000000000001</v>
      </c>
      <c r="GZ20">
        <v>-0.13500000000000001</v>
      </c>
      <c r="HA20">
        <v>0.42459999999999998</v>
      </c>
      <c r="HB20">
        <v>1.2538</v>
      </c>
      <c r="HC20">
        <v>0.87680000000000002</v>
      </c>
      <c r="HD20">
        <v>0.59789999999999999</v>
      </c>
      <c r="HE20">
        <v>1.1552</v>
      </c>
      <c r="HF20">
        <v>0.39250000000000002</v>
      </c>
      <c r="HG20">
        <v>2.8757000000000001</v>
      </c>
      <c r="HH20">
        <v>0.39560000000000001</v>
      </c>
      <c r="HI20">
        <v>5.0655000000000001</v>
      </c>
      <c r="HJ20">
        <v>0.32279999999999998</v>
      </c>
      <c r="HK20">
        <v>0.47360000000000002</v>
      </c>
      <c r="HL20">
        <v>0.41210000000000002</v>
      </c>
      <c r="HM20">
        <v>0.52059999999999995</v>
      </c>
      <c r="HN20">
        <v>0.49409999999999998</v>
      </c>
      <c r="HO20">
        <v>-1.4894000000000001</v>
      </c>
      <c r="HP20">
        <v>0.39560000000000001</v>
      </c>
      <c r="HQ20">
        <v>2.3054999999999999</v>
      </c>
      <c r="HR20">
        <v>1.6297999999999999</v>
      </c>
      <c r="HS20">
        <v>-0.13150000000000001</v>
      </c>
      <c r="HT20">
        <v>0.63339999999999996</v>
      </c>
      <c r="HU20">
        <v>0.73270000000000002</v>
      </c>
      <c r="HV20">
        <v>3.0539999999999998</v>
      </c>
      <c r="HW20">
        <v>-0.72360000000000002</v>
      </c>
      <c r="HX20">
        <v>-0.24790000000000001</v>
      </c>
      <c r="HY20">
        <v>-0.1978</v>
      </c>
      <c r="HZ20">
        <v>0.47370000000000001</v>
      </c>
      <c r="IA20">
        <v>-3.117</v>
      </c>
      <c r="IB20">
        <v>-0.44309999999999999</v>
      </c>
      <c r="IC20">
        <v>-0.2873</v>
      </c>
      <c r="ID20">
        <v>2.7292000000000001</v>
      </c>
      <c r="IE20">
        <v>0.12870000000000001</v>
      </c>
      <c r="IF20">
        <v>-9.0399999999999994E-2</v>
      </c>
      <c r="IG20">
        <v>-0.1721</v>
      </c>
      <c r="IH20">
        <v>2.3389000000000002</v>
      </c>
      <c r="II20">
        <v>9.6986000000000008</v>
      </c>
      <c r="IJ20">
        <v>0.40510000000000002</v>
      </c>
      <c r="IK20">
        <v>-0.37059999999999998</v>
      </c>
      <c r="IL20">
        <v>0.51229999999999998</v>
      </c>
      <c r="IM20">
        <v>3.6667999999999998</v>
      </c>
      <c r="IN20">
        <v>0.39489999999999997</v>
      </c>
      <c r="IO20">
        <v>-0.50039999999999996</v>
      </c>
      <c r="IP20">
        <v>-4.2470999999999997</v>
      </c>
      <c r="IQ20">
        <v>2.9666000000000001</v>
      </c>
      <c r="IR20">
        <v>-2.1044</v>
      </c>
      <c r="IS20">
        <v>-2.0508999999999999</v>
      </c>
      <c r="IT20">
        <v>-4.5552999999999999</v>
      </c>
      <c r="IU20">
        <v>-4.5305999999999997</v>
      </c>
      <c r="IV20">
        <v>-4.5305999999999997</v>
      </c>
      <c r="IW20">
        <v>-1.9874000000000001</v>
      </c>
      <c r="IX20">
        <v>-0.38450000000000001</v>
      </c>
      <c r="IY20">
        <v>-0.40489999999999998</v>
      </c>
      <c r="IZ20">
        <v>-0.65469999999999995</v>
      </c>
      <c r="JA20">
        <v>-0.63419999999999999</v>
      </c>
      <c r="JB20">
        <v>-1.4359999999999999</v>
      </c>
      <c r="JC20">
        <v>-0.27310000000000001</v>
      </c>
      <c r="JD20">
        <v>2.4468000000000001</v>
      </c>
      <c r="JE20">
        <v>3.7793999999999999</v>
      </c>
      <c r="JF20">
        <v>0.90449999999999997</v>
      </c>
      <c r="JG20">
        <v>0.39410000000000001</v>
      </c>
      <c r="JH20">
        <v>-5.0289999999999999</v>
      </c>
      <c r="JI20">
        <v>1.4334</v>
      </c>
      <c r="JJ20">
        <v>0.81740000000000002</v>
      </c>
      <c r="JK20">
        <v>0.65780000000000005</v>
      </c>
      <c r="JL20">
        <v>1.9937</v>
      </c>
      <c r="JM20">
        <v>0.59760000000000002</v>
      </c>
      <c r="JN20">
        <v>0.49409999999999998</v>
      </c>
      <c r="JO20">
        <v>0.70279999999999998</v>
      </c>
      <c r="JP20">
        <v>1.0662</v>
      </c>
      <c r="JQ20">
        <v>0.39450000000000002</v>
      </c>
      <c r="JR20">
        <v>1.7621</v>
      </c>
      <c r="JS20">
        <v>1.1106</v>
      </c>
      <c r="JT20">
        <v>1.34E-2</v>
      </c>
      <c r="JU20">
        <v>0.3569</v>
      </c>
      <c r="JV20">
        <v>0.2903</v>
      </c>
      <c r="JW20">
        <v>0.47370000000000001</v>
      </c>
      <c r="JX20">
        <v>1.0258</v>
      </c>
      <c r="JY20">
        <v>0.39450000000000002</v>
      </c>
      <c r="JZ20">
        <v>3.8117000000000001</v>
      </c>
      <c r="KA20">
        <v>5.835</v>
      </c>
      <c r="KB20">
        <v>1.0297000000000001</v>
      </c>
      <c r="KC20">
        <v>0.70489999999999997</v>
      </c>
      <c r="KD20">
        <v>0.39329999999999998</v>
      </c>
      <c r="KE20">
        <v>1.032</v>
      </c>
      <c r="KF20">
        <v>-0.72499999999999998</v>
      </c>
      <c r="KG20">
        <v>-0.28260000000000002</v>
      </c>
      <c r="KH20">
        <v>-0.47849999999999998</v>
      </c>
      <c r="KI20">
        <v>2.7149000000000001</v>
      </c>
      <c r="KJ20">
        <v>2.7469000000000001</v>
      </c>
      <c r="KK20">
        <v>0.32229999999999998</v>
      </c>
      <c r="KL20">
        <v>5.6853999999999996</v>
      </c>
      <c r="KM20">
        <v>0.1842</v>
      </c>
      <c r="KN20">
        <v>-0.1125</v>
      </c>
      <c r="KO20">
        <v>0.39450000000000002</v>
      </c>
      <c r="KP20">
        <v>-0.7853</v>
      </c>
      <c r="KQ20">
        <v>0.56040000000000001</v>
      </c>
      <c r="KR20">
        <v>1.5783</v>
      </c>
      <c r="KS20">
        <v>8.8369</v>
      </c>
      <c r="KT20">
        <v>3.1339000000000001</v>
      </c>
      <c r="KU20">
        <v>0.76249999999999996</v>
      </c>
      <c r="KV20">
        <v>-0.2445</v>
      </c>
      <c r="KW20">
        <v>0.39329999999999998</v>
      </c>
      <c r="KX20">
        <v>-1.2924</v>
      </c>
      <c r="KY20">
        <v>0.57269999999999999</v>
      </c>
      <c r="KZ20">
        <v>2.0247999999999999</v>
      </c>
      <c r="LA20">
        <v>3.3935</v>
      </c>
      <c r="LB20">
        <v>0.39560000000000001</v>
      </c>
      <c r="LC20">
        <v>0.81630000000000003</v>
      </c>
      <c r="LD20">
        <v>1.3435999999999999</v>
      </c>
      <c r="LE20">
        <v>-2.2359</v>
      </c>
      <c r="LF20">
        <v>0.39910000000000001</v>
      </c>
      <c r="LG20">
        <v>-4.3155999999999999</v>
      </c>
      <c r="LH20">
        <v>-1.1644000000000001</v>
      </c>
      <c r="LI20">
        <v>2.7109999999999999</v>
      </c>
      <c r="LJ20">
        <v>-2.4194</v>
      </c>
      <c r="LK20">
        <v>0.29759999999999998</v>
      </c>
      <c r="LL20">
        <v>-4.6569000000000003</v>
      </c>
      <c r="LM20">
        <v>3.2515999999999998</v>
      </c>
      <c r="LN20">
        <v>-2.6316000000000002</v>
      </c>
      <c r="LO20">
        <v>-2.2877999999999998</v>
      </c>
      <c r="LP20">
        <v>-6.4100000000000004E-2</v>
      </c>
      <c r="LQ20">
        <v>0.17749999999999999</v>
      </c>
      <c r="LR20">
        <v>0.39560000000000001</v>
      </c>
      <c r="LS20">
        <v>0</v>
      </c>
      <c r="LT20">
        <v>-1.6393</v>
      </c>
      <c r="LU20">
        <v>0.39560000000000001</v>
      </c>
      <c r="LV20">
        <v>-3.2134999999999998</v>
      </c>
      <c r="LW20">
        <v>0.43290000000000001</v>
      </c>
      <c r="LX20">
        <v>-3.9931000000000001</v>
      </c>
      <c r="LY20">
        <v>4.0376000000000003</v>
      </c>
      <c r="LZ20">
        <v>1.2134</v>
      </c>
      <c r="MA20">
        <v>0.44309999999999999</v>
      </c>
      <c r="MB20">
        <v>2.1833999999999998</v>
      </c>
      <c r="MC20">
        <v>1.4458</v>
      </c>
      <c r="MD20">
        <v>2.0571000000000002</v>
      </c>
      <c r="ME20">
        <v>-8.5400000000000004E-2</v>
      </c>
      <c r="MF20">
        <v>3.7505999999999999</v>
      </c>
      <c r="MG20">
        <v>1.0591999999999999</v>
      </c>
      <c r="MH20">
        <v>-0.27110000000000001</v>
      </c>
      <c r="MI20">
        <v>2.2614999999999998</v>
      </c>
      <c r="MJ20">
        <v>9.5899999999999999E-2</v>
      </c>
      <c r="MK20">
        <v>-1.4609000000000001</v>
      </c>
      <c r="ML20">
        <v>0.84489999999999998</v>
      </c>
      <c r="MM20">
        <v>4.5349000000000004</v>
      </c>
      <c r="MN20">
        <v>1.4E-2</v>
      </c>
      <c r="MO20">
        <v>-2.5179999999999998</v>
      </c>
      <c r="MP20">
        <v>0.41570000000000001</v>
      </c>
      <c r="MQ20">
        <v>-5.7622</v>
      </c>
      <c r="MR20">
        <v>2.2042000000000002</v>
      </c>
      <c r="MS20">
        <v>3.1745999999999999</v>
      </c>
      <c r="MT20">
        <v>4.4512</v>
      </c>
      <c r="MU20">
        <v>2.0991</v>
      </c>
      <c r="MV20">
        <v>1.1181000000000001</v>
      </c>
      <c r="MW20">
        <v>-0.1217</v>
      </c>
      <c r="MX20">
        <v>0.99639999999999995</v>
      </c>
      <c r="MY20">
        <v>0.39450000000000002</v>
      </c>
      <c r="MZ20">
        <v>1.5075000000000001</v>
      </c>
      <c r="NA20">
        <v>4.0926999999999998</v>
      </c>
      <c r="NB20">
        <v>-1.0363</v>
      </c>
      <c r="NC20">
        <v>0.39489999999999997</v>
      </c>
      <c r="ND20">
        <v>-3.7665000000000002</v>
      </c>
      <c r="NE20">
        <v>4.1039000000000003</v>
      </c>
      <c r="NF20">
        <v>1.0736000000000001</v>
      </c>
      <c r="NG20">
        <v>4.1943000000000001</v>
      </c>
      <c r="NH20">
        <v>-1.1375</v>
      </c>
      <c r="NI20">
        <v>0.39560000000000001</v>
      </c>
      <c r="NJ20">
        <v>-2.8169</v>
      </c>
      <c r="NK20">
        <v>2.9661</v>
      </c>
      <c r="NL20">
        <v>0.86209999999999998</v>
      </c>
      <c r="NM20">
        <v>6.7203999999999997</v>
      </c>
      <c r="NN20">
        <v>5.2888999999999999</v>
      </c>
      <c r="NO20">
        <v>0.47370000000000001</v>
      </c>
      <c r="NP20">
        <v>15.0611</v>
      </c>
      <c r="NQ20">
        <v>-0.70420000000000005</v>
      </c>
      <c r="NR20">
        <v>7.7499999999999999E-2</v>
      </c>
      <c r="NS20">
        <v>1.2884</v>
      </c>
      <c r="NT20">
        <v>0.54169999999999996</v>
      </c>
      <c r="NU20">
        <v>0.54290000000000005</v>
      </c>
      <c r="NV20">
        <v>4.0284000000000004</v>
      </c>
      <c r="NW20">
        <v>-4.3555999999999999</v>
      </c>
      <c r="NX20">
        <v>-2.3660999999999999</v>
      </c>
      <c r="NY20">
        <v>0.39489999999999997</v>
      </c>
      <c r="NZ20">
        <v>-7.0826000000000002</v>
      </c>
      <c r="OA20">
        <v>1.4924999999999999</v>
      </c>
      <c r="OB20">
        <v>3.1732999999999998</v>
      </c>
      <c r="OC20">
        <v>-0.1663</v>
      </c>
      <c r="OD20">
        <v>-1.3106</v>
      </c>
      <c r="OE20">
        <v>0.39369999999999999</v>
      </c>
      <c r="OF20">
        <v>-4.7058999999999997</v>
      </c>
      <c r="OG20">
        <v>1.1456999999999999</v>
      </c>
      <c r="OH20">
        <v>2.0122</v>
      </c>
      <c r="OI20">
        <v>0.93430000000000002</v>
      </c>
      <c r="OJ20">
        <v>-1.5691999999999999</v>
      </c>
      <c r="OK20">
        <v>0.39489999999999997</v>
      </c>
      <c r="OL20">
        <v>-6.6837999999999997</v>
      </c>
      <c r="OM20">
        <v>0.4667</v>
      </c>
      <c r="ON20">
        <v>0.39489999999999997</v>
      </c>
      <c r="OO20">
        <v>0.5706</v>
      </c>
      <c r="OP20">
        <v>4.5956999999999999</v>
      </c>
      <c r="OQ20">
        <v>-1.0933999999999999</v>
      </c>
      <c r="OR20">
        <v>-0.95540000000000003</v>
      </c>
      <c r="OS20">
        <v>0.25640000000000002</v>
      </c>
      <c r="OT20">
        <v>0.39839999999999998</v>
      </c>
      <c r="OU20">
        <v>0.1497</v>
      </c>
      <c r="OV20">
        <v>-1.8028999999999999</v>
      </c>
      <c r="OW20">
        <v>0.39489999999999997</v>
      </c>
      <c r="OX20">
        <v>-5.2226999999999997</v>
      </c>
      <c r="OY20">
        <v>0.17730000000000001</v>
      </c>
      <c r="OZ20">
        <v>1.5219</v>
      </c>
      <c r="PA20">
        <v>0.14319999999999999</v>
      </c>
      <c r="PB20">
        <v>0.66049999999999998</v>
      </c>
      <c r="PC20">
        <v>0.71499999999999997</v>
      </c>
      <c r="PD20">
        <v>5.2499999999999998E-2</v>
      </c>
      <c r="PE20">
        <v>1.4938</v>
      </c>
      <c r="PF20">
        <v>1.1642999999999999</v>
      </c>
      <c r="PG20">
        <v>-1.3599000000000001</v>
      </c>
      <c r="PH20">
        <v>1.1513</v>
      </c>
      <c r="PI20">
        <v>10.9208</v>
      </c>
      <c r="PJ20">
        <v>1.1111</v>
      </c>
      <c r="PK20">
        <v>0.59519999999999995</v>
      </c>
      <c r="PL20">
        <v>4.7885</v>
      </c>
      <c r="PM20">
        <v>4.2336999999999998</v>
      </c>
      <c r="PN20">
        <v>8.1488999999999994</v>
      </c>
      <c r="PO20">
        <v>0.2331</v>
      </c>
      <c r="PP20">
        <v>4.62</v>
      </c>
      <c r="PQ20">
        <v>0.82089999999999996</v>
      </c>
      <c r="PR20">
        <v>-9.69E-2</v>
      </c>
      <c r="PS20">
        <v>0.46860000000000002</v>
      </c>
      <c r="PT20">
        <v>0.47170000000000001</v>
      </c>
      <c r="PU20">
        <v>-0.27079999999999999</v>
      </c>
      <c r="PV20">
        <v>2.3748</v>
      </c>
      <c r="PW20">
        <v>-3.9523999999999999</v>
      </c>
      <c r="PX20">
        <v>6.5000000000000002E-2</v>
      </c>
      <c r="PY20">
        <v>-0.63560000000000005</v>
      </c>
      <c r="PZ20">
        <v>0.224</v>
      </c>
      <c r="QA20">
        <v>1.3319000000000001</v>
      </c>
      <c r="QB20">
        <v>-0.48959999999999998</v>
      </c>
      <c r="QC20">
        <v>0.99919999999999998</v>
      </c>
      <c r="QD20">
        <v>4.5296000000000003</v>
      </c>
      <c r="QE20">
        <v>1.5640000000000001</v>
      </c>
      <c r="QF20">
        <v>2.3841000000000001</v>
      </c>
      <c r="QG20">
        <v>0.62309999999999999</v>
      </c>
      <c r="QH20">
        <v>3.3481999999999998</v>
      </c>
      <c r="QI20">
        <v>3.6802999999999999</v>
      </c>
      <c r="QJ20">
        <v>-0.1739</v>
      </c>
      <c r="QK20">
        <v>0.94340000000000002</v>
      </c>
      <c r="QL20">
        <v>0.39489999999999997</v>
      </c>
      <c r="QM20">
        <v>2.1231</v>
      </c>
      <c r="QN20">
        <v>1.0710999999999999</v>
      </c>
      <c r="QO20">
        <v>-4.5600000000000002E-2</v>
      </c>
      <c r="QP20">
        <v>0.3957</v>
      </c>
      <c r="QQ20">
        <v>-0.4224</v>
      </c>
      <c r="QR20">
        <v>-0.39369999999999999</v>
      </c>
      <c r="QS20">
        <v>0.39489999999999997</v>
      </c>
      <c r="QT20">
        <v>-1.9569000000000001</v>
      </c>
      <c r="QU20">
        <v>1.6529</v>
      </c>
      <c r="QV20">
        <v>2.8864000000000001</v>
      </c>
      <c r="QW20">
        <v>0.78129999999999999</v>
      </c>
      <c r="QX20">
        <v>-2.1276999999999999</v>
      </c>
      <c r="QY20">
        <v>-1.0063</v>
      </c>
      <c r="QZ20">
        <v>-0.9748</v>
      </c>
      <c r="RA20">
        <v>2.6928000000000001</v>
      </c>
      <c r="RB20">
        <v>0.49259999999999998</v>
      </c>
      <c r="RC20">
        <v>6.3005000000000004</v>
      </c>
      <c r="RD20">
        <v>1.8018000000000001</v>
      </c>
      <c r="RE20">
        <v>0.96970000000000001</v>
      </c>
      <c r="RF20">
        <v>5.4669999999999996</v>
      </c>
      <c r="RG20">
        <v>0.39410000000000001</v>
      </c>
      <c r="RH20">
        <v>12.415699999999999</v>
      </c>
      <c r="RI20">
        <v>-0.1258</v>
      </c>
      <c r="RJ20">
        <v>2.9016000000000002</v>
      </c>
      <c r="RK20">
        <v>0.47370000000000001</v>
      </c>
      <c r="RL20">
        <v>5.2045000000000003</v>
      </c>
      <c r="RM20">
        <v>-2.1198000000000001</v>
      </c>
      <c r="RN20">
        <v>0.59</v>
      </c>
      <c r="RO20">
        <v>-4.51</v>
      </c>
      <c r="RP20">
        <v>1.5038</v>
      </c>
      <c r="RQ20">
        <v>-1.8868</v>
      </c>
      <c r="RR20">
        <v>0.59060000000000001</v>
      </c>
      <c r="RS20">
        <v>-4.7084999999999999</v>
      </c>
      <c r="RT20">
        <v>-0.3422</v>
      </c>
      <c r="RU20">
        <v>3.7866</v>
      </c>
      <c r="RV20">
        <v>3.5714000000000001</v>
      </c>
      <c r="RW20">
        <v>3.6570999999999998</v>
      </c>
      <c r="RX20">
        <v>3.6570999999999998</v>
      </c>
      <c r="RY20">
        <v>0</v>
      </c>
      <c r="RZ20">
        <v>-0.49390000000000001</v>
      </c>
      <c r="SA20">
        <v>0.42009999999999997</v>
      </c>
      <c r="SB20">
        <v>-1.3101</v>
      </c>
      <c r="SC20">
        <v>-3.1861999999999999</v>
      </c>
      <c r="SD20">
        <v>0.85840000000000005</v>
      </c>
      <c r="SE20">
        <v>0.49409999999999998</v>
      </c>
      <c r="SF20">
        <v>1.4100999999999999</v>
      </c>
      <c r="SG20">
        <v>0.22270000000000001</v>
      </c>
      <c r="SH20">
        <v>1.6215999999999999</v>
      </c>
      <c r="SI20">
        <v>1.0287999999999999</v>
      </c>
      <c r="SJ20">
        <v>0.49259999999999998</v>
      </c>
      <c r="SK20">
        <v>1.6146</v>
      </c>
      <c r="SL20">
        <v>0.55789999999999995</v>
      </c>
      <c r="SM20">
        <v>-0.78820000000000001</v>
      </c>
      <c r="SN20">
        <v>1.1015999999999999</v>
      </c>
      <c r="SO20">
        <v>0.39250000000000002</v>
      </c>
      <c r="SP20">
        <v>2.2764000000000002</v>
      </c>
      <c r="SQ20">
        <v>1.2326999999999999</v>
      </c>
      <c r="SR20">
        <v>3.8136000000000001</v>
      </c>
      <c r="SS20">
        <v>3.1002000000000001</v>
      </c>
      <c r="ST20">
        <v>4.1820000000000004</v>
      </c>
      <c r="SU20">
        <v>3.0137</v>
      </c>
      <c r="SV20">
        <v>1.5431999999999999</v>
      </c>
      <c r="SW20">
        <v>-2.3809999999999998</v>
      </c>
      <c r="SX20">
        <v>1.2853000000000001</v>
      </c>
      <c r="SY20">
        <v>0.41639999999999999</v>
      </c>
      <c r="SZ20">
        <v>1.4977</v>
      </c>
      <c r="TA20">
        <v>0.39489999999999997</v>
      </c>
      <c r="TB20">
        <v>3.0428999999999999</v>
      </c>
      <c r="TC20">
        <v>2.3035000000000001</v>
      </c>
      <c r="TD20">
        <v>2.7063999999999999</v>
      </c>
      <c r="TE20">
        <v>7.4839000000000002</v>
      </c>
      <c r="TF20">
        <v>0.39410000000000001</v>
      </c>
      <c r="TG20">
        <v>20.9346</v>
      </c>
      <c r="TH20">
        <v>1.1664000000000001</v>
      </c>
      <c r="TI20">
        <v>0.45450000000000002</v>
      </c>
      <c r="TJ20">
        <v>1.9595</v>
      </c>
      <c r="TK20">
        <v>5.4082999999999997</v>
      </c>
      <c r="TL20">
        <v>4.0845000000000002</v>
      </c>
      <c r="TM20">
        <v>-1.6721999999999999</v>
      </c>
      <c r="TN20">
        <v>5.8250000000000002</v>
      </c>
      <c r="TO20">
        <v>5.8369</v>
      </c>
      <c r="TP20">
        <v>0.43280000000000002</v>
      </c>
      <c r="TQ20">
        <v>-3.5169000000000001</v>
      </c>
      <c r="TR20">
        <v>-2.1234000000000002</v>
      </c>
      <c r="TS20">
        <v>0.39600000000000002</v>
      </c>
      <c r="TT20">
        <v>-4.7521000000000004</v>
      </c>
      <c r="TU20">
        <v>0.26950000000000002</v>
      </c>
      <c r="TV20">
        <v>-1.1123000000000001</v>
      </c>
      <c r="TW20">
        <v>1.4864999999999999</v>
      </c>
      <c r="TX20">
        <v>1.3366</v>
      </c>
      <c r="TY20">
        <v>0.39489999999999997</v>
      </c>
      <c r="TZ20">
        <v>2.8435999999999999</v>
      </c>
      <c r="UA20">
        <v>7.7000999999999999</v>
      </c>
      <c r="UB20">
        <v>0.39489999999999997</v>
      </c>
      <c r="UC20">
        <v>15.400600000000001</v>
      </c>
      <c r="UD20">
        <v>-0.49980000000000002</v>
      </c>
      <c r="UE20">
        <v>-1.5125999999999999</v>
      </c>
      <c r="UF20">
        <v>4.7899999999999998E-2</v>
      </c>
      <c r="UG20">
        <v>0.47370000000000001</v>
      </c>
      <c r="UH20">
        <v>-0.62370000000000003</v>
      </c>
      <c r="UI20">
        <v>2.9529999999999998</v>
      </c>
      <c r="UJ20">
        <v>-3.2976999999999999</v>
      </c>
      <c r="UK20">
        <v>0.4955</v>
      </c>
      <c r="UL20">
        <v>-6.3967999999999998</v>
      </c>
      <c r="UM20">
        <v>-3.1291000000000002</v>
      </c>
      <c r="UN20">
        <v>0.48259999999999997</v>
      </c>
      <c r="UO20">
        <v>-10.6426</v>
      </c>
      <c r="UP20">
        <v>0.6583</v>
      </c>
      <c r="UQ20">
        <v>0.78129999999999999</v>
      </c>
      <c r="UR20">
        <v>1.744</v>
      </c>
      <c r="US20">
        <v>0.47549999999999998</v>
      </c>
      <c r="UT20">
        <v>2.8837999999999999</v>
      </c>
      <c r="UU20">
        <v>-3.1846999999999999</v>
      </c>
      <c r="UV20">
        <v>0.49070000000000003</v>
      </c>
      <c r="UW20">
        <v>-9.9818999999999996</v>
      </c>
      <c r="UX20">
        <v>-0.53959999999999997</v>
      </c>
      <c r="UY20">
        <v>0.39410000000000001</v>
      </c>
      <c r="UZ20">
        <v>-1.3223</v>
      </c>
      <c r="VA20">
        <v>-2.6631</v>
      </c>
      <c r="VB20">
        <v>0.39489999999999997</v>
      </c>
      <c r="VC20">
        <v>-9.0164000000000009</v>
      </c>
      <c r="VD20">
        <v>0.57740000000000002</v>
      </c>
      <c r="VE20">
        <v>10.0861</v>
      </c>
      <c r="VF20">
        <v>0.39489999999999997</v>
      </c>
      <c r="VG20">
        <v>26.101099999999999</v>
      </c>
      <c r="VH20">
        <v>0.1588</v>
      </c>
      <c r="VI20">
        <v>0.44290000000000002</v>
      </c>
      <c r="VJ20">
        <v>-0.188</v>
      </c>
      <c r="VK20">
        <v>1.2345999999999999</v>
      </c>
      <c r="VL20">
        <v>0.44080000000000003</v>
      </c>
      <c r="VM20">
        <v>2.7574000000000001</v>
      </c>
      <c r="VN20">
        <v>4.0631000000000004</v>
      </c>
      <c r="VO20">
        <v>0.443</v>
      </c>
      <c r="VP20">
        <v>7.9584999999999999</v>
      </c>
      <c r="VQ20">
        <v>2.0992000000000002</v>
      </c>
      <c r="VR20">
        <v>-3.198</v>
      </c>
      <c r="VS20">
        <v>0.48220000000000002</v>
      </c>
      <c r="VT20">
        <v>-9.6774000000000004</v>
      </c>
      <c r="VU20">
        <v>1.8120000000000001</v>
      </c>
      <c r="VV20">
        <v>0.38569999999999999</v>
      </c>
      <c r="VW20">
        <v>3.8409</v>
      </c>
      <c r="VX20">
        <v>-4.3734000000000002</v>
      </c>
      <c r="VY20">
        <v>3.0177</v>
      </c>
      <c r="VZ20">
        <v>0.39489999999999997</v>
      </c>
      <c r="WA20">
        <v>5.9405999999999999</v>
      </c>
      <c r="WB20">
        <v>-1.1916</v>
      </c>
      <c r="WC20">
        <v>0.44309999999999999</v>
      </c>
      <c r="WD20">
        <v>-3.2492999999999999</v>
      </c>
      <c r="WE20">
        <v>1.8339000000000001</v>
      </c>
      <c r="WF20">
        <v>1.1166</v>
      </c>
      <c r="WG20">
        <v>0.43280000000000002</v>
      </c>
      <c r="WH20">
        <v>2.2183000000000002</v>
      </c>
      <c r="WI20">
        <v>1.746</v>
      </c>
      <c r="WJ20">
        <v>0.4723</v>
      </c>
      <c r="WK20">
        <v>3.8275999999999999</v>
      </c>
      <c r="WL20">
        <v>1.2535000000000001</v>
      </c>
      <c r="WM20">
        <v>-3.1076000000000001</v>
      </c>
      <c r="WN20">
        <v>0.53010000000000002</v>
      </c>
      <c r="WO20">
        <v>-6.7320000000000002</v>
      </c>
      <c r="WP20">
        <v>-1.5727</v>
      </c>
      <c r="WQ20">
        <v>0.4798</v>
      </c>
      <c r="WR20">
        <v>-4.8667999999999996</v>
      </c>
      <c r="WS20">
        <v>-0.1368</v>
      </c>
      <c r="WT20">
        <v>0.47799999999999998</v>
      </c>
      <c r="WU20">
        <v>-1.6827000000000001</v>
      </c>
      <c r="WV20">
        <v>0.39369999999999999</v>
      </c>
      <c r="WW20">
        <v>0.39600000000000002</v>
      </c>
      <c r="WX20">
        <v>0.39140000000000003</v>
      </c>
      <c r="WY20">
        <v>6.0056000000000003</v>
      </c>
      <c r="WZ20">
        <v>0.49209999999999998</v>
      </c>
      <c r="XA20">
        <v>19.711500000000001</v>
      </c>
      <c r="XB20">
        <v>0.61270000000000002</v>
      </c>
      <c r="XC20">
        <v>0.49209999999999998</v>
      </c>
      <c r="XD20">
        <v>0.81169999999999998</v>
      </c>
      <c r="XE20">
        <v>1.0444</v>
      </c>
      <c r="XF20">
        <v>0.4723</v>
      </c>
      <c r="XG20">
        <v>2.2155</v>
      </c>
      <c r="XH20">
        <v>-2.2222</v>
      </c>
      <c r="XI20">
        <v>0.4723</v>
      </c>
      <c r="XJ20">
        <v>-4.41</v>
      </c>
      <c r="XK20">
        <v>3.2378999999999998</v>
      </c>
      <c r="XL20">
        <v>1.5368999999999999</v>
      </c>
      <c r="XM20">
        <v>0.39410000000000001</v>
      </c>
      <c r="XN20">
        <v>2.7747999999999999</v>
      </c>
      <c r="XO20">
        <v>0.97560000000000002</v>
      </c>
      <c r="XP20">
        <v>0.38990000000000002</v>
      </c>
      <c r="XQ20">
        <v>1.5625</v>
      </c>
      <c r="XR20">
        <v>-0.72929999999999995</v>
      </c>
      <c r="XS20">
        <v>0.4864</v>
      </c>
      <c r="XT20">
        <v>-1.8009999999999999</v>
      </c>
      <c r="XU20">
        <v>1.0269999999999999</v>
      </c>
      <c r="XV20">
        <v>0.49209999999999998</v>
      </c>
      <c r="XW20">
        <v>2.403</v>
      </c>
      <c r="XX20">
        <v>1.2446999999999999</v>
      </c>
      <c r="XY20">
        <v>0.44180000000000003</v>
      </c>
      <c r="XZ20">
        <v>2.5072000000000001</v>
      </c>
      <c r="YA20">
        <v>-0.56179999999999997</v>
      </c>
      <c r="YB20">
        <v>0.79579999999999995</v>
      </c>
      <c r="YC20">
        <v>-0.47899999999999998</v>
      </c>
      <c r="YD20">
        <v>0.39410000000000001</v>
      </c>
      <c r="YE20">
        <v>-1.8321000000000001</v>
      </c>
      <c r="YF20">
        <v>4.149</v>
      </c>
      <c r="YG20">
        <v>4.2328000000000001</v>
      </c>
      <c r="YH20">
        <v>-1.6823999999999999</v>
      </c>
      <c r="YI20">
        <v>0.44600000000000001</v>
      </c>
      <c r="YJ20">
        <v>-4.6029</v>
      </c>
      <c r="YK20">
        <v>0.87939999999999996</v>
      </c>
      <c r="YL20">
        <v>0.39450000000000002</v>
      </c>
      <c r="YM20">
        <v>1.7301</v>
      </c>
      <c r="YN20">
        <v>6.3291000000000004</v>
      </c>
      <c r="YO20">
        <v>0.5877</v>
      </c>
      <c r="YP20">
        <v>12.0039</v>
      </c>
      <c r="YQ20">
        <v>-1.5136000000000001</v>
      </c>
      <c r="YR20">
        <v>0.39410000000000001</v>
      </c>
      <c r="YS20">
        <v>-3.516</v>
      </c>
      <c r="YT20">
        <v>0.50149999999999995</v>
      </c>
      <c r="YU20">
        <v>0.39410000000000001</v>
      </c>
      <c r="YV20">
        <v>0.6129</v>
      </c>
      <c r="YW20">
        <v>5.0373000000000001</v>
      </c>
      <c r="YX20">
        <v>-0.90369999999999995</v>
      </c>
      <c r="YY20">
        <v>0.35249999999999998</v>
      </c>
      <c r="YZ20">
        <v>2.9708999999999999</v>
      </c>
      <c r="ZA20">
        <v>0.53620000000000001</v>
      </c>
      <c r="ZB20">
        <v>2.363</v>
      </c>
      <c r="ZC20">
        <v>0.6714</v>
      </c>
      <c r="ZD20">
        <v>0.64990000000000003</v>
      </c>
      <c r="ZE20">
        <v>-0.42249999999999999</v>
      </c>
      <c r="ZF20">
        <v>0.49740000000000001</v>
      </c>
      <c r="ZG20">
        <v>-2.2841999999999998</v>
      </c>
      <c r="ZH20">
        <v>-2.8944999999999999</v>
      </c>
      <c r="ZI20">
        <v>0.4955</v>
      </c>
      <c r="ZJ20">
        <v>-5.9135</v>
      </c>
      <c r="ZK20">
        <v>1.2687999999999999</v>
      </c>
      <c r="ZL20">
        <v>-1.7483</v>
      </c>
      <c r="ZM20">
        <v>0.4955</v>
      </c>
      <c r="ZN20">
        <v>-3.5184000000000002</v>
      </c>
      <c r="ZO20">
        <v>-1.7756000000000001</v>
      </c>
      <c r="ZP20">
        <v>0.47539999999999999</v>
      </c>
      <c r="ZQ20">
        <v>-3.5552000000000001</v>
      </c>
      <c r="ZR20">
        <v>4.1685999999999996</v>
      </c>
      <c r="ZS20">
        <v>0.91669999999999996</v>
      </c>
      <c r="ZT20">
        <v>0.47370000000000001</v>
      </c>
      <c r="ZU20">
        <v>1.8082</v>
      </c>
      <c r="ZV20">
        <v>-3.3723999999999998</v>
      </c>
      <c r="ZW20">
        <v>0.4753</v>
      </c>
      <c r="ZX20">
        <v>-6.8426</v>
      </c>
      <c r="ZY20">
        <v>1.5344</v>
      </c>
      <c r="ZZ20">
        <v>0.47549999999999998</v>
      </c>
      <c r="AAA20">
        <v>2.3420999999999998</v>
      </c>
      <c r="AAB20">
        <v>4.4568000000000003</v>
      </c>
      <c r="AAC20">
        <v>1.1312</v>
      </c>
      <c r="AAD20">
        <v>-2.3613</v>
      </c>
      <c r="AAE20">
        <v>0.49209999999999998</v>
      </c>
      <c r="AAF20">
        <v>-6.6372</v>
      </c>
      <c r="AAG20">
        <v>-2.1598000000000002</v>
      </c>
      <c r="AAH20">
        <v>0.43609999999999999</v>
      </c>
      <c r="AAI20">
        <v>-4.1368</v>
      </c>
      <c r="AAJ20">
        <v>-2.1724000000000001</v>
      </c>
      <c r="AAK20">
        <v>0.43619999999999998</v>
      </c>
      <c r="AAL20">
        <v>-4.3139000000000003</v>
      </c>
      <c r="AAM20">
        <v>13.2979</v>
      </c>
      <c r="AAN20">
        <v>0</v>
      </c>
      <c r="AAO20">
        <v>0.3876</v>
      </c>
      <c r="AAP20">
        <v>3.7473000000000001</v>
      </c>
      <c r="AAQ20">
        <v>-0.5222</v>
      </c>
      <c r="AAR20">
        <v>1.5748</v>
      </c>
      <c r="AAS20">
        <v>0.3876</v>
      </c>
      <c r="AAT20">
        <v>3.2172000000000001</v>
      </c>
      <c r="AAU20">
        <v>1.5284</v>
      </c>
      <c r="AAV20">
        <v>0.54879999999999995</v>
      </c>
      <c r="AAW20">
        <v>0.52249999999999996</v>
      </c>
      <c r="AAX20">
        <v>0.58330000000000004</v>
      </c>
      <c r="AAY20">
        <v>0.432</v>
      </c>
      <c r="AAZ20">
        <v>-3.1280999999999999</v>
      </c>
      <c r="ABA20">
        <v>0.39489999999999997</v>
      </c>
      <c r="ABB20">
        <v>-6.5827999999999998</v>
      </c>
      <c r="ABC20">
        <v>0.39489999999999997</v>
      </c>
      <c r="ABD20">
        <v>0.59670000000000001</v>
      </c>
      <c r="ABE20">
        <v>6.1806000000000001</v>
      </c>
      <c r="ABF20">
        <v>-3.5912000000000002</v>
      </c>
      <c r="ABG20">
        <v>-3.6160999999999999</v>
      </c>
      <c r="ABH20">
        <v>-1.0067999999999999</v>
      </c>
      <c r="ABI20">
        <v>-1.0399</v>
      </c>
      <c r="ABJ20">
        <v>2.2768999999999999</v>
      </c>
      <c r="ABK20">
        <v>2.2402000000000002</v>
      </c>
      <c r="ABL20">
        <v>1.4016999999999999</v>
      </c>
      <c r="ABM20">
        <v>1.3912</v>
      </c>
      <c r="ABN20">
        <v>9.1899999999999996E-2</v>
      </c>
      <c r="ABO20">
        <v>6.5799999999999997E-2</v>
      </c>
      <c r="ABP20">
        <v>-1.5494000000000001</v>
      </c>
      <c r="ABQ20">
        <v>-1.5807</v>
      </c>
      <c r="ABR20">
        <v>4.3426999999999998</v>
      </c>
      <c r="ABS20">
        <v>-1.9251</v>
      </c>
      <c r="ABT20">
        <v>0.48309999999999997</v>
      </c>
      <c r="ABU20">
        <v>-4.9101999999999997</v>
      </c>
      <c r="ABV20">
        <v>2.0028999999999999</v>
      </c>
      <c r="ABW20">
        <v>0.47549999999999998</v>
      </c>
      <c r="ABX20">
        <v>3.28</v>
      </c>
      <c r="ABY20">
        <v>3.5550000000000002</v>
      </c>
      <c r="ABZ20">
        <v>7.6147</v>
      </c>
      <c r="ACA20">
        <v>-0.20200000000000001</v>
      </c>
      <c r="ACB20">
        <v>1.7316</v>
      </c>
      <c r="ACC20">
        <v>3.5196999999999998</v>
      </c>
      <c r="ACD20">
        <v>1.2588999999999999</v>
      </c>
      <c r="ACE20">
        <v>3.0268999999999999</v>
      </c>
      <c r="ACF20">
        <v>-0.26989999999999997</v>
      </c>
      <c r="ACG20">
        <v>-0.29320000000000002</v>
      </c>
      <c r="ACH20">
        <v>-2.6951999999999998</v>
      </c>
      <c r="ACI20">
        <v>1.1527000000000001</v>
      </c>
      <c r="ACJ20">
        <v>1.1223000000000001</v>
      </c>
      <c r="ACK20">
        <v>0.39200000000000002</v>
      </c>
      <c r="ACL20">
        <v>0.32429999999999998</v>
      </c>
      <c r="ACM20">
        <v>-2.2587000000000002</v>
      </c>
      <c r="ACN20">
        <v>0.58819999999999995</v>
      </c>
      <c r="ACO20">
        <v>-2.4518</v>
      </c>
      <c r="ACP20">
        <v>0.39800000000000002</v>
      </c>
      <c r="ACQ20">
        <v>-4.6912000000000003</v>
      </c>
      <c r="ACR20">
        <v>3.0716999999999999</v>
      </c>
      <c r="ACS20">
        <v>-0.13489999999999999</v>
      </c>
      <c r="ACT20">
        <v>-1.9523999999999999</v>
      </c>
      <c r="ACU20">
        <v>0.50970000000000004</v>
      </c>
      <c r="ACV20">
        <v>-5.5365000000000002</v>
      </c>
      <c r="ACW20">
        <v>0.4269</v>
      </c>
      <c r="ACX20">
        <v>-2.2534999999999998</v>
      </c>
      <c r="ACY20">
        <v>0.48309999999999997</v>
      </c>
      <c r="ACZ20">
        <v>-4.8402000000000003</v>
      </c>
      <c r="ADA20">
        <v>-0.34620000000000001</v>
      </c>
      <c r="ADB20">
        <v>-0.372</v>
      </c>
      <c r="ADC20">
        <v>0.58589999999999998</v>
      </c>
      <c r="ADD20">
        <v>1.0225</v>
      </c>
      <c r="ADE20">
        <v>1.0122</v>
      </c>
      <c r="ADF20">
        <v>-0.1037</v>
      </c>
      <c r="ADG20">
        <v>-0.12989999999999999</v>
      </c>
      <c r="ADH20">
        <v>-0.41959999999999997</v>
      </c>
      <c r="ADI20">
        <v>-0.44529999999999997</v>
      </c>
      <c r="ADJ20">
        <v>3.0562</v>
      </c>
      <c r="ADK20">
        <v>1.2646999999999999</v>
      </c>
      <c r="ADL20">
        <v>1.2447999999999999</v>
      </c>
      <c r="ADM20">
        <v>-2.2193999999999998</v>
      </c>
      <c r="ADN20">
        <v>-2.2504</v>
      </c>
      <c r="ADO20">
        <v>5.4206000000000003</v>
      </c>
      <c r="ADP20">
        <v>5.3902000000000001</v>
      </c>
      <c r="ADQ20">
        <v>-1.5543</v>
      </c>
      <c r="ADR20">
        <v>-1.5835999999999999</v>
      </c>
      <c r="ADS20">
        <v>0.83979999999999999</v>
      </c>
      <c r="ADT20">
        <v>-0.88759999999999994</v>
      </c>
      <c r="ADU20">
        <v>-1.3035000000000001</v>
      </c>
      <c r="ADV20">
        <v>0.79910000000000003</v>
      </c>
      <c r="ADW20">
        <v>1.4258999999999999</v>
      </c>
      <c r="ADX20">
        <v>0.82840000000000003</v>
      </c>
      <c r="ADY20">
        <v>-0.73260000000000003</v>
      </c>
      <c r="ADZ20">
        <v>6.4249000000000001</v>
      </c>
      <c r="AEA20">
        <v>1.7408999999999999</v>
      </c>
      <c r="AEB20">
        <v>1.702</v>
      </c>
      <c r="AEC20">
        <v>8.9999999999999993E-3</v>
      </c>
      <c r="AED20">
        <v>1.629</v>
      </c>
      <c r="AEE20">
        <v>0</v>
      </c>
      <c r="AEF20">
        <v>1.9255</v>
      </c>
      <c r="AEG20">
        <v>4.3773999999999997</v>
      </c>
      <c r="AEH20">
        <v>4.1916000000000002</v>
      </c>
      <c r="AEI20">
        <v>0.97089999999999999</v>
      </c>
      <c r="AEJ20">
        <v>7.8571</v>
      </c>
      <c r="AEK20">
        <v>0.1045</v>
      </c>
      <c r="AEL20">
        <v>1.6198999999999999</v>
      </c>
      <c r="AEM20">
        <v>1.9567000000000001</v>
      </c>
      <c r="AEN20">
        <v>-0.35849999999999999</v>
      </c>
      <c r="AEO20">
        <v>4.7343000000000002</v>
      </c>
      <c r="AEP20">
        <v>3.0482</v>
      </c>
      <c r="AEQ20">
        <v>-2.3418999999999999</v>
      </c>
      <c r="AER20">
        <v>1.4451000000000001</v>
      </c>
      <c r="AES20">
        <v>0.68489999999999995</v>
      </c>
      <c r="AET20">
        <v>7.0707000000000004</v>
      </c>
      <c r="AEU20">
        <v>1.9231</v>
      </c>
      <c r="AEV20">
        <v>0.16930000000000001</v>
      </c>
      <c r="AEW20">
        <v>0.1196</v>
      </c>
      <c r="AEX20">
        <v>1.99</v>
      </c>
      <c r="AEY20">
        <v>-1.4032</v>
      </c>
      <c r="AEZ20">
        <v>2.2726999999999999</v>
      </c>
      <c r="AFA20">
        <v>5.3621999999999996</v>
      </c>
      <c r="AFB20">
        <v>1.9569000000000001</v>
      </c>
      <c r="AFC20">
        <v>-2.1032999999999999</v>
      </c>
      <c r="AFD20">
        <v>1.1647000000000001</v>
      </c>
      <c r="AFE20">
        <v>1.1533</v>
      </c>
      <c r="AFF20">
        <v>-1.12E-2</v>
      </c>
      <c r="AFG20">
        <v>-1.12E-2</v>
      </c>
      <c r="AFH20">
        <v>0.29820000000000002</v>
      </c>
      <c r="AFI20">
        <v>1.2003999999999999</v>
      </c>
      <c r="AFJ20">
        <v>-0.2994</v>
      </c>
      <c r="AFK20">
        <v>2.6865999999999999</v>
      </c>
      <c r="AFL20">
        <v>5.6974</v>
      </c>
      <c r="AFM20">
        <v>2.5</v>
      </c>
      <c r="AFN20">
        <v>0.82630000000000003</v>
      </c>
      <c r="AFO20">
        <v>-1.7068000000000001</v>
      </c>
      <c r="AFP20">
        <v>-1.2072000000000001</v>
      </c>
      <c r="AFQ20">
        <v>-1.1696</v>
      </c>
      <c r="AFR20">
        <v>0.84670000000000001</v>
      </c>
      <c r="AFS20">
        <v>-0.2792</v>
      </c>
      <c r="AFT20">
        <v>-0.30919999999999997</v>
      </c>
      <c r="AFU20">
        <v>1.3944000000000001</v>
      </c>
      <c r="AFV20">
        <v>0.39179999999999998</v>
      </c>
      <c r="AFW20">
        <v>0</v>
      </c>
      <c r="AFX20">
        <v>0.9</v>
      </c>
      <c r="AFY20">
        <v>0.6452</v>
      </c>
      <c r="AFZ20">
        <v>1.9645999999999999</v>
      </c>
      <c r="AGA20">
        <v>1.7699</v>
      </c>
      <c r="AGB20">
        <v>-1.1525000000000001</v>
      </c>
      <c r="AGC20">
        <v>3.4899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-1.6453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-0.2414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</row>
    <row r="21" spans="1:1100" x14ac:dyDescent="0.15">
      <c r="A21" s="7">
        <v>42522</v>
      </c>
      <c r="B21">
        <v>-1.65</v>
      </c>
      <c r="C21">
        <v>0.23419999999999999</v>
      </c>
      <c r="D21">
        <v>0.63970000000000005</v>
      </c>
      <c r="E21">
        <v>1.1822999999999999</v>
      </c>
      <c r="F21">
        <v>-1.2088000000000001</v>
      </c>
      <c r="G21">
        <v>1.5669999999999999</v>
      </c>
      <c r="H21">
        <v>0.14949999999999999</v>
      </c>
      <c r="I21">
        <v>-6.8500000000000005E-2</v>
      </c>
      <c r="J21">
        <v>-0.31890000000000002</v>
      </c>
      <c r="K21">
        <v>0.84319999999999995</v>
      </c>
      <c r="L21">
        <v>0.25359999999999999</v>
      </c>
      <c r="M21">
        <v>-2.4708000000000001</v>
      </c>
      <c r="N21">
        <v>-0.19070000000000001</v>
      </c>
      <c r="O21">
        <v>0.48139999999999999</v>
      </c>
      <c r="P21">
        <v>0.18629999999999999</v>
      </c>
      <c r="Q21">
        <v>-1.47E-2</v>
      </c>
      <c r="R21">
        <v>3.1564000000000001</v>
      </c>
      <c r="S21">
        <v>-0.63859999999999995</v>
      </c>
      <c r="T21">
        <v>0.1023</v>
      </c>
      <c r="U21">
        <v>2.0676999999999999</v>
      </c>
      <c r="V21">
        <v>0</v>
      </c>
      <c r="W21">
        <v>0.30669999999999997</v>
      </c>
      <c r="X21">
        <v>3.0592999999999999</v>
      </c>
      <c r="Y21">
        <v>-0.24529999999999999</v>
      </c>
      <c r="Z21">
        <v>0.2228</v>
      </c>
      <c r="AA21">
        <v>0.33839999999999998</v>
      </c>
      <c r="AB21">
        <v>-0.51060000000000005</v>
      </c>
      <c r="AC21">
        <v>-0.66010000000000002</v>
      </c>
      <c r="AD21">
        <v>-0.34470000000000001</v>
      </c>
      <c r="AE21">
        <v>0.32750000000000001</v>
      </c>
      <c r="AF21">
        <v>-0.34160000000000001</v>
      </c>
      <c r="AG21">
        <v>0.16159999999999999</v>
      </c>
      <c r="AH21">
        <v>-0.2268</v>
      </c>
      <c r="AI21">
        <v>0.1065</v>
      </c>
      <c r="AJ21">
        <v>0.1095</v>
      </c>
      <c r="AK21">
        <v>0.64239999999999997</v>
      </c>
      <c r="AL21">
        <v>0.64239999999999997</v>
      </c>
      <c r="AM21">
        <v>0.64239999999999997</v>
      </c>
      <c r="AN21">
        <v>5.3699999999999998E-2</v>
      </c>
      <c r="AO21">
        <v>0.81720000000000004</v>
      </c>
      <c r="AP21">
        <v>-0.30080000000000001</v>
      </c>
      <c r="AQ21">
        <v>1.3677999999999999</v>
      </c>
      <c r="AR21">
        <v>-9.3700000000000006E-2</v>
      </c>
      <c r="AS21">
        <v>4.3099999999999999E-2</v>
      </c>
      <c r="AT21">
        <v>0.8075</v>
      </c>
      <c r="AU21">
        <v>0.85840000000000005</v>
      </c>
      <c r="AV21">
        <v>-0.2472</v>
      </c>
      <c r="AW21">
        <v>-0.54310000000000003</v>
      </c>
      <c r="AX21">
        <v>-0.91739999999999999</v>
      </c>
      <c r="AY21">
        <v>0.90629999999999999</v>
      </c>
      <c r="AZ21">
        <v>-5.5399999999999998E-2</v>
      </c>
      <c r="BA21">
        <v>0.1095</v>
      </c>
      <c r="BB21">
        <v>-0.41070000000000001</v>
      </c>
      <c r="BC21">
        <v>-1.5572999999999999</v>
      </c>
      <c r="BD21">
        <v>-0.57709999999999995</v>
      </c>
      <c r="BE21">
        <v>0</v>
      </c>
      <c r="BF21">
        <v>-0.22159999999999999</v>
      </c>
      <c r="BG21">
        <v>6.3087</v>
      </c>
      <c r="BH21">
        <v>1.0226999999999999</v>
      </c>
      <c r="BI21">
        <v>3.8487</v>
      </c>
      <c r="BJ21">
        <v>0.3992</v>
      </c>
      <c r="BK21">
        <v>-0.2094</v>
      </c>
      <c r="BL21">
        <v>-0.48780000000000001</v>
      </c>
      <c r="BM21">
        <v>-1.2105999999999999</v>
      </c>
      <c r="BN21">
        <v>1.3004</v>
      </c>
      <c r="BO21">
        <v>1.8792</v>
      </c>
      <c r="BP21">
        <v>0.39410000000000001</v>
      </c>
      <c r="BQ21">
        <v>0.98329999999999995</v>
      </c>
      <c r="BR21">
        <v>3.6700000000000003E-2</v>
      </c>
      <c r="BS21">
        <v>0.9879</v>
      </c>
      <c r="BT21">
        <v>0</v>
      </c>
      <c r="BU21">
        <v>-1.1827000000000001</v>
      </c>
      <c r="BV21">
        <v>0.69979999999999998</v>
      </c>
      <c r="BW21">
        <v>2.7204999999999999</v>
      </c>
      <c r="BX21">
        <v>-0.6895</v>
      </c>
      <c r="BY21">
        <v>1.2758</v>
      </c>
      <c r="BZ21">
        <v>0.17319999999999999</v>
      </c>
      <c r="CA21">
        <v>-1.7087000000000001</v>
      </c>
      <c r="CB21">
        <v>0.62319999999999998</v>
      </c>
      <c r="CC21">
        <v>0.625</v>
      </c>
      <c r="CD21">
        <v>0.57789999999999997</v>
      </c>
      <c r="CE21">
        <v>1.3338000000000001</v>
      </c>
      <c r="CF21">
        <v>-0.33479999999999999</v>
      </c>
      <c r="CG21">
        <v>-0.43819999999999998</v>
      </c>
      <c r="CH21">
        <v>0.39419999999999999</v>
      </c>
      <c r="CI21">
        <v>1.9699</v>
      </c>
      <c r="CJ21">
        <v>-2.8237999999999999</v>
      </c>
      <c r="CK21">
        <v>-0.13420000000000001</v>
      </c>
      <c r="CL21">
        <v>2.5619000000000001</v>
      </c>
      <c r="CM21">
        <v>0.85760000000000003</v>
      </c>
      <c r="CN21">
        <v>0.37740000000000001</v>
      </c>
      <c r="CO21">
        <v>1.8137000000000001</v>
      </c>
      <c r="CP21">
        <v>1.0810999999999999</v>
      </c>
      <c r="CQ21">
        <v>-0.1026</v>
      </c>
      <c r="CR21">
        <v>-1.0337000000000001</v>
      </c>
      <c r="CS21">
        <v>-0.43340000000000001</v>
      </c>
      <c r="CT21">
        <v>-0.2903</v>
      </c>
      <c r="CU21">
        <v>0.1739</v>
      </c>
      <c r="CV21">
        <v>0.65849999999999997</v>
      </c>
      <c r="CW21">
        <v>-0.6109</v>
      </c>
      <c r="CX21">
        <v>0.39560000000000001</v>
      </c>
      <c r="CY21">
        <v>0</v>
      </c>
      <c r="CZ21">
        <v>3.3519999999999999</v>
      </c>
      <c r="DA21">
        <v>-0.2016</v>
      </c>
      <c r="DB21">
        <v>2.5615999999999999</v>
      </c>
      <c r="DC21">
        <v>0.46139999999999998</v>
      </c>
      <c r="DD21">
        <v>0.66479999999999995</v>
      </c>
      <c r="DE21">
        <v>0.21659999999999999</v>
      </c>
      <c r="DF21">
        <v>-0.37659999999999999</v>
      </c>
      <c r="DG21">
        <v>0.49209999999999998</v>
      </c>
      <c r="DH21">
        <v>-0.92979999999999996</v>
      </c>
      <c r="DI21">
        <v>0.32550000000000001</v>
      </c>
      <c r="DJ21">
        <v>3.3727999999999998</v>
      </c>
      <c r="DK21">
        <v>-0.1885</v>
      </c>
      <c r="DL21">
        <v>1.5246</v>
      </c>
      <c r="DM21">
        <v>0.1027</v>
      </c>
      <c r="DN21">
        <v>0.49209999999999998</v>
      </c>
      <c r="DO21">
        <v>0.21879999999999999</v>
      </c>
      <c r="DP21">
        <v>-0.9052</v>
      </c>
      <c r="DQ21">
        <v>3.0247000000000002</v>
      </c>
      <c r="DR21">
        <v>0.21790000000000001</v>
      </c>
      <c r="DS21">
        <v>1.341</v>
      </c>
      <c r="DT21">
        <v>-1.0381</v>
      </c>
      <c r="DU21">
        <v>2.0066999999999999</v>
      </c>
      <c r="DV21">
        <v>-0.32700000000000001</v>
      </c>
      <c r="DW21">
        <v>0.55249999999999999</v>
      </c>
      <c r="DX21">
        <v>1.0553999999999999</v>
      </c>
      <c r="DY21">
        <v>0.42270000000000002</v>
      </c>
      <c r="DZ21">
        <v>1.5794999999999999</v>
      </c>
      <c r="EA21">
        <v>-0.19420000000000001</v>
      </c>
      <c r="EB21">
        <v>0.72109999999999996</v>
      </c>
      <c r="EC21">
        <v>-1.1436999999999999</v>
      </c>
      <c r="ED21">
        <v>-2.8513000000000002</v>
      </c>
      <c r="EE21">
        <v>0.45319999999999999</v>
      </c>
      <c r="EF21">
        <v>2.4180000000000001</v>
      </c>
      <c r="EG21">
        <v>0.71699999999999997</v>
      </c>
      <c r="EH21">
        <v>-1.1015999999999999</v>
      </c>
      <c r="EI21">
        <v>7.2099999999999997E-2</v>
      </c>
      <c r="EJ21">
        <v>0.30099999999999999</v>
      </c>
      <c r="EK21">
        <v>-3.2599999999999997E-2</v>
      </c>
      <c r="EL21">
        <v>-0.57920000000000005</v>
      </c>
      <c r="EM21">
        <v>-1.8018000000000001</v>
      </c>
      <c r="EN21">
        <v>7.1300000000000002E-2</v>
      </c>
      <c r="EO21">
        <v>0.93799999999999994</v>
      </c>
      <c r="EP21">
        <v>0.44290000000000002</v>
      </c>
      <c r="EQ21">
        <v>0.18340000000000001</v>
      </c>
      <c r="ER21">
        <v>0.49209999999999998</v>
      </c>
      <c r="ES21">
        <v>-3.4413</v>
      </c>
      <c r="ET21">
        <v>0.49209999999999998</v>
      </c>
      <c r="EU21">
        <v>-1.2393000000000001</v>
      </c>
      <c r="EV21">
        <v>0.8357</v>
      </c>
      <c r="EW21">
        <v>0.18779999999999999</v>
      </c>
      <c r="EX21">
        <v>1.5699999999999999E-2</v>
      </c>
      <c r="EY21">
        <v>0.40050000000000002</v>
      </c>
      <c r="EZ21">
        <v>3.2847</v>
      </c>
      <c r="FA21">
        <v>0.5917</v>
      </c>
      <c r="FB21">
        <v>1.0732999999999999</v>
      </c>
      <c r="FC21">
        <v>0.65239999999999998</v>
      </c>
      <c r="FD21">
        <v>0.44290000000000002</v>
      </c>
      <c r="FE21">
        <v>-0.18709999999999999</v>
      </c>
      <c r="FF21">
        <v>0.49459999999999998</v>
      </c>
      <c r="FG21">
        <v>-8.9399999999999993E-2</v>
      </c>
      <c r="FH21">
        <v>-0.76100000000000001</v>
      </c>
      <c r="FI21">
        <v>0.61509999999999998</v>
      </c>
      <c r="FJ21">
        <v>5.8099999999999999E-2</v>
      </c>
      <c r="FK21">
        <v>1.923</v>
      </c>
      <c r="FL21">
        <v>-1.6017999999999999</v>
      </c>
      <c r="FM21">
        <v>0.87409999999999999</v>
      </c>
      <c r="FN21">
        <v>-2.0884999999999998</v>
      </c>
      <c r="FO21">
        <v>1.3473999999999999</v>
      </c>
      <c r="FP21">
        <v>1.014</v>
      </c>
      <c r="FQ21">
        <v>0.39760000000000001</v>
      </c>
      <c r="FR21">
        <v>5.7336</v>
      </c>
      <c r="FS21">
        <v>9.4200000000000006E-2</v>
      </c>
      <c r="FT21">
        <v>0.99539999999999995</v>
      </c>
      <c r="FU21">
        <v>0.44269999999999998</v>
      </c>
      <c r="FV21">
        <v>1.6395</v>
      </c>
      <c r="FW21">
        <v>0.2969</v>
      </c>
      <c r="FX21">
        <v>0.2888</v>
      </c>
      <c r="FY21">
        <v>1.2975000000000001</v>
      </c>
      <c r="FZ21">
        <v>0.49209999999999998</v>
      </c>
      <c r="GA21">
        <v>1.1391</v>
      </c>
      <c r="GB21">
        <v>-1.2978000000000001</v>
      </c>
      <c r="GC21">
        <v>-0.22090000000000001</v>
      </c>
      <c r="GD21">
        <v>-0.36420000000000002</v>
      </c>
      <c r="GE21">
        <v>-0.32800000000000001</v>
      </c>
      <c r="GF21">
        <v>-0.59040000000000004</v>
      </c>
      <c r="GG21">
        <v>-1.6756</v>
      </c>
      <c r="GH21">
        <v>4.1300000000000003E-2</v>
      </c>
      <c r="GI21">
        <v>0.39410000000000001</v>
      </c>
      <c r="GJ21">
        <v>-0.18029999999999999</v>
      </c>
      <c r="GK21">
        <v>0.74750000000000005</v>
      </c>
      <c r="GL21">
        <v>8.5000000000000006E-2</v>
      </c>
      <c r="GM21">
        <v>-1.0775999999999999</v>
      </c>
      <c r="GN21">
        <v>0</v>
      </c>
      <c r="GO21">
        <v>0.11600000000000001</v>
      </c>
      <c r="GP21">
        <v>2.5116000000000001</v>
      </c>
      <c r="GQ21">
        <v>0.49209999999999998</v>
      </c>
      <c r="GR21">
        <v>-0.41739999999999999</v>
      </c>
      <c r="GS21">
        <v>0.68489999999999995</v>
      </c>
      <c r="GT21">
        <v>-0.60709999999999997</v>
      </c>
      <c r="GU21">
        <v>1.1694</v>
      </c>
      <c r="GV21">
        <v>4.6048</v>
      </c>
      <c r="GW21">
        <v>-0.24349999999999999</v>
      </c>
      <c r="GX21">
        <v>0.59350000000000003</v>
      </c>
      <c r="GY21">
        <v>-1.2673000000000001</v>
      </c>
      <c r="GZ21">
        <v>-1.6644000000000001</v>
      </c>
      <c r="HA21">
        <v>0.44269999999999998</v>
      </c>
      <c r="HB21">
        <v>0.91769999999999996</v>
      </c>
      <c r="HC21">
        <v>1.5049999999999999</v>
      </c>
      <c r="HD21">
        <v>0.61399999999999999</v>
      </c>
      <c r="HE21">
        <v>2.4424999999999999</v>
      </c>
      <c r="HF21">
        <v>0.503</v>
      </c>
      <c r="HG21">
        <v>-2.8414000000000001</v>
      </c>
      <c r="HH21">
        <v>0.39410000000000001</v>
      </c>
      <c r="HI21">
        <v>-5.6555</v>
      </c>
      <c r="HJ21">
        <v>1.2365999999999999</v>
      </c>
      <c r="HK21">
        <v>0.74670000000000003</v>
      </c>
      <c r="HL21">
        <v>0.42020000000000002</v>
      </c>
      <c r="HM21">
        <v>1.0002</v>
      </c>
      <c r="HN21">
        <v>0.49209999999999998</v>
      </c>
      <c r="HO21">
        <v>-6.8075000000000001</v>
      </c>
      <c r="HP21">
        <v>0.39410000000000001</v>
      </c>
      <c r="HQ21">
        <v>0.7944</v>
      </c>
      <c r="HR21">
        <v>0.8226</v>
      </c>
      <c r="HS21">
        <v>0.36870000000000003</v>
      </c>
      <c r="HT21">
        <v>0.15240000000000001</v>
      </c>
      <c r="HU21">
        <v>0.14960000000000001</v>
      </c>
      <c r="HV21">
        <v>1.3199000000000001</v>
      </c>
      <c r="HW21">
        <v>-2.2681</v>
      </c>
      <c r="HX21">
        <v>0.25190000000000001</v>
      </c>
      <c r="HY21">
        <v>0.27939999999999998</v>
      </c>
      <c r="HZ21">
        <v>0.4914</v>
      </c>
      <c r="IA21">
        <v>-8.3208000000000002</v>
      </c>
      <c r="IB21">
        <v>-0.52669999999999995</v>
      </c>
      <c r="IC21">
        <v>0.42130000000000001</v>
      </c>
      <c r="ID21">
        <v>2.6812</v>
      </c>
      <c r="IE21">
        <v>0.38119999999999998</v>
      </c>
      <c r="IF21">
        <v>0.55449999999999999</v>
      </c>
      <c r="IG21">
        <v>0.3271</v>
      </c>
      <c r="IH21">
        <v>0.7208</v>
      </c>
      <c r="II21">
        <v>-6.1272000000000002</v>
      </c>
      <c r="IJ21">
        <v>-0.10390000000000001</v>
      </c>
      <c r="IK21">
        <v>-0.1522</v>
      </c>
      <c r="IL21">
        <v>0.52959999999999996</v>
      </c>
      <c r="IM21">
        <v>0.86060000000000003</v>
      </c>
      <c r="IN21">
        <v>0.49209999999999998</v>
      </c>
      <c r="IO21">
        <v>0.60980000000000001</v>
      </c>
      <c r="IP21">
        <v>6.1786000000000003</v>
      </c>
      <c r="IQ21">
        <v>0.34649999999999997</v>
      </c>
      <c r="IR21">
        <v>2.6232000000000002</v>
      </c>
      <c r="IS21">
        <v>0.58579999999999999</v>
      </c>
      <c r="IT21">
        <v>6.0606</v>
      </c>
      <c r="IU21">
        <v>3.9628000000000001</v>
      </c>
      <c r="IV21">
        <v>3.9628000000000001</v>
      </c>
      <c r="IW21">
        <v>4.6661000000000001</v>
      </c>
      <c r="IX21">
        <v>0.28720000000000001</v>
      </c>
      <c r="IY21">
        <v>0.30230000000000001</v>
      </c>
      <c r="IZ21">
        <v>4.2713999999999999</v>
      </c>
      <c r="JA21">
        <v>2.2174</v>
      </c>
      <c r="JB21">
        <v>-0.54049999999999998</v>
      </c>
      <c r="JC21">
        <v>0.3054</v>
      </c>
      <c r="JD21">
        <v>-6.2492000000000001</v>
      </c>
      <c r="JE21">
        <v>3.0169999999999999</v>
      </c>
      <c r="JF21">
        <v>0.40250000000000002</v>
      </c>
      <c r="JG21">
        <v>0.39250000000000002</v>
      </c>
      <c r="JH21">
        <v>-2.6030000000000002</v>
      </c>
      <c r="JI21">
        <v>0.34549999999999997</v>
      </c>
      <c r="JJ21">
        <v>0.27700000000000002</v>
      </c>
      <c r="JK21">
        <v>5.3699999999999998E-2</v>
      </c>
      <c r="JL21">
        <v>3.0655000000000001</v>
      </c>
      <c r="JM21">
        <v>1.1282000000000001</v>
      </c>
      <c r="JN21">
        <v>0.49209999999999998</v>
      </c>
      <c r="JO21">
        <v>1.8201000000000001</v>
      </c>
      <c r="JP21">
        <v>1.2034</v>
      </c>
      <c r="JQ21">
        <v>0.39290000000000003</v>
      </c>
      <c r="JR21">
        <v>0</v>
      </c>
      <c r="JS21">
        <v>0.62029999999999996</v>
      </c>
      <c r="JT21">
        <v>0.73319999999999996</v>
      </c>
      <c r="JU21">
        <v>-0.58099999999999996</v>
      </c>
      <c r="JV21">
        <v>-0.59079999999999999</v>
      </c>
      <c r="JW21">
        <v>0.4914</v>
      </c>
      <c r="JX21">
        <v>-0.88890000000000002</v>
      </c>
      <c r="JY21">
        <v>0.39290000000000003</v>
      </c>
      <c r="JZ21">
        <v>6.1784999999999997</v>
      </c>
      <c r="KA21">
        <v>-0.51980000000000004</v>
      </c>
      <c r="KB21">
        <v>0</v>
      </c>
      <c r="KC21">
        <v>-0.2051</v>
      </c>
      <c r="KD21">
        <v>0.49020000000000002</v>
      </c>
      <c r="KE21">
        <v>-0.9677</v>
      </c>
      <c r="KF21">
        <v>-0.23050000000000001</v>
      </c>
      <c r="KG21">
        <v>-1.46</v>
      </c>
      <c r="KH21">
        <v>3.7923</v>
      </c>
      <c r="KI21">
        <v>3.6187</v>
      </c>
      <c r="KJ21">
        <v>1.5964</v>
      </c>
      <c r="KK21">
        <v>0.41249999999999998</v>
      </c>
      <c r="KL21">
        <v>3.5988000000000002</v>
      </c>
      <c r="KM21">
        <v>3.7321</v>
      </c>
      <c r="KN21">
        <v>0.56820000000000004</v>
      </c>
      <c r="KO21">
        <v>0.39290000000000003</v>
      </c>
      <c r="KP21">
        <v>0.80859999999999999</v>
      </c>
      <c r="KQ21">
        <v>-0.10199999999999999</v>
      </c>
      <c r="KR21">
        <v>1.8568</v>
      </c>
      <c r="KS21">
        <v>-0.86419999999999997</v>
      </c>
      <c r="KT21">
        <v>0.9788</v>
      </c>
      <c r="KU21">
        <v>-0.1404</v>
      </c>
      <c r="KV21">
        <v>0.24940000000000001</v>
      </c>
      <c r="KW21">
        <v>0.49020000000000002</v>
      </c>
      <c r="KX21">
        <v>-0.17119999999999999</v>
      </c>
      <c r="KY21">
        <v>0.55740000000000001</v>
      </c>
      <c r="KZ21">
        <v>2.1711</v>
      </c>
      <c r="LA21">
        <v>0</v>
      </c>
      <c r="LB21">
        <v>0.39450000000000002</v>
      </c>
      <c r="LC21">
        <v>0.76919999999999999</v>
      </c>
      <c r="LD21">
        <v>-0.68330000000000002</v>
      </c>
      <c r="LE21">
        <v>1.3331999999999999</v>
      </c>
      <c r="LF21">
        <v>0.3977</v>
      </c>
      <c r="LG21">
        <v>2.1377000000000002</v>
      </c>
      <c r="LH21">
        <v>-0.85619999999999996</v>
      </c>
      <c r="LI21">
        <v>4.0867000000000004</v>
      </c>
      <c r="LJ21">
        <v>0.19009999999999999</v>
      </c>
      <c r="LK21">
        <v>0.39560000000000001</v>
      </c>
      <c r="LL21">
        <v>0</v>
      </c>
      <c r="LM21">
        <v>2.1518000000000002</v>
      </c>
      <c r="LN21">
        <v>-3.6398999999999999</v>
      </c>
      <c r="LO21">
        <v>0.19120000000000001</v>
      </c>
      <c r="LP21">
        <v>6.4943999999999997</v>
      </c>
      <c r="LQ21">
        <v>4.3040000000000003</v>
      </c>
      <c r="LR21">
        <v>0.39410000000000001</v>
      </c>
      <c r="LS21">
        <v>7.6989000000000001</v>
      </c>
      <c r="LT21">
        <v>0.89129999999999998</v>
      </c>
      <c r="LU21">
        <v>0.39410000000000001</v>
      </c>
      <c r="LV21">
        <v>1.3019000000000001</v>
      </c>
      <c r="LW21">
        <v>0.441</v>
      </c>
      <c r="LX21">
        <v>-3.0769000000000002</v>
      </c>
      <c r="LY21">
        <v>-1.0989</v>
      </c>
      <c r="LZ21">
        <v>-0.2646</v>
      </c>
      <c r="MA21">
        <v>0.6109</v>
      </c>
      <c r="MB21">
        <v>-1.4365000000000001</v>
      </c>
      <c r="MC21">
        <v>-0.83040000000000003</v>
      </c>
      <c r="MD21">
        <v>-0.8054</v>
      </c>
      <c r="ME21">
        <v>0.38429999999999997</v>
      </c>
      <c r="MF21">
        <v>2.8656000000000001</v>
      </c>
      <c r="MG21">
        <v>0.3458</v>
      </c>
      <c r="MH21">
        <v>0.33239999999999997</v>
      </c>
      <c r="MI21">
        <v>3.6690999999999998</v>
      </c>
      <c r="MJ21">
        <v>9.7500000000000003E-2</v>
      </c>
      <c r="MK21">
        <v>1.1035999999999999</v>
      </c>
      <c r="ML21">
        <v>0.30349999999999999</v>
      </c>
      <c r="MM21">
        <v>3.6918000000000002</v>
      </c>
      <c r="MN21">
        <v>2.1375999999999999</v>
      </c>
      <c r="MO21">
        <v>0.15079999999999999</v>
      </c>
      <c r="MP21">
        <v>0.43340000000000001</v>
      </c>
      <c r="MQ21">
        <v>-0.20760000000000001</v>
      </c>
      <c r="MR21">
        <v>1.1376999999999999</v>
      </c>
      <c r="MS21">
        <v>-1.6611</v>
      </c>
      <c r="MT21">
        <v>1.6908000000000001</v>
      </c>
      <c r="MU21">
        <v>1.2766</v>
      </c>
      <c r="MV21">
        <v>-1.482</v>
      </c>
      <c r="MW21">
        <v>1.5152000000000001</v>
      </c>
      <c r="MX21">
        <v>-9.2100000000000001E-2</v>
      </c>
      <c r="MY21">
        <v>0.49120000000000003</v>
      </c>
      <c r="MZ21">
        <v>-0.60660000000000003</v>
      </c>
      <c r="NA21">
        <v>2.1324999999999998</v>
      </c>
      <c r="NB21">
        <v>1.0810999999999999</v>
      </c>
      <c r="NC21">
        <v>0.49209999999999998</v>
      </c>
      <c r="ND21">
        <v>2.3706999999999998</v>
      </c>
      <c r="NE21">
        <v>0.1653</v>
      </c>
      <c r="NF21">
        <v>-0.62160000000000004</v>
      </c>
      <c r="NG21">
        <v>3.3601000000000001</v>
      </c>
      <c r="NH21">
        <v>-2.0255999999999998</v>
      </c>
      <c r="NI21">
        <v>0.39410000000000001</v>
      </c>
      <c r="NJ21">
        <v>-4.8780000000000001</v>
      </c>
      <c r="NK21">
        <v>-2.2785000000000002</v>
      </c>
      <c r="NL21">
        <v>-2.5341</v>
      </c>
      <c r="NM21">
        <v>2.5194999999999999</v>
      </c>
      <c r="NN21">
        <v>2.4664999999999999</v>
      </c>
      <c r="NO21">
        <v>0.4914</v>
      </c>
      <c r="NP21">
        <v>6.4311999999999996</v>
      </c>
      <c r="NQ21">
        <v>-1.3458000000000001</v>
      </c>
      <c r="NR21">
        <v>-3.4537</v>
      </c>
      <c r="NS21">
        <v>0.55589999999999995</v>
      </c>
      <c r="NT21">
        <v>-0.1114</v>
      </c>
      <c r="NU21">
        <v>-0.1116</v>
      </c>
      <c r="NV21">
        <v>1.7214</v>
      </c>
      <c r="NW21">
        <v>5.6638999999999999</v>
      </c>
      <c r="NX21">
        <v>1.3021</v>
      </c>
      <c r="NY21">
        <v>0.39329999999999998</v>
      </c>
      <c r="NZ21">
        <v>3.0829</v>
      </c>
      <c r="OA21">
        <v>1.8892</v>
      </c>
      <c r="OB21">
        <v>0.72819999999999996</v>
      </c>
      <c r="OC21">
        <v>0.50460000000000005</v>
      </c>
      <c r="OD21">
        <v>-0.41149999999999998</v>
      </c>
      <c r="OE21">
        <v>0.39219999999999999</v>
      </c>
      <c r="OF21">
        <v>-2.2831000000000001</v>
      </c>
      <c r="OG21">
        <v>-8.3099999999999993E-2</v>
      </c>
      <c r="OH21">
        <v>2.5596000000000001</v>
      </c>
      <c r="OI21">
        <v>4.2500000000000003E-2</v>
      </c>
      <c r="OJ21">
        <v>-0.88109999999999999</v>
      </c>
      <c r="OK21">
        <v>0.39329999999999998</v>
      </c>
      <c r="OL21">
        <v>-4.6376999999999997</v>
      </c>
      <c r="OM21">
        <v>2.2808999999999999</v>
      </c>
      <c r="ON21">
        <v>0.39329999999999998</v>
      </c>
      <c r="OO21">
        <v>5.2388000000000003</v>
      </c>
      <c r="OP21">
        <v>5.9513999999999996</v>
      </c>
      <c r="OQ21">
        <v>3.0051999999999999</v>
      </c>
      <c r="OR21">
        <v>-0.66590000000000005</v>
      </c>
      <c r="OS21">
        <v>1.7652000000000001</v>
      </c>
      <c r="OT21">
        <v>0.3972</v>
      </c>
      <c r="OU21">
        <v>2.8593999999999999</v>
      </c>
      <c r="OV21">
        <v>-1.1292</v>
      </c>
      <c r="OW21">
        <v>0.49209999999999998</v>
      </c>
      <c r="OX21">
        <v>-3.9792000000000001</v>
      </c>
      <c r="OY21">
        <v>0</v>
      </c>
      <c r="OZ21">
        <v>-0.23250000000000001</v>
      </c>
      <c r="PA21">
        <v>-0.9929</v>
      </c>
      <c r="PB21">
        <v>0.89639999999999997</v>
      </c>
      <c r="PC21">
        <v>0.52669999999999995</v>
      </c>
      <c r="PD21">
        <v>4.0274999999999999</v>
      </c>
      <c r="PE21">
        <v>-0.91900000000000004</v>
      </c>
      <c r="PF21">
        <v>-0.5242</v>
      </c>
      <c r="PG21">
        <v>-1.8796999999999999</v>
      </c>
      <c r="PH21">
        <v>-0.75439999999999996</v>
      </c>
      <c r="PI21">
        <v>-9.9099999999999994E-2</v>
      </c>
      <c r="PJ21">
        <v>3.2124000000000001</v>
      </c>
      <c r="PK21">
        <v>-0.40529999999999999</v>
      </c>
      <c r="PL21">
        <v>2.6562999999999999</v>
      </c>
      <c r="PM21">
        <v>0.16750000000000001</v>
      </c>
      <c r="PN21">
        <v>3.4417</v>
      </c>
      <c r="PO21">
        <v>-1.6706000000000001</v>
      </c>
      <c r="PP21">
        <v>1.7558</v>
      </c>
      <c r="PQ21">
        <v>6.2E-2</v>
      </c>
      <c r="PR21">
        <v>0.29620000000000002</v>
      </c>
      <c r="PS21">
        <v>0.28520000000000001</v>
      </c>
      <c r="PT21">
        <v>0.19120000000000001</v>
      </c>
      <c r="PU21">
        <v>-1.2658</v>
      </c>
      <c r="PV21">
        <v>-0.61880000000000002</v>
      </c>
      <c r="PW21">
        <v>2.5781000000000001</v>
      </c>
      <c r="PX21">
        <v>0.26529999999999998</v>
      </c>
      <c r="PY21">
        <v>-1.8805000000000001</v>
      </c>
      <c r="PZ21">
        <v>-1.1468</v>
      </c>
      <c r="QA21">
        <v>0.89390000000000003</v>
      </c>
      <c r="QB21">
        <v>0.89059999999999995</v>
      </c>
      <c r="QC21">
        <v>0.64439999999999997</v>
      </c>
      <c r="QD21">
        <v>-0.22600000000000001</v>
      </c>
      <c r="QE21">
        <v>1.6832</v>
      </c>
      <c r="QF21">
        <v>2.5367000000000002</v>
      </c>
      <c r="QG21">
        <v>1.2698</v>
      </c>
      <c r="QH21">
        <v>-0.33300000000000002</v>
      </c>
      <c r="QI21">
        <v>1.8633999999999999</v>
      </c>
      <c r="QJ21">
        <v>0.16270000000000001</v>
      </c>
      <c r="QK21">
        <v>0.68679999999999997</v>
      </c>
      <c r="QL21">
        <v>0.49209999999999998</v>
      </c>
      <c r="QM21">
        <v>0.90910000000000002</v>
      </c>
      <c r="QN21">
        <v>-0.11310000000000001</v>
      </c>
      <c r="QO21">
        <v>2.6303000000000001</v>
      </c>
      <c r="QP21">
        <v>0.4042</v>
      </c>
      <c r="QQ21">
        <v>4.6559999999999997</v>
      </c>
      <c r="QR21">
        <v>0.13350000000000001</v>
      </c>
      <c r="QS21">
        <v>0.49209999999999998</v>
      </c>
      <c r="QT21">
        <v>-0.62239999999999995</v>
      </c>
      <c r="QU21">
        <v>-2.1402999999999999</v>
      </c>
      <c r="QV21">
        <v>1.7625</v>
      </c>
      <c r="QW21">
        <v>6.1154999999999999</v>
      </c>
      <c r="QX21">
        <v>0.34310000000000002</v>
      </c>
      <c r="QY21">
        <v>6.6750999999999996</v>
      </c>
      <c r="QZ21">
        <v>4.5566000000000004</v>
      </c>
      <c r="RA21">
        <v>2.3370000000000002</v>
      </c>
      <c r="RB21">
        <v>0.49020000000000002</v>
      </c>
      <c r="RC21">
        <v>5.4455</v>
      </c>
      <c r="RD21">
        <v>-1.4739</v>
      </c>
      <c r="RE21">
        <v>1.4742</v>
      </c>
      <c r="RF21">
        <v>5.6054000000000004</v>
      </c>
      <c r="RG21">
        <v>0.49120000000000003</v>
      </c>
      <c r="RH21">
        <v>12.402100000000001</v>
      </c>
      <c r="RI21">
        <v>-1.4031</v>
      </c>
      <c r="RJ21">
        <v>2.0297999999999998</v>
      </c>
      <c r="RK21">
        <v>0.4914</v>
      </c>
      <c r="RL21">
        <v>3.5045000000000002</v>
      </c>
      <c r="RM21">
        <v>1.3473999999999999</v>
      </c>
      <c r="RN21">
        <v>0.48920000000000002</v>
      </c>
      <c r="RO21">
        <v>2.1779999999999999</v>
      </c>
      <c r="RP21">
        <v>1.5221</v>
      </c>
      <c r="RQ21">
        <v>-0.88009999999999999</v>
      </c>
      <c r="RR21">
        <v>0.5877</v>
      </c>
      <c r="RS21">
        <v>-2.7604000000000002</v>
      </c>
      <c r="RT21">
        <v>-2.2164999999999999</v>
      </c>
      <c r="RU21">
        <v>1.5331999999999999</v>
      </c>
      <c r="RV21">
        <v>4.3710000000000004</v>
      </c>
      <c r="RW21">
        <v>2.3622000000000001</v>
      </c>
      <c r="RX21">
        <v>2.3622000000000001</v>
      </c>
      <c r="RY21">
        <v>1.8821000000000001</v>
      </c>
      <c r="RZ21">
        <v>0.27</v>
      </c>
      <c r="SA21">
        <v>0.4093</v>
      </c>
      <c r="SB21">
        <v>0.1399</v>
      </c>
      <c r="SC21">
        <v>4.2500000000000003E-2</v>
      </c>
      <c r="SD21">
        <v>3.1728999999999998</v>
      </c>
      <c r="SE21">
        <v>0.49209999999999998</v>
      </c>
      <c r="SF21">
        <v>6.5270999999999999</v>
      </c>
      <c r="SG21">
        <v>7.1753999999999998</v>
      </c>
      <c r="SH21">
        <v>-1.7663</v>
      </c>
      <c r="SI21">
        <v>0.3145</v>
      </c>
      <c r="SJ21">
        <v>0.49020000000000002</v>
      </c>
      <c r="SK21">
        <v>0.11260000000000001</v>
      </c>
      <c r="SL21">
        <v>0.17419999999999999</v>
      </c>
      <c r="SM21">
        <v>0</v>
      </c>
      <c r="SN21">
        <v>0.48780000000000001</v>
      </c>
      <c r="SO21">
        <v>0.39140000000000003</v>
      </c>
      <c r="SP21">
        <v>0.6472</v>
      </c>
      <c r="SQ21">
        <v>-2.5038999999999998</v>
      </c>
      <c r="SR21">
        <v>1.5537000000000001</v>
      </c>
      <c r="SS21">
        <v>3.1880000000000002</v>
      </c>
      <c r="ST21">
        <v>1.956</v>
      </c>
      <c r="SU21">
        <v>0.4098</v>
      </c>
      <c r="SV21">
        <v>2.9733999999999998</v>
      </c>
      <c r="SW21">
        <v>-1.1861999999999999</v>
      </c>
      <c r="SX21">
        <v>1.3068</v>
      </c>
      <c r="SY21">
        <v>2.5100000000000001E-2</v>
      </c>
      <c r="SZ21">
        <v>0.45710000000000001</v>
      </c>
      <c r="TA21">
        <v>0.49209999999999998</v>
      </c>
      <c r="TB21">
        <v>0.40870000000000001</v>
      </c>
      <c r="TC21">
        <v>6.1223999999999998</v>
      </c>
      <c r="TD21">
        <v>0.67479999999999996</v>
      </c>
      <c r="TE21">
        <v>3.9489999999999998</v>
      </c>
      <c r="TF21">
        <v>0.39250000000000002</v>
      </c>
      <c r="TG21">
        <v>10.526300000000001</v>
      </c>
      <c r="TH21">
        <v>5.6021999999999998</v>
      </c>
      <c r="TI21">
        <v>0.4597</v>
      </c>
      <c r="TJ21">
        <v>11.433199999999999</v>
      </c>
      <c r="TK21">
        <v>-0.5181</v>
      </c>
      <c r="TL21">
        <v>0.55479999999999996</v>
      </c>
      <c r="TM21">
        <v>0.84460000000000002</v>
      </c>
      <c r="TN21">
        <v>-0.1051</v>
      </c>
      <c r="TO21">
        <v>-0.1051</v>
      </c>
      <c r="TP21">
        <v>0.45079999999999998</v>
      </c>
      <c r="TQ21">
        <v>1.2144999999999999</v>
      </c>
      <c r="TR21">
        <v>1.2672000000000001</v>
      </c>
      <c r="TS21">
        <v>0.39450000000000002</v>
      </c>
      <c r="TT21">
        <v>2.2726999999999999</v>
      </c>
      <c r="TU21">
        <v>2.9005999999999998</v>
      </c>
      <c r="TV21">
        <v>-2.9670000000000001</v>
      </c>
      <c r="TW21">
        <v>-1.8996</v>
      </c>
      <c r="TX21">
        <v>0.48249999999999998</v>
      </c>
      <c r="TY21">
        <v>0.39329999999999998</v>
      </c>
      <c r="TZ21">
        <v>0.624</v>
      </c>
      <c r="UA21">
        <v>-8</v>
      </c>
      <c r="UB21">
        <v>0.39329999999999998</v>
      </c>
      <c r="UC21">
        <v>-15.8818</v>
      </c>
      <c r="UD21">
        <v>0.2467</v>
      </c>
      <c r="UE21">
        <v>4.9470000000000001</v>
      </c>
      <c r="UF21">
        <v>1.5445</v>
      </c>
      <c r="UG21">
        <v>0.4914</v>
      </c>
      <c r="UH21">
        <v>3.3439000000000001</v>
      </c>
      <c r="UI21">
        <v>0.1333</v>
      </c>
      <c r="UJ21">
        <v>-2.4459</v>
      </c>
      <c r="UK21">
        <v>0.49309999999999998</v>
      </c>
      <c r="UL21">
        <v>-5.0404999999999998</v>
      </c>
      <c r="UM21">
        <v>-2.2008000000000001</v>
      </c>
      <c r="UN21">
        <v>0.48080000000000001</v>
      </c>
      <c r="UO21">
        <v>-8.9372000000000007</v>
      </c>
      <c r="UP21">
        <v>0.13800000000000001</v>
      </c>
      <c r="UQ21">
        <v>0.76929999999999998</v>
      </c>
      <c r="UR21">
        <v>0.40639999999999998</v>
      </c>
      <c r="US21">
        <v>0.4834</v>
      </c>
      <c r="UT21">
        <v>0.33550000000000002</v>
      </c>
      <c r="UU21">
        <v>-3.3512</v>
      </c>
      <c r="UV21">
        <v>0.48830000000000001</v>
      </c>
      <c r="UW21">
        <v>-11.7521</v>
      </c>
      <c r="UX21">
        <v>0.27400000000000002</v>
      </c>
      <c r="UY21">
        <v>0.39250000000000002</v>
      </c>
      <c r="UZ21">
        <v>8.5300000000000001E-2</v>
      </c>
      <c r="VA21">
        <v>-2.5139999999999998</v>
      </c>
      <c r="VB21">
        <v>0.49209999999999998</v>
      </c>
      <c r="VC21">
        <v>-9.3976000000000006</v>
      </c>
      <c r="VD21">
        <v>-3.2749000000000001</v>
      </c>
      <c r="VE21">
        <v>4.54</v>
      </c>
      <c r="VF21">
        <v>0.39329999999999998</v>
      </c>
      <c r="VG21">
        <v>10.9589</v>
      </c>
      <c r="VH21">
        <v>-0.74950000000000006</v>
      </c>
      <c r="VI21">
        <v>0.46029999999999999</v>
      </c>
      <c r="VJ21">
        <v>-2.3294000000000001</v>
      </c>
      <c r="VK21">
        <v>0.55120000000000002</v>
      </c>
      <c r="VL21">
        <v>0.4582</v>
      </c>
      <c r="VM21">
        <v>0.72860000000000003</v>
      </c>
      <c r="VN21">
        <v>0.60250000000000004</v>
      </c>
      <c r="VO21">
        <v>0.46050000000000002</v>
      </c>
      <c r="VP21">
        <v>0.75329999999999997</v>
      </c>
      <c r="VQ21">
        <v>-3.0592999999999999</v>
      </c>
      <c r="VR21">
        <v>-1.0417000000000001</v>
      </c>
      <c r="VS21">
        <v>0.4803</v>
      </c>
      <c r="VT21">
        <v>-4.2423999999999999</v>
      </c>
      <c r="VU21">
        <v>0.9153</v>
      </c>
      <c r="VV21">
        <v>0.48080000000000001</v>
      </c>
      <c r="VW21">
        <v>1.5537000000000001</v>
      </c>
      <c r="VX21">
        <v>5.6740000000000004</v>
      </c>
      <c r="VY21">
        <v>1.2486999999999999</v>
      </c>
      <c r="VZ21">
        <v>0.39329999999999998</v>
      </c>
      <c r="WA21">
        <v>2.2099000000000002</v>
      </c>
      <c r="WB21">
        <v>0.96050000000000002</v>
      </c>
      <c r="WC21">
        <v>0.65449999999999997</v>
      </c>
      <c r="WD21">
        <v>1.3806</v>
      </c>
      <c r="WE21">
        <v>0.1085</v>
      </c>
      <c r="WF21">
        <v>0.35039999999999999</v>
      </c>
      <c r="WG21">
        <v>0.45079999999999998</v>
      </c>
      <c r="WH21">
        <v>0.18909999999999999</v>
      </c>
      <c r="WI21">
        <v>-0.37080000000000002</v>
      </c>
      <c r="WJ21">
        <v>0.49</v>
      </c>
      <c r="WK21">
        <v>-1.8407</v>
      </c>
      <c r="WL21">
        <v>2.5605000000000002</v>
      </c>
      <c r="WM21">
        <v>-0.87519999999999998</v>
      </c>
      <c r="WN21">
        <v>0.5373</v>
      </c>
      <c r="WO21">
        <v>-2.4704999999999999</v>
      </c>
      <c r="WP21">
        <v>-0.88660000000000005</v>
      </c>
      <c r="WQ21">
        <v>0.49690000000000001</v>
      </c>
      <c r="WR21">
        <v>-3.3927999999999998</v>
      </c>
      <c r="WS21">
        <v>0.41549999999999998</v>
      </c>
      <c r="WT21">
        <v>0.47620000000000001</v>
      </c>
      <c r="WU21">
        <v>0.25380000000000003</v>
      </c>
      <c r="WV21">
        <v>1.4228000000000001</v>
      </c>
      <c r="WW21">
        <v>0.39489999999999997</v>
      </c>
      <c r="WX21">
        <v>2.5131000000000001</v>
      </c>
      <c r="WY21">
        <v>-8.1008999999999993</v>
      </c>
      <c r="WZ21">
        <v>0.49020000000000002</v>
      </c>
      <c r="XA21">
        <v>-26.337399999999999</v>
      </c>
      <c r="XB21">
        <v>-5.4387999999999996</v>
      </c>
      <c r="XC21">
        <v>0.49020000000000002</v>
      </c>
      <c r="XD21">
        <v>-15.5779</v>
      </c>
      <c r="XE21">
        <v>0.39510000000000001</v>
      </c>
      <c r="XF21">
        <v>0.49</v>
      </c>
      <c r="XG21">
        <v>0.20080000000000001</v>
      </c>
      <c r="XH21">
        <v>1.3177000000000001</v>
      </c>
      <c r="XI21">
        <v>0.49</v>
      </c>
      <c r="XJ21">
        <v>2.0524</v>
      </c>
      <c r="XK21">
        <v>-0.24779999999999999</v>
      </c>
      <c r="XL21">
        <v>3.4519000000000002</v>
      </c>
      <c r="XM21">
        <v>0.39290000000000003</v>
      </c>
      <c r="XN21">
        <v>6.9351000000000003</v>
      </c>
      <c r="XO21">
        <v>0</v>
      </c>
      <c r="XP21">
        <v>0.4859</v>
      </c>
      <c r="XQ21">
        <v>-0.50660000000000005</v>
      </c>
      <c r="XR21">
        <v>1.4272</v>
      </c>
      <c r="XS21">
        <v>0.3876</v>
      </c>
      <c r="XT21">
        <v>2.4298999999999999</v>
      </c>
      <c r="XU21">
        <v>0.3836</v>
      </c>
      <c r="XV21">
        <v>0.49020000000000002</v>
      </c>
      <c r="XW21">
        <v>0.18379999999999999</v>
      </c>
      <c r="XX21">
        <v>0.26190000000000002</v>
      </c>
      <c r="XY21">
        <v>0.44969999999999999</v>
      </c>
      <c r="XZ21">
        <v>-4.7199999999999999E-2</v>
      </c>
      <c r="YA21">
        <v>-2.3391999999999999</v>
      </c>
      <c r="YB21">
        <v>-0.53910000000000002</v>
      </c>
      <c r="YC21">
        <v>-1.3665</v>
      </c>
      <c r="YD21">
        <v>0.39290000000000003</v>
      </c>
      <c r="YE21">
        <v>-4.3918999999999997</v>
      </c>
      <c r="YF21">
        <v>1.0552999999999999</v>
      </c>
      <c r="YG21">
        <v>1.1779999999999999</v>
      </c>
      <c r="YH21">
        <v>-0.84319999999999995</v>
      </c>
      <c r="YI21">
        <v>0.46350000000000002</v>
      </c>
      <c r="YJ21">
        <v>-2.8559000000000001</v>
      </c>
      <c r="YK21">
        <v>0.25580000000000003</v>
      </c>
      <c r="YL21">
        <v>0.39329999999999998</v>
      </c>
      <c r="YM21">
        <v>0</v>
      </c>
      <c r="YN21">
        <v>-7.7491000000000003</v>
      </c>
      <c r="YO21">
        <v>0.58479999999999999</v>
      </c>
      <c r="YP21">
        <v>-15.2364</v>
      </c>
      <c r="YQ21">
        <v>2.1164000000000001</v>
      </c>
      <c r="YR21">
        <v>0.39290000000000003</v>
      </c>
      <c r="YS21">
        <v>4.1284000000000001</v>
      </c>
      <c r="YT21">
        <v>1.9628000000000001</v>
      </c>
      <c r="YU21">
        <v>0.39290000000000003</v>
      </c>
      <c r="YV21">
        <v>3.7037</v>
      </c>
      <c r="YW21">
        <v>0.91069999999999995</v>
      </c>
      <c r="YX21">
        <v>5.0749000000000004</v>
      </c>
      <c r="YY21">
        <v>0.60389999999999999</v>
      </c>
      <c r="YZ21">
        <v>-6.0338000000000003</v>
      </c>
      <c r="ZA21">
        <v>0</v>
      </c>
      <c r="ZB21">
        <v>-0.79510000000000003</v>
      </c>
      <c r="ZC21">
        <v>0.93120000000000003</v>
      </c>
      <c r="ZD21">
        <v>0.8871</v>
      </c>
      <c r="ZE21">
        <v>1.3208</v>
      </c>
      <c r="ZF21">
        <v>0.51429999999999998</v>
      </c>
      <c r="ZG21">
        <v>3.1452</v>
      </c>
      <c r="ZH21">
        <v>-2.069</v>
      </c>
      <c r="ZI21">
        <v>0.49309999999999998</v>
      </c>
      <c r="ZJ21">
        <v>-4.6260000000000003</v>
      </c>
      <c r="ZK21">
        <v>1.0518000000000001</v>
      </c>
      <c r="ZL21">
        <v>1.5639000000000001</v>
      </c>
      <c r="ZM21">
        <v>0.49359999999999998</v>
      </c>
      <c r="ZN21">
        <v>2.4977999999999998</v>
      </c>
      <c r="ZO21">
        <v>1.6194</v>
      </c>
      <c r="ZP21">
        <v>0.49320000000000003</v>
      </c>
      <c r="ZQ21">
        <v>2.6124999999999998</v>
      </c>
      <c r="ZR21">
        <v>1.8606</v>
      </c>
      <c r="ZS21">
        <v>-0.22989999999999999</v>
      </c>
      <c r="ZT21">
        <v>0.4914</v>
      </c>
      <c r="ZU21">
        <v>-1.7985</v>
      </c>
      <c r="ZV21">
        <v>-1.1133999999999999</v>
      </c>
      <c r="ZW21">
        <v>0.48320000000000002</v>
      </c>
      <c r="ZX21">
        <v>-2.7360000000000002</v>
      </c>
      <c r="ZY21">
        <v>0.91759999999999997</v>
      </c>
      <c r="ZZ21">
        <v>0.4834</v>
      </c>
      <c r="AAA21">
        <v>1.2627999999999999</v>
      </c>
      <c r="AAB21">
        <v>1.2785</v>
      </c>
      <c r="AAC21">
        <v>2.0954999999999999</v>
      </c>
      <c r="AAD21">
        <v>0</v>
      </c>
      <c r="AAE21">
        <v>0.48970000000000002</v>
      </c>
      <c r="AAF21">
        <v>-0.86660000000000004</v>
      </c>
      <c r="AAG21">
        <v>1.5039</v>
      </c>
      <c r="AAH21">
        <v>0.45419999999999999</v>
      </c>
      <c r="AAI21">
        <v>2.3740999999999999</v>
      </c>
      <c r="AAJ21">
        <v>0.49159999999999998</v>
      </c>
      <c r="AAK21">
        <v>0.44440000000000002</v>
      </c>
      <c r="AAL21">
        <v>0.53490000000000004</v>
      </c>
      <c r="AAM21">
        <v>0.44640000000000002</v>
      </c>
      <c r="AAN21">
        <v>-2.2831000000000001</v>
      </c>
      <c r="AAO21">
        <v>0.3861</v>
      </c>
      <c r="AAP21">
        <v>2.4287000000000001</v>
      </c>
      <c r="AAQ21">
        <v>-6.1452999999999998</v>
      </c>
      <c r="AAR21">
        <v>-5.5056000000000003</v>
      </c>
      <c r="AAS21">
        <v>0.3861</v>
      </c>
      <c r="AAT21">
        <v>-13.7097</v>
      </c>
      <c r="AAU21">
        <v>0.4405</v>
      </c>
      <c r="AAV21">
        <v>0.56630000000000003</v>
      </c>
      <c r="AAW21">
        <v>0.53</v>
      </c>
      <c r="AAX21">
        <v>0.61819999999999997</v>
      </c>
      <c r="AAY21">
        <v>-0.21510000000000001</v>
      </c>
      <c r="AAZ21">
        <v>-2.2656999999999998</v>
      </c>
      <c r="ABA21">
        <v>0.39329999999999998</v>
      </c>
      <c r="ABB21">
        <v>-5.1891999999999996</v>
      </c>
      <c r="ABC21">
        <v>0.39329999999999998</v>
      </c>
      <c r="ABD21">
        <v>-0.94899999999999995</v>
      </c>
      <c r="ABE21">
        <v>-0.1391</v>
      </c>
      <c r="ABF21">
        <v>-0.24410000000000001</v>
      </c>
      <c r="ABG21">
        <v>-0.24479999999999999</v>
      </c>
      <c r="ABH21">
        <v>1.2407999999999999</v>
      </c>
      <c r="ABI21">
        <v>1.2291000000000001</v>
      </c>
      <c r="ABJ21">
        <v>-1.2040999999999999</v>
      </c>
      <c r="ABK21">
        <v>-1.2077</v>
      </c>
      <c r="ABL21">
        <v>0.34799999999999998</v>
      </c>
      <c r="ABM21">
        <v>0.33500000000000002</v>
      </c>
      <c r="ABN21">
        <v>-2.5651000000000002</v>
      </c>
      <c r="ABO21">
        <v>-2.5861000000000001</v>
      </c>
      <c r="ABP21">
        <v>1.0270999999999999</v>
      </c>
      <c r="ABQ21">
        <v>1.0302</v>
      </c>
      <c r="ABR21">
        <v>0.91949999999999998</v>
      </c>
      <c r="ABS21">
        <v>-2.4308999999999998</v>
      </c>
      <c r="ABT21">
        <v>0.48120000000000002</v>
      </c>
      <c r="ABU21">
        <v>-6.3554000000000004</v>
      </c>
      <c r="ABV21">
        <v>0.6371</v>
      </c>
      <c r="ABW21">
        <v>0.4834</v>
      </c>
      <c r="ABX21">
        <v>0.76880000000000004</v>
      </c>
      <c r="ABY21">
        <v>-1.4739</v>
      </c>
      <c r="ABZ21">
        <v>5.9031000000000002</v>
      </c>
      <c r="ACA21">
        <v>1.4599</v>
      </c>
      <c r="ACB21">
        <v>2.8571</v>
      </c>
      <c r="ACC21">
        <v>1.7382</v>
      </c>
      <c r="ACD21">
        <v>0.91320000000000001</v>
      </c>
      <c r="ACE21">
        <v>-0.112</v>
      </c>
      <c r="ACF21">
        <v>0.62680000000000002</v>
      </c>
      <c r="ACG21">
        <v>0.60519999999999996</v>
      </c>
      <c r="ACH21">
        <v>-3.2164000000000001</v>
      </c>
      <c r="ACI21">
        <v>0.33090000000000003</v>
      </c>
      <c r="ACJ21">
        <v>0.29859999999999998</v>
      </c>
      <c r="ACK21">
        <v>2.0840999999999998</v>
      </c>
      <c r="ACL21">
        <v>2.0948000000000002</v>
      </c>
      <c r="ACM21">
        <v>-1.2876000000000001</v>
      </c>
      <c r="ACN21">
        <v>0.36009999999999998</v>
      </c>
      <c r="ACO21">
        <v>1.3761000000000001</v>
      </c>
      <c r="ACP21">
        <v>0.4955</v>
      </c>
      <c r="ACQ21">
        <v>2.1349</v>
      </c>
      <c r="ACR21">
        <v>-1.3652</v>
      </c>
      <c r="ACS21">
        <v>0.42330000000000001</v>
      </c>
      <c r="ACT21">
        <v>1.4695</v>
      </c>
      <c r="ACU21">
        <v>0.52690000000000003</v>
      </c>
      <c r="ACV21">
        <v>3.0571999999999999</v>
      </c>
      <c r="ACW21">
        <v>-0.65149999999999997</v>
      </c>
      <c r="ACX21">
        <v>1.2769999999999999</v>
      </c>
      <c r="ACY21">
        <v>0.48120000000000002</v>
      </c>
      <c r="ACZ21">
        <v>2.1063000000000001</v>
      </c>
      <c r="ADA21">
        <v>0.36349999999999999</v>
      </c>
      <c r="ADB21">
        <v>0.33939999999999998</v>
      </c>
      <c r="ADC21">
        <v>-0.99299999999999999</v>
      </c>
      <c r="ADD21">
        <v>-0.2727</v>
      </c>
      <c r="ADE21">
        <v>-0.31240000000000001</v>
      </c>
      <c r="ADF21">
        <v>1.3299999999999999E-2</v>
      </c>
      <c r="ADG21">
        <v>0</v>
      </c>
      <c r="ADH21">
        <v>8.7900000000000006E-2</v>
      </c>
      <c r="ADI21">
        <v>7.5600000000000001E-2</v>
      </c>
      <c r="ADJ21">
        <v>0.60609999999999997</v>
      </c>
      <c r="ADK21">
        <v>4.4459999999999997</v>
      </c>
      <c r="ADL21">
        <v>4.4227999999999996</v>
      </c>
      <c r="ADM21">
        <v>2.0642</v>
      </c>
      <c r="ADN21">
        <v>2.097</v>
      </c>
      <c r="ADO21">
        <v>2.2974999999999999</v>
      </c>
      <c r="ADP21">
        <v>2.3132999999999999</v>
      </c>
      <c r="ADQ21">
        <v>-1.9189000000000001</v>
      </c>
      <c r="ADR21">
        <v>-1.9500999999999999</v>
      </c>
      <c r="ADS21">
        <v>-0.5474</v>
      </c>
      <c r="ADT21">
        <v>0.92689999999999995</v>
      </c>
      <c r="ADU21">
        <v>-2.3188</v>
      </c>
      <c r="ADV21">
        <v>1.7401</v>
      </c>
      <c r="ADW21">
        <v>0.96530000000000005</v>
      </c>
      <c r="ADX21">
        <v>0.84340000000000004</v>
      </c>
      <c r="ADY21">
        <v>-1.2706</v>
      </c>
      <c r="ADZ21">
        <v>8.5035000000000007</v>
      </c>
      <c r="AEA21">
        <v>2.4556</v>
      </c>
      <c r="AEB21">
        <v>2.4194</v>
      </c>
      <c r="AEC21">
        <v>0.1193</v>
      </c>
      <c r="AED21">
        <v>1.1882999999999999</v>
      </c>
      <c r="AEE21">
        <v>1.7544</v>
      </c>
      <c r="AEF21">
        <v>1.1704000000000001</v>
      </c>
      <c r="AEG21">
        <v>1.145</v>
      </c>
      <c r="AEH21">
        <v>4.4379</v>
      </c>
      <c r="AEI21">
        <v>1.5184</v>
      </c>
      <c r="AEJ21">
        <v>0.34520000000000001</v>
      </c>
      <c r="AEK21">
        <v>2.5156999999999998</v>
      </c>
      <c r="AEL21">
        <v>3.0634999999999999</v>
      </c>
      <c r="AEM21">
        <v>0.20599999999999999</v>
      </c>
      <c r="AEN21">
        <v>1.7699</v>
      </c>
      <c r="AEO21">
        <v>6.7554999999999996</v>
      </c>
      <c r="AEP21">
        <v>2.1318000000000001</v>
      </c>
      <c r="AEQ21">
        <v>0.1239</v>
      </c>
      <c r="AER21">
        <v>-1.1718999999999999</v>
      </c>
      <c r="AES21">
        <v>2.6575000000000002</v>
      </c>
      <c r="AET21">
        <v>3.8393999999999999</v>
      </c>
      <c r="AEU21">
        <v>0.94969999999999999</v>
      </c>
      <c r="AEV21">
        <v>-0.26179999999999998</v>
      </c>
      <c r="AEW21">
        <v>-0.3024</v>
      </c>
      <c r="AEX21">
        <v>-0.58819999999999995</v>
      </c>
      <c r="AEY21">
        <v>-1.6284000000000001</v>
      </c>
      <c r="AEZ21">
        <v>-1.3574999999999999</v>
      </c>
      <c r="AFA21">
        <v>5.6117999999999997</v>
      </c>
      <c r="AFB21">
        <v>2.8458999999999999</v>
      </c>
      <c r="AFC21">
        <v>-1.4851000000000001</v>
      </c>
      <c r="AFD21">
        <v>-0.51900000000000002</v>
      </c>
      <c r="AFE21">
        <v>-0.53100000000000003</v>
      </c>
      <c r="AFF21">
        <v>-0.72660000000000002</v>
      </c>
      <c r="AFG21">
        <v>-0.7268</v>
      </c>
      <c r="AFH21">
        <v>-0.39760000000000001</v>
      </c>
      <c r="AFI21">
        <v>0.4617</v>
      </c>
      <c r="AFJ21">
        <v>-0.1013</v>
      </c>
      <c r="AFK21">
        <v>3.3066</v>
      </c>
      <c r="AFL21">
        <v>3.4449999999999998</v>
      </c>
      <c r="AFM21">
        <v>1.5826</v>
      </c>
      <c r="AFN21">
        <v>-0.57440000000000002</v>
      </c>
      <c r="AFO21">
        <v>0.96919999999999995</v>
      </c>
      <c r="AFP21">
        <v>0.40529999999999999</v>
      </c>
      <c r="AFQ21">
        <v>-1.5707</v>
      </c>
      <c r="AFR21">
        <v>-0.3569</v>
      </c>
      <c r="AFS21">
        <v>-0.6099</v>
      </c>
      <c r="AFT21">
        <v>-0.6603</v>
      </c>
      <c r="AFU21">
        <v>1.4127000000000001</v>
      </c>
      <c r="AFV21">
        <v>-1.5121</v>
      </c>
      <c r="AFW21">
        <v>0</v>
      </c>
      <c r="AFX21">
        <v>1.6932</v>
      </c>
      <c r="AFY21">
        <v>0</v>
      </c>
      <c r="AFZ21">
        <v>0.75539999999999996</v>
      </c>
      <c r="AGA21">
        <v>0.6623</v>
      </c>
      <c r="AGB21">
        <v>-2.1768000000000001</v>
      </c>
      <c r="AGC21">
        <v>0.2656</v>
      </c>
      <c r="AGD21">
        <v>2.8496999999999999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0.65300000000000002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</row>
    <row r="22" spans="1:1100" x14ac:dyDescent="0.15">
      <c r="A22" s="7">
        <v>42552</v>
      </c>
      <c r="B22">
        <v>-0.2</v>
      </c>
      <c r="C22">
        <v>0.28039999999999998</v>
      </c>
      <c r="D22">
        <v>0.42370000000000002</v>
      </c>
      <c r="E22">
        <v>1.2682</v>
      </c>
      <c r="F22">
        <v>8.4400000000000003E-2</v>
      </c>
      <c r="G22">
        <v>3.1800999999999999</v>
      </c>
      <c r="H22">
        <v>1.6417999999999999</v>
      </c>
      <c r="I22">
        <v>0.31519999999999998</v>
      </c>
      <c r="J22">
        <v>1.5244</v>
      </c>
      <c r="K22">
        <v>2.0903</v>
      </c>
      <c r="L22">
        <v>1.4968999999999999</v>
      </c>
      <c r="M22">
        <v>2.6118999999999999</v>
      </c>
      <c r="N22">
        <v>1.1543000000000001</v>
      </c>
      <c r="O22">
        <v>1.2367999999999999</v>
      </c>
      <c r="P22">
        <v>0.55800000000000005</v>
      </c>
      <c r="Q22">
        <v>0.28320000000000001</v>
      </c>
      <c r="R22">
        <v>7.3116000000000003</v>
      </c>
      <c r="S22">
        <v>4.3243999999999998</v>
      </c>
      <c r="T22">
        <v>0.57930000000000004</v>
      </c>
      <c r="U22">
        <v>2.8411</v>
      </c>
      <c r="V22">
        <v>1.1065</v>
      </c>
      <c r="W22">
        <v>0.7339</v>
      </c>
      <c r="X22">
        <v>0.1855</v>
      </c>
      <c r="Y22">
        <v>1.3934</v>
      </c>
      <c r="Z22">
        <v>0.75570000000000004</v>
      </c>
      <c r="AA22">
        <v>0.59019999999999995</v>
      </c>
      <c r="AB22">
        <v>1.9140999999999999</v>
      </c>
      <c r="AC22">
        <v>0.99670000000000003</v>
      </c>
      <c r="AD22">
        <v>-0.1835</v>
      </c>
      <c r="AE22">
        <v>1.0881000000000001</v>
      </c>
      <c r="AF22">
        <v>1.1140000000000001</v>
      </c>
      <c r="AG22">
        <v>0.82799999999999996</v>
      </c>
      <c r="AH22">
        <v>-0.34089999999999998</v>
      </c>
      <c r="AI22">
        <v>0.74470000000000003</v>
      </c>
      <c r="AJ22">
        <v>0.54700000000000004</v>
      </c>
      <c r="AK22">
        <v>0.95740000000000003</v>
      </c>
      <c r="AL22">
        <v>0.95740000000000003</v>
      </c>
      <c r="AM22">
        <v>0.95740000000000003</v>
      </c>
      <c r="AN22">
        <v>0.65429999999999999</v>
      </c>
      <c r="AO22">
        <v>2.6345000000000001</v>
      </c>
      <c r="AP22">
        <v>1.1312</v>
      </c>
      <c r="AQ22">
        <v>1.4993000000000001</v>
      </c>
      <c r="AR22">
        <v>0.65669999999999995</v>
      </c>
      <c r="AS22">
        <v>0.47360000000000002</v>
      </c>
      <c r="AT22">
        <v>-0.35599999999999998</v>
      </c>
      <c r="AU22">
        <v>-1.4085000000000001</v>
      </c>
      <c r="AV22">
        <v>0.6482</v>
      </c>
      <c r="AW22">
        <v>1.0920000000000001</v>
      </c>
      <c r="AX22">
        <v>2.7778</v>
      </c>
      <c r="AY22">
        <v>0.5988</v>
      </c>
      <c r="AZ22">
        <v>0.77600000000000002</v>
      </c>
      <c r="BA22">
        <v>0.32819999999999999</v>
      </c>
      <c r="BB22">
        <v>0.19220000000000001</v>
      </c>
      <c r="BC22">
        <v>4.1807999999999996</v>
      </c>
      <c r="BD22">
        <v>-3.15E-2</v>
      </c>
      <c r="BE22">
        <v>0.92400000000000004</v>
      </c>
      <c r="BF22">
        <v>-8.3299999999999999E-2</v>
      </c>
      <c r="BG22">
        <v>-1.0299</v>
      </c>
      <c r="BH22">
        <v>1.9123000000000001</v>
      </c>
      <c r="BI22">
        <v>6.3899999999999998E-2</v>
      </c>
      <c r="BJ22">
        <v>0.497</v>
      </c>
      <c r="BK22">
        <v>1.1541999999999999</v>
      </c>
      <c r="BL22">
        <v>-0.27050000000000002</v>
      </c>
      <c r="BM22">
        <v>6.1086999999999998</v>
      </c>
      <c r="BN22">
        <v>2.5478000000000001</v>
      </c>
      <c r="BO22">
        <v>4.0842999999999998</v>
      </c>
      <c r="BP22">
        <v>0.2944</v>
      </c>
      <c r="BQ22">
        <v>2.1421999999999999</v>
      </c>
      <c r="BR22">
        <v>1.0183</v>
      </c>
      <c r="BS22">
        <v>0.32469999999999999</v>
      </c>
      <c r="BT22">
        <v>0.86870000000000003</v>
      </c>
      <c r="BU22">
        <v>0.53190000000000004</v>
      </c>
      <c r="BV22">
        <v>1.0424</v>
      </c>
      <c r="BW22">
        <v>5.6180000000000003</v>
      </c>
      <c r="BX22">
        <v>-0.58230000000000004</v>
      </c>
      <c r="BY22">
        <v>-9.69E-2</v>
      </c>
      <c r="BZ22">
        <v>-0.3458</v>
      </c>
      <c r="CA22">
        <v>4.0510000000000002</v>
      </c>
      <c r="CB22">
        <v>3.0632999999999999</v>
      </c>
      <c r="CC22">
        <v>2.8571</v>
      </c>
      <c r="CD22">
        <v>1.5619000000000001</v>
      </c>
      <c r="CE22">
        <v>1.8301000000000001</v>
      </c>
      <c r="CF22">
        <v>6.2149999999999999</v>
      </c>
      <c r="CG22">
        <v>0.50780000000000003</v>
      </c>
      <c r="CH22">
        <v>0.36320000000000002</v>
      </c>
      <c r="CI22">
        <v>18.693200000000001</v>
      </c>
      <c r="CJ22">
        <v>2.59</v>
      </c>
      <c r="CK22">
        <v>3.4666999999999999</v>
      </c>
      <c r="CL22">
        <v>3.1878000000000002</v>
      </c>
      <c r="CM22">
        <v>1.7290000000000001</v>
      </c>
      <c r="CN22">
        <v>1.0338000000000001</v>
      </c>
      <c r="CO22">
        <v>1.7814000000000001</v>
      </c>
      <c r="CP22">
        <v>0.91669999999999996</v>
      </c>
      <c r="CQ22">
        <v>-0.71870000000000001</v>
      </c>
      <c r="CR22">
        <v>1.3744000000000001</v>
      </c>
      <c r="CS22">
        <v>1.0883</v>
      </c>
      <c r="CT22">
        <v>3.1884000000000001</v>
      </c>
      <c r="CU22">
        <v>2.3437999999999999</v>
      </c>
      <c r="CV22">
        <v>1.028</v>
      </c>
      <c r="CW22">
        <v>0.95269999999999999</v>
      </c>
      <c r="CX22">
        <v>0.39410000000000001</v>
      </c>
      <c r="CY22">
        <v>3.4594</v>
      </c>
      <c r="CZ22">
        <v>0.33779999999999999</v>
      </c>
      <c r="DA22">
        <v>1.2121</v>
      </c>
      <c r="DB22">
        <v>0.57640000000000002</v>
      </c>
      <c r="DC22">
        <v>5.0999999999999997E-2</v>
      </c>
      <c r="DD22">
        <v>0.66039999999999999</v>
      </c>
      <c r="DE22">
        <v>0.69769999999999999</v>
      </c>
      <c r="DF22">
        <v>0.21</v>
      </c>
      <c r="DG22">
        <v>0.39179999999999998</v>
      </c>
      <c r="DH22">
        <v>2.0855000000000001</v>
      </c>
      <c r="DI22">
        <v>1.9464999999999999</v>
      </c>
      <c r="DJ22">
        <v>-0.2646</v>
      </c>
      <c r="DK22">
        <v>1.6186</v>
      </c>
      <c r="DL22">
        <v>3.8988</v>
      </c>
      <c r="DM22">
        <v>1.1282000000000001</v>
      </c>
      <c r="DN22">
        <v>0.39179999999999998</v>
      </c>
      <c r="DO22">
        <v>2.7656000000000001</v>
      </c>
      <c r="DP22">
        <v>3.4798</v>
      </c>
      <c r="DQ22">
        <v>0.21820000000000001</v>
      </c>
      <c r="DR22">
        <v>0.1087</v>
      </c>
      <c r="DS22">
        <v>-1.5123</v>
      </c>
      <c r="DT22">
        <v>2.4476</v>
      </c>
      <c r="DU22">
        <v>3.1061999999999999</v>
      </c>
      <c r="DV22">
        <v>1.4644999999999999</v>
      </c>
      <c r="DW22">
        <v>0.314</v>
      </c>
      <c r="DX22">
        <v>1.2007000000000001</v>
      </c>
      <c r="DY22">
        <v>2.5253000000000001</v>
      </c>
      <c r="DZ22">
        <v>2.3420999999999998</v>
      </c>
      <c r="EA22">
        <v>1.3085</v>
      </c>
      <c r="EB22">
        <v>1.7703</v>
      </c>
      <c r="EC22">
        <v>2.8187000000000002</v>
      </c>
      <c r="ED22">
        <v>3.4828999999999999</v>
      </c>
      <c r="EE22">
        <v>1.7293000000000001</v>
      </c>
      <c r="EF22">
        <v>-0.33729999999999999</v>
      </c>
      <c r="EG22">
        <v>3.0668000000000002</v>
      </c>
      <c r="EH22">
        <v>1.8564000000000001</v>
      </c>
      <c r="EI22">
        <v>3.6023000000000001</v>
      </c>
      <c r="EJ22">
        <v>4.3010000000000002</v>
      </c>
      <c r="EK22">
        <v>2.3994</v>
      </c>
      <c r="EL22">
        <v>1.6505000000000001</v>
      </c>
      <c r="EM22">
        <v>0.50970000000000004</v>
      </c>
      <c r="EN22">
        <v>3.2073999999999998</v>
      </c>
      <c r="EO22">
        <v>2.0013999999999998</v>
      </c>
      <c r="EP22">
        <v>0.4017</v>
      </c>
      <c r="EQ22">
        <v>7.5308000000000002</v>
      </c>
      <c r="ER22">
        <v>0.39179999999999998</v>
      </c>
      <c r="ES22">
        <v>0.62890000000000001</v>
      </c>
      <c r="ET22">
        <v>0.39179999999999998</v>
      </c>
      <c r="EU22">
        <v>2.5097</v>
      </c>
      <c r="EV22">
        <v>3.1307999999999998</v>
      </c>
      <c r="EW22">
        <v>0.84350000000000003</v>
      </c>
      <c r="EX22">
        <v>2.3733</v>
      </c>
      <c r="EY22">
        <v>-0.39889999999999998</v>
      </c>
      <c r="EZ22">
        <v>5.742</v>
      </c>
      <c r="FA22">
        <v>0.39219999999999999</v>
      </c>
      <c r="FB22">
        <v>4.7788000000000004</v>
      </c>
      <c r="FC22">
        <v>1.6667000000000001</v>
      </c>
      <c r="FD22">
        <v>0.4017</v>
      </c>
      <c r="FE22">
        <v>3.3046000000000002</v>
      </c>
      <c r="FF22">
        <v>0.29530000000000001</v>
      </c>
      <c r="FG22">
        <v>1.3416999999999999</v>
      </c>
      <c r="FH22">
        <v>1.8405</v>
      </c>
      <c r="FI22">
        <v>2.5510999999999999</v>
      </c>
      <c r="FJ22">
        <v>2.0716000000000001</v>
      </c>
      <c r="FK22">
        <v>5.1601999999999997</v>
      </c>
      <c r="FL22">
        <v>5.3487999999999998</v>
      </c>
      <c r="FM22">
        <v>3.7262</v>
      </c>
      <c r="FN22">
        <v>2.7061000000000002</v>
      </c>
      <c r="FO22">
        <v>3.3237999999999999</v>
      </c>
      <c r="FP22">
        <v>1.6215999999999999</v>
      </c>
      <c r="FQ22">
        <v>0.39600000000000002</v>
      </c>
      <c r="FR22">
        <v>10.047800000000001</v>
      </c>
      <c r="FS22">
        <v>0.28220000000000001</v>
      </c>
      <c r="FT22">
        <v>2.0971000000000002</v>
      </c>
      <c r="FU22">
        <v>0.40160000000000001</v>
      </c>
      <c r="FV22">
        <v>4.0495999999999999</v>
      </c>
      <c r="FW22">
        <v>0.47549999999999998</v>
      </c>
      <c r="FX22">
        <v>0.53800000000000003</v>
      </c>
      <c r="FY22">
        <v>2.2911000000000001</v>
      </c>
      <c r="FZ22">
        <v>0.39179999999999998</v>
      </c>
      <c r="GA22">
        <v>5.5510999999999999</v>
      </c>
      <c r="GB22">
        <v>1.8685</v>
      </c>
      <c r="GC22">
        <v>0.59040000000000004</v>
      </c>
      <c r="GD22">
        <v>1.0234000000000001</v>
      </c>
      <c r="GE22">
        <v>2.8452999999999999</v>
      </c>
      <c r="GF22">
        <v>0</v>
      </c>
      <c r="GG22">
        <v>-1.3168</v>
      </c>
      <c r="GH22">
        <v>1.4797</v>
      </c>
      <c r="GI22">
        <v>0.39250000000000002</v>
      </c>
      <c r="GJ22">
        <v>0.1807</v>
      </c>
      <c r="GK22">
        <v>1.4839</v>
      </c>
      <c r="GL22">
        <v>1.1035999999999999</v>
      </c>
      <c r="GM22">
        <v>2.3965000000000001</v>
      </c>
      <c r="GN22">
        <v>0.45169999999999999</v>
      </c>
      <c r="GO22">
        <v>1.7621</v>
      </c>
      <c r="GP22">
        <v>5.2632000000000003</v>
      </c>
      <c r="GQ22">
        <v>0.39179999999999998</v>
      </c>
      <c r="GR22">
        <v>0.50290000000000001</v>
      </c>
      <c r="GS22">
        <v>2.5674999999999999</v>
      </c>
      <c r="GT22">
        <v>3.8593000000000002</v>
      </c>
      <c r="GU22">
        <v>2.4329000000000001</v>
      </c>
      <c r="GV22">
        <v>-1.4674</v>
      </c>
      <c r="GW22">
        <v>-0.40679999999999999</v>
      </c>
      <c r="GX22">
        <v>1.8682000000000001</v>
      </c>
      <c r="GY22">
        <v>1.9253</v>
      </c>
      <c r="GZ22">
        <v>1.5515000000000001</v>
      </c>
      <c r="HA22">
        <v>0.40160000000000001</v>
      </c>
      <c r="HB22">
        <v>4.6405000000000003</v>
      </c>
      <c r="HC22">
        <v>2.2288999999999999</v>
      </c>
      <c r="HD22">
        <v>0.55300000000000005</v>
      </c>
      <c r="HE22">
        <v>3.9605999999999999</v>
      </c>
      <c r="HF22">
        <v>2.0019999999999998</v>
      </c>
      <c r="HG22">
        <v>2.8302</v>
      </c>
      <c r="HH22">
        <v>0.39250000000000002</v>
      </c>
      <c r="HI22">
        <v>5.0862999999999996</v>
      </c>
      <c r="HJ22">
        <v>1.7101</v>
      </c>
      <c r="HK22">
        <v>2.1221999999999999</v>
      </c>
      <c r="HL22">
        <v>0.38940000000000002</v>
      </c>
      <c r="HM22">
        <v>3.5074000000000001</v>
      </c>
      <c r="HN22">
        <v>0.39179999999999998</v>
      </c>
      <c r="HO22">
        <v>4.5339999999999998</v>
      </c>
      <c r="HP22">
        <v>0.2944</v>
      </c>
      <c r="HQ22">
        <v>3.4483000000000001</v>
      </c>
      <c r="HR22">
        <v>4.4288999999999996</v>
      </c>
      <c r="HS22">
        <v>0.51910000000000001</v>
      </c>
      <c r="HT22">
        <v>2.7271999999999998</v>
      </c>
      <c r="HU22">
        <v>2.6269</v>
      </c>
      <c r="HV22">
        <v>2.3755000000000002</v>
      </c>
      <c r="HW22">
        <v>0.64929999999999999</v>
      </c>
      <c r="HX22">
        <v>0.25130000000000002</v>
      </c>
      <c r="HY22">
        <v>0.5262</v>
      </c>
      <c r="HZ22">
        <v>0.44009999999999999</v>
      </c>
      <c r="IA22">
        <v>1.1520999999999999</v>
      </c>
      <c r="IB22">
        <v>-0.45390000000000003</v>
      </c>
      <c r="IC22">
        <v>2.1787000000000001</v>
      </c>
      <c r="ID22">
        <v>3.4350000000000001</v>
      </c>
      <c r="IE22">
        <v>-0.12180000000000001</v>
      </c>
      <c r="IF22">
        <v>1.9300999999999999</v>
      </c>
      <c r="IG22">
        <v>0.55669999999999997</v>
      </c>
      <c r="IH22">
        <v>2.3772000000000002</v>
      </c>
      <c r="II22">
        <v>6.1005000000000003</v>
      </c>
      <c r="IJ22">
        <v>2.6305000000000001</v>
      </c>
      <c r="IK22">
        <v>7.6200000000000004E-2</v>
      </c>
      <c r="IL22">
        <v>0.47799999999999998</v>
      </c>
      <c r="IM22">
        <v>3.7616000000000001</v>
      </c>
      <c r="IN22">
        <v>0.39179999999999998</v>
      </c>
      <c r="IO22">
        <v>3.29</v>
      </c>
      <c r="IP22">
        <v>-1.012</v>
      </c>
      <c r="IQ22">
        <v>2.2642000000000002</v>
      </c>
      <c r="IR22">
        <v>2.0914000000000001</v>
      </c>
      <c r="IS22">
        <v>1.1647000000000001</v>
      </c>
      <c r="IT22">
        <v>-1</v>
      </c>
      <c r="IU22">
        <v>-1.9294</v>
      </c>
      <c r="IV22">
        <v>-1.9294</v>
      </c>
      <c r="IW22">
        <v>-1.3204</v>
      </c>
      <c r="IX22">
        <v>-0.25719999999999998</v>
      </c>
      <c r="IY22">
        <v>1.5900000000000001E-2</v>
      </c>
      <c r="IZ22">
        <v>6.9880000000000004</v>
      </c>
      <c r="JA22">
        <v>5.9787999999999997</v>
      </c>
      <c r="JB22">
        <v>0.54349999999999998</v>
      </c>
      <c r="JC22">
        <v>0.15579999999999999</v>
      </c>
      <c r="JD22">
        <v>-0.13300000000000001</v>
      </c>
      <c r="JE22">
        <v>3.9148000000000001</v>
      </c>
      <c r="JF22">
        <v>2.76</v>
      </c>
      <c r="JG22">
        <v>0.39100000000000001</v>
      </c>
      <c r="JH22">
        <v>0.89090000000000003</v>
      </c>
      <c r="JI22">
        <v>3.0303</v>
      </c>
      <c r="JJ22">
        <v>2.4862000000000002</v>
      </c>
      <c r="JK22">
        <v>2.7770000000000001</v>
      </c>
      <c r="JL22">
        <v>3.4872000000000001</v>
      </c>
      <c r="JM22">
        <v>3.2454000000000001</v>
      </c>
      <c r="JN22">
        <v>0.39179999999999998</v>
      </c>
      <c r="JO22">
        <v>6.3090999999999999</v>
      </c>
      <c r="JP22">
        <v>2.8879000000000001</v>
      </c>
      <c r="JQ22">
        <v>0.39140000000000003</v>
      </c>
      <c r="JR22">
        <v>7.5117000000000003</v>
      </c>
      <c r="JS22">
        <v>3.2852000000000001</v>
      </c>
      <c r="JT22">
        <v>0.75490000000000002</v>
      </c>
      <c r="JU22">
        <v>0.80349999999999999</v>
      </c>
      <c r="JV22">
        <v>0.7429</v>
      </c>
      <c r="JW22">
        <v>0.44009999999999999</v>
      </c>
      <c r="JX22">
        <v>7.8795999999999999</v>
      </c>
      <c r="JY22">
        <v>0.39140000000000003</v>
      </c>
      <c r="JZ22">
        <v>6.8966000000000003</v>
      </c>
      <c r="KA22">
        <v>4.4414999999999996</v>
      </c>
      <c r="KB22">
        <v>1.2210000000000001</v>
      </c>
      <c r="KC22">
        <v>1.6444000000000001</v>
      </c>
      <c r="KD22">
        <v>0.39019999999999999</v>
      </c>
      <c r="KE22">
        <v>3.0402</v>
      </c>
      <c r="KF22">
        <v>-0.32350000000000001</v>
      </c>
      <c r="KG22">
        <v>1.9337</v>
      </c>
      <c r="KH22">
        <v>1.0976999999999999</v>
      </c>
      <c r="KI22">
        <v>2.0442999999999998</v>
      </c>
      <c r="KJ22">
        <v>1.1223000000000001</v>
      </c>
      <c r="KK22">
        <v>2.4651000000000001</v>
      </c>
      <c r="KL22">
        <v>7.3170999999999999</v>
      </c>
      <c r="KM22">
        <v>-0.27679999999999999</v>
      </c>
      <c r="KN22">
        <v>0.56499999999999995</v>
      </c>
      <c r="KO22">
        <v>0.39140000000000003</v>
      </c>
      <c r="KP22">
        <v>0.80210000000000004</v>
      </c>
      <c r="KQ22">
        <v>2.3041999999999998</v>
      </c>
      <c r="KR22">
        <v>6.5103999999999997</v>
      </c>
      <c r="KS22">
        <v>1.3076000000000001</v>
      </c>
      <c r="KT22">
        <v>4.7657999999999996</v>
      </c>
      <c r="KU22">
        <v>2.4352999999999998</v>
      </c>
      <c r="KV22">
        <v>0.62190000000000001</v>
      </c>
      <c r="KW22">
        <v>0.39019999999999999</v>
      </c>
      <c r="KX22">
        <v>1.0291999999999999</v>
      </c>
      <c r="KY22">
        <v>1.9956</v>
      </c>
      <c r="KZ22">
        <v>4.1211000000000002</v>
      </c>
      <c r="LA22">
        <v>5.9957000000000003</v>
      </c>
      <c r="LB22">
        <v>0.39290000000000003</v>
      </c>
      <c r="LC22">
        <v>4.0712000000000002</v>
      </c>
      <c r="LD22">
        <v>8.0589999999999993</v>
      </c>
      <c r="LE22">
        <v>0.96179999999999999</v>
      </c>
      <c r="LF22">
        <v>0.3664</v>
      </c>
      <c r="LG22">
        <v>1.4650000000000001</v>
      </c>
      <c r="LH22">
        <v>2.7408999999999999</v>
      </c>
      <c r="LI22">
        <v>4.8186</v>
      </c>
      <c r="LJ22">
        <v>7.0209000000000001</v>
      </c>
      <c r="LK22">
        <v>0.39410000000000001</v>
      </c>
      <c r="LL22">
        <v>13.1747</v>
      </c>
      <c r="LM22">
        <v>3.8248000000000002</v>
      </c>
      <c r="LN22">
        <v>-2.1949999999999998</v>
      </c>
      <c r="LO22">
        <v>7.1882999999999999</v>
      </c>
      <c r="LP22">
        <v>11.1388</v>
      </c>
      <c r="LQ22">
        <v>3.7751999999999999</v>
      </c>
      <c r="LR22">
        <v>0.39250000000000002</v>
      </c>
      <c r="LS22">
        <v>6.5130999999999997</v>
      </c>
      <c r="LT22">
        <v>0.88339999999999996</v>
      </c>
      <c r="LU22">
        <v>0.39250000000000002</v>
      </c>
      <c r="LV22">
        <v>1.2850999999999999</v>
      </c>
      <c r="LW22">
        <v>0.40970000000000001</v>
      </c>
      <c r="LX22">
        <v>6.7915000000000001</v>
      </c>
      <c r="LY22">
        <v>1.3889</v>
      </c>
      <c r="LZ22">
        <v>3.8487</v>
      </c>
      <c r="MA22">
        <v>0.36990000000000001</v>
      </c>
      <c r="MB22">
        <v>8.2971000000000004</v>
      </c>
      <c r="MC22">
        <v>1.2629999999999999</v>
      </c>
      <c r="MD22">
        <v>2.0973999999999999</v>
      </c>
      <c r="ME22">
        <v>0.96789999999999998</v>
      </c>
      <c r="MF22">
        <v>4.7994000000000003</v>
      </c>
      <c r="MG22">
        <v>1.9222999999999999</v>
      </c>
      <c r="MH22">
        <v>0.66249999999999998</v>
      </c>
      <c r="MI22">
        <v>4.6494999999999997</v>
      </c>
      <c r="MJ22">
        <v>0.19470000000000001</v>
      </c>
      <c r="MK22">
        <v>0.89710000000000001</v>
      </c>
      <c r="ML22">
        <v>2.2945000000000002</v>
      </c>
      <c r="MM22">
        <v>5.1315999999999997</v>
      </c>
      <c r="MN22">
        <v>1.6757</v>
      </c>
      <c r="MO22">
        <v>7.3663999999999996</v>
      </c>
      <c r="MP22">
        <v>0.3836</v>
      </c>
      <c r="MQ22">
        <v>16.277100000000001</v>
      </c>
      <c r="MR22">
        <v>-3.5996000000000001</v>
      </c>
      <c r="MS22">
        <v>3.6318000000000001</v>
      </c>
      <c r="MT22">
        <v>4.2161999999999997</v>
      </c>
      <c r="MU22">
        <v>6.6387</v>
      </c>
      <c r="MV22">
        <v>2.0773999999999999</v>
      </c>
      <c r="MW22">
        <v>2.7363</v>
      </c>
      <c r="MX22">
        <v>3.6865999999999999</v>
      </c>
      <c r="MY22">
        <v>0.39100000000000001</v>
      </c>
      <c r="MZ22">
        <v>6.6260000000000003</v>
      </c>
      <c r="NA22">
        <v>2.6846000000000001</v>
      </c>
      <c r="NB22">
        <v>1.6043000000000001</v>
      </c>
      <c r="NC22">
        <v>0.29380000000000001</v>
      </c>
      <c r="ND22">
        <v>4.4211</v>
      </c>
      <c r="NE22">
        <v>4.7854999999999999</v>
      </c>
      <c r="NF22">
        <v>5.7076000000000002</v>
      </c>
      <c r="NG22">
        <v>3.4628999999999999</v>
      </c>
      <c r="NH22">
        <v>1.5234000000000001</v>
      </c>
      <c r="NI22">
        <v>0.39250000000000002</v>
      </c>
      <c r="NJ22">
        <v>2.9304000000000001</v>
      </c>
      <c r="NK22">
        <v>3.6269</v>
      </c>
      <c r="NL22">
        <v>6.8</v>
      </c>
      <c r="NM22">
        <v>2.8814000000000002</v>
      </c>
      <c r="NN22">
        <v>6.6069000000000004</v>
      </c>
      <c r="NO22">
        <v>0.44009999999999999</v>
      </c>
      <c r="NP22">
        <v>18.294699999999999</v>
      </c>
      <c r="NQ22">
        <v>5.4565000000000001</v>
      </c>
      <c r="NR22">
        <v>2.4390000000000001</v>
      </c>
      <c r="NS22">
        <v>2.5411999999999999</v>
      </c>
      <c r="NT22">
        <v>3.9018999999999999</v>
      </c>
      <c r="NU22">
        <v>3.9106000000000001</v>
      </c>
      <c r="NV22">
        <v>7.3845999999999998</v>
      </c>
      <c r="NW22">
        <v>-1.3181</v>
      </c>
      <c r="NX22">
        <v>1.1568000000000001</v>
      </c>
      <c r="NY22">
        <v>0.39179999999999998</v>
      </c>
      <c r="NZ22">
        <v>2.6168</v>
      </c>
      <c r="OA22">
        <v>6.9221000000000004</v>
      </c>
      <c r="OB22">
        <v>5.0602</v>
      </c>
      <c r="OC22">
        <v>0.251</v>
      </c>
      <c r="OD22">
        <v>8.6776999999999997</v>
      </c>
      <c r="OE22">
        <v>0.29299999999999998</v>
      </c>
      <c r="OF22">
        <v>28.738299999999999</v>
      </c>
      <c r="OG22">
        <v>4.4093</v>
      </c>
      <c r="OH22">
        <v>4.9053000000000004</v>
      </c>
      <c r="OI22">
        <v>3.3733</v>
      </c>
      <c r="OJ22">
        <v>0</v>
      </c>
      <c r="OK22">
        <v>0.39179999999999998</v>
      </c>
      <c r="OL22">
        <v>-1.2158</v>
      </c>
      <c r="OM22">
        <v>2.6995</v>
      </c>
      <c r="ON22">
        <v>0.39179999999999998</v>
      </c>
      <c r="OO22">
        <v>6.1493000000000002</v>
      </c>
      <c r="OP22">
        <v>5.8544</v>
      </c>
      <c r="OQ22">
        <v>4.7283999999999997</v>
      </c>
      <c r="OR22">
        <v>4.9161999999999999</v>
      </c>
      <c r="OS22">
        <v>0.95399999999999996</v>
      </c>
      <c r="OT22">
        <v>0.39560000000000001</v>
      </c>
      <c r="OU22">
        <v>1.39</v>
      </c>
      <c r="OV22">
        <v>1.6496999999999999</v>
      </c>
      <c r="OW22">
        <v>0.29380000000000001</v>
      </c>
      <c r="OX22">
        <v>4.1440999999999999</v>
      </c>
      <c r="OY22">
        <v>2.7372000000000001</v>
      </c>
      <c r="OZ22">
        <v>1.8746</v>
      </c>
      <c r="PA22">
        <v>-0.64100000000000001</v>
      </c>
      <c r="PB22">
        <v>2.6164000000000001</v>
      </c>
      <c r="PC22">
        <v>2.3420999999999998</v>
      </c>
      <c r="PD22">
        <v>4.1500000000000004</v>
      </c>
      <c r="PE22">
        <v>1.855</v>
      </c>
      <c r="PF22">
        <v>4.4795999999999996</v>
      </c>
      <c r="PG22">
        <v>5.9386999999999999</v>
      </c>
      <c r="PH22">
        <v>9.5439000000000007</v>
      </c>
      <c r="PI22">
        <v>6.1508000000000003</v>
      </c>
      <c r="PJ22">
        <v>6.5260999999999996</v>
      </c>
      <c r="PK22">
        <v>4.6795999999999998</v>
      </c>
      <c r="PL22">
        <v>8.4474999999999998</v>
      </c>
      <c r="PM22">
        <v>4.5151000000000003</v>
      </c>
      <c r="PN22">
        <v>4.3437999999999999</v>
      </c>
      <c r="PO22">
        <v>3.2766999999999999</v>
      </c>
      <c r="PP22">
        <v>4.7279999999999998</v>
      </c>
      <c r="PQ22">
        <v>2.7593999999999999</v>
      </c>
      <c r="PR22">
        <v>0.50309999999999999</v>
      </c>
      <c r="PS22">
        <v>1.8008999999999999</v>
      </c>
      <c r="PT22">
        <v>1.8129999999999999</v>
      </c>
      <c r="PU22">
        <v>0.13739999999999999</v>
      </c>
      <c r="PV22">
        <v>-2.4283999999999999</v>
      </c>
      <c r="PW22">
        <v>-2.3683000000000001</v>
      </c>
      <c r="PX22">
        <v>1.6537999999999999</v>
      </c>
      <c r="PY22">
        <v>0.45100000000000001</v>
      </c>
      <c r="PZ22">
        <v>0.57999999999999996</v>
      </c>
      <c r="QA22">
        <v>2.8793000000000002</v>
      </c>
      <c r="QB22">
        <v>0.63049999999999995</v>
      </c>
      <c r="QC22">
        <v>1.6169</v>
      </c>
      <c r="QD22">
        <v>2.3782999999999999</v>
      </c>
      <c r="QE22">
        <v>4.5763999999999996</v>
      </c>
      <c r="QF22">
        <v>4.4271000000000003</v>
      </c>
      <c r="QG22">
        <v>4.0751999999999997</v>
      </c>
      <c r="QH22">
        <v>3.0066999999999999</v>
      </c>
      <c r="QI22">
        <v>3.6585000000000001</v>
      </c>
      <c r="QJ22">
        <v>0.71730000000000005</v>
      </c>
      <c r="QK22">
        <v>3.0013999999999998</v>
      </c>
      <c r="QL22">
        <v>0.39179999999999998</v>
      </c>
      <c r="QM22">
        <v>9.2341999999999995</v>
      </c>
      <c r="QN22">
        <v>3.8908</v>
      </c>
      <c r="QO22">
        <v>1.7665999999999999</v>
      </c>
      <c r="QP22">
        <v>0.36330000000000001</v>
      </c>
      <c r="QQ22">
        <v>2.9916</v>
      </c>
      <c r="QR22">
        <v>0.26669999999999999</v>
      </c>
      <c r="QS22">
        <v>0.39179999999999998</v>
      </c>
      <c r="QT22">
        <v>0</v>
      </c>
      <c r="QU22">
        <v>5.8323</v>
      </c>
      <c r="QV22">
        <v>3.7374999999999998</v>
      </c>
      <c r="QW22">
        <v>4.4824000000000002</v>
      </c>
      <c r="QX22">
        <v>1.3674999999999999</v>
      </c>
      <c r="QY22">
        <v>-6.0213000000000001</v>
      </c>
      <c r="QZ22">
        <v>-6.8482000000000003</v>
      </c>
      <c r="RA22">
        <v>4.5673000000000004</v>
      </c>
      <c r="RB22">
        <v>0.39019999999999999</v>
      </c>
      <c r="RC22">
        <v>11.2676</v>
      </c>
      <c r="RD22">
        <v>3.7974999999999999</v>
      </c>
      <c r="RE22">
        <v>5.4478999999999997</v>
      </c>
      <c r="RF22">
        <v>4.1401000000000003</v>
      </c>
      <c r="RG22">
        <v>0.39100000000000001</v>
      </c>
      <c r="RH22">
        <v>8.5946999999999996</v>
      </c>
      <c r="RI22">
        <v>1.5524</v>
      </c>
      <c r="RJ22">
        <v>5.5156999999999998</v>
      </c>
      <c r="RK22">
        <v>0.44009999999999999</v>
      </c>
      <c r="RL22">
        <v>10.2394</v>
      </c>
      <c r="RM22">
        <v>1.0446</v>
      </c>
      <c r="RN22">
        <v>0.4869</v>
      </c>
      <c r="RO22">
        <v>1.5754999999999999</v>
      </c>
      <c r="RP22">
        <v>4.048</v>
      </c>
      <c r="RQ22">
        <v>6.2153</v>
      </c>
      <c r="RR22">
        <v>0.58420000000000005</v>
      </c>
      <c r="RS22">
        <v>13.6774</v>
      </c>
      <c r="RT22">
        <v>2.8088000000000002</v>
      </c>
      <c r="RU22">
        <v>4.5301999999999998</v>
      </c>
      <c r="RV22">
        <v>0.91930000000000001</v>
      </c>
      <c r="RW22">
        <v>-0.1099</v>
      </c>
      <c r="RX22">
        <v>-0.1099</v>
      </c>
      <c r="RY22">
        <v>1.1084000000000001</v>
      </c>
      <c r="RZ22">
        <v>0.25969999999999999</v>
      </c>
      <c r="SA22">
        <v>0.36780000000000002</v>
      </c>
      <c r="SB22">
        <v>0.1583</v>
      </c>
      <c r="SC22">
        <v>2.2389000000000001</v>
      </c>
      <c r="SD22">
        <v>3.0752999999999999</v>
      </c>
      <c r="SE22">
        <v>0.39179999999999998</v>
      </c>
      <c r="SF22">
        <v>6.3583999999999996</v>
      </c>
      <c r="SG22">
        <v>8.8203999999999994</v>
      </c>
      <c r="SH22">
        <v>2.3513000000000002</v>
      </c>
      <c r="SI22">
        <v>2.0899000000000001</v>
      </c>
      <c r="SJ22">
        <v>0.48780000000000001</v>
      </c>
      <c r="SK22">
        <v>3.9369999999999998</v>
      </c>
      <c r="SL22">
        <v>2.4758</v>
      </c>
      <c r="SM22">
        <v>1.4100999999999999</v>
      </c>
      <c r="SN22">
        <v>0.2427</v>
      </c>
      <c r="SO22">
        <v>0.38990000000000002</v>
      </c>
      <c r="SP22">
        <v>0</v>
      </c>
      <c r="SQ22">
        <v>3.2103000000000002</v>
      </c>
      <c r="SR22">
        <v>12.5174</v>
      </c>
      <c r="SS22">
        <v>7.1496000000000004</v>
      </c>
      <c r="ST22">
        <v>4.7961999999999998</v>
      </c>
      <c r="SU22">
        <v>6.5305999999999997</v>
      </c>
      <c r="SV22">
        <v>3.9514</v>
      </c>
      <c r="SW22">
        <v>2.2808999999999999</v>
      </c>
      <c r="SX22">
        <v>1.3932</v>
      </c>
      <c r="SY22">
        <v>2.7887</v>
      </c>
      <c r="SZ22">
        <v>0.34129999999999999</v>
      </c>
      <c r="TA22">
        <v>0.29380000000000001</v>
      </c>
      <c r="TB22">
        <v>0.40710000000000002</v>
      </c>
      <c r="TC22">
        <v>2.4359000000000002</v>
      </c>
      <c r="TD22">
        <v>2.2787999999999999</v>
      </c>
      <c r="TE22">
        <v>6.0049000000000001</v>
      </c>
      <c r="TF22">
        <v>0.29330000000000001</v>
      </c>
      <c r="TG22">
        <v>15.599299999999999</v>
      </c>
      <c r="TH22">
        <v>4.4861000000000004</v>
      </c>
      <c r="TI22">
        <v>0.36919999999999997</v>
      </c>
      <c r="TJ22">
        <v>8.7283000000000008</v>
      </c>
      <c r="TK22">
        <v>4.0625</v>
      </c>
      <c r="TL22">
        <v>4.4138000000000002</v>
      </c>
      <c r="TM22">
        <v>0.69640000000000002</v>
      </c>
      <c r="TN22">
        <v>5.6811999999999996</v>
      </c>
      <c r="TO22">
        <v>5.6928999999999998</v>
      </c>
      <c r="TP22">
        <v>0.4</v>
      </c>
      <c r="TQ22">
        <v>0.97260000000000002</v>
      </c>
      <c r="TR22">
        <v>1.2513000000000001</v>
      </c>
      <c r="TS22">
        <v>0.39290000000000003</v>
      </c>
      <c r="TT22">
        <v>2.2222</v>
      </c>
      <c r="TU22">
        <v>1.3423</v>
      </c>
      <c r="TV22">
        <v>-1.8120000000000001</v>
      </c>
      <c r="TW22">
        <v>3.3195000000000001</v>
      </c>
      <c r="TX22">
        <v>0.60019999999999996</v>
      </c>
      <c r="TY22">
        <v>0.39179999999999998</v>
      </c>
      <c r="TZ22">
        <v>0.93020000000000003</v>
      </c>
      <c r="UA22">
        <v>2.8986000000000001</v>
      </c>
      <c r="UB22">
        <v>0.39179999999999998</v>
      </c>
      <c r="UC22">
        <v>5.7080000000000002</v>
      </c>
      <c r="UD22">
        <v>0.20349999999999999</v>
      </c>
      <c r="UE22">
        <v>3.1987000000000001</v>
      </c>
      <c r="UF22">
        <v>-0.19470000000000001</v>
      </c>
      <c r="UG22">
        <v>0.44009999999999999</v>
      </c>
      <c r="UH22">
        <v>-1.2395</v>
      </c>
      <c r="UI22">
        <v>3.5952000000000002</v>
      </c>
      <c r="UJ22">
        <v>-0.67500000000000004</v>
      </c>
      <c r="UK22">
        <v>0.39250000000000002</v>
      </c>
      <c r="UL22">
        <v>-1.7061999999999999</v>
      </c>
      <c r="UM22">
        <v>-0.4219</v>
      </c>
      <c r="UN22">
        <v>0.38279999999999997</v>
      </c>
      <c r="UO22">
        <v>-2.6524999999999999</v>
      </c>
      <c r="UP22">
        <v>2.7557</v>
      </c>
      <c r="UQ22">
        <v>2.4950999999999999</v>
      </c>
      <c r="UR22">
        <v>2.8424</v>
      </c>
      <c r="US22">
        <v>0.44180000000000003</v>
      </c>
      <c r="UT22">
        <v>5.0523999999999996</v>
      </c>
      <c r="UU22">
        <v>-1.9417</v>
      </c>
      <c r="UV22">
        <v>0.4859</v>
      </c>
      <c r="UW22">
        <v>-7.9903000000000004</v>
      </c>
      <c r="UX22">
        <v>0</v>
      </c>
      <c r="UY22">
        <v>0.39100000000000001</v>
      </c>
      <c r="UZ22">
        <v>-0.34100000000000003</v>
      </c>
      <c r="VA22">
        <v>-0.71630000000000005</v>
      </c>
      <c r="VB22">
        <v>0.29380000000000001</v>
      </c>
      <c r="VC22">
        <v>-3.7233999999999998</v>
      </c>
      <c r="VD22">
        <v>3.6276000000000002</v>
      </c>
      <c r="VE22">
        <v>10.1714</v>
      </c>
      <c r="VF22">
        <v>0.39179999999999998</v>
      </c>
      <c r="VG22">
        <v>23.868300000000001</v>
      </c>
      <c r="VH22">
        <v>3.6635</v>
      </c>
      <c r="VI22">
        <v>0.36959999999999998</v>
      </c>
      <c r="VJ22">
        <v>7.9368999999999996</v>
      </c>
      <c r="VK22">
        <v>0.47920000000000001</v>
      </c>
      <c r="VL22">
        <v>0.3695</v>
      </c>
      <c r="VM22">
        <v>0.65100000000000002</v>
      </c>
      <c r="VN22">
        <v>4.0374999999999996</v>
      </c>
      <c r="VO22">
        <v>0.36959999999999998</v>
      </c>
      <c r="VP22">
        <v>7.7591000000000001</v>
      </c>
      <c r="VQ22">
        <v>3.3531</v>
      </c>
      <c r="VR22">
        <v>-0.13159999999999999</v>
      </c>
      <c r="VS22">
        <v>0.38240000000000002</v>
      </c>
      <c r="VT22">
        <v>-1.2658</v>
      </c>
      <c r="VU22">
        <v>3.6280999999999999</v>
      </c>
      <c r="VV22">
        <v>0.38279999999999997</v>
      </c>
      <c r="VW22">
        <v>8.3449000000000009</v>
      </c>
      <c r="VX22">
        <v>-1.1641999999999999</v>
      </c>
      <c r="VY22">
        <v>3.9054000000000002</v>
      </c>
      <c r="VZ22">
        <v>0.39179999999999998</v>
      </c>
      <c r="WA22">
        <v>7.7838000000000003</v>
      </c>
      <c r="WB22">
        <v>0.2172</v>
      </c>
      <c r="WC22">
        <v>0.36990000000000001</v>
      </c>
      <c r="WD22">
        <v>1.34E-2</v>
      </c>
      <c r="WE22">
        <v>3.6836000000000002</v>
      </c>
      <c r="WF22">
        <v>0.26490000000000002</v>
      </c>
      <c r="WG22">
        <v>0.4</v>
      </c>
      <c r="WH22">
        <v>4.7199999999999999E-2</v>
      </c>
      <c r="WI22">
        <v>4.6154000000000002</v>
      </c>
      <c r="WJ22">
        <v>0.43890000000000001</v>
      </c>
      <c r="WK22">
        <v>11.9161</v>
      </c>
      <c r="WL22">
        <v>3.4674</v>
      </c>
      <c r="WM22">
        <v>0.4415</v>
      </c>
      <c r="WN22">
        <v>0.49619999999999997</v>
      </c>
      <c r="WO22">
        <v>0.37769999999999998</v>
      </c>
      <c r="WP22">
        <v>2.3978000000000002</v>
      </c>
      <c r="WQ22">
        <v>0.44690000000000002</v>
      </c>
      <c r="WR22">
        <v>6.0742000000000003</v>
      </c>
      <c r="WS22">
        <v>0.4138</v>
      </c>
      <c r="WT22">
        <v>0.47389999999999999</v>
      </c>
      <c r="WU22">
        <v>0.25319999999999998</v>
      </c>
      <c r="WV22">
        <v>4.008</v>
      </c>
      <c r="WW22">
        <v>0.39329999999999998</v>
      </c>
      <c r="WX22">
        <v>7.7629999999999999</v>
      </c>
      <c r="WY22">
        <v>2.6012</v>
      </c>
      <c r="WZ22">
        <v>0.48780000000000001</v>
      </c>
      <c r="XA22">
        <v>8.6592000000000002</v>
      </c>
      <c r="XB22">
        <v>-0.26140000000000002</v>
      </c>
      <c r="XC22">
        <v>0.48780000000000001</v>
      </c>
      <c r="XD22">
        <v>-1.5872999999999999</v>
      </c>
      <c r="XE22">
        <v>0.27550000000000002</v>
      </c>
      <c r="XF22">
        <v>0.43880000000000002</v>
      </c>
      <c r="XG22">
        <v>-6.0100000000000001E-2</v>
      </c>
      <c r="XH22">
        <v>1.0277000000000001</v>
      </c>
      <c r="XI22">
        <v>0.43880000000000002</v>
      </c>
      <c r="XJ22">
        <v>1.5424</v>
      </c>
      <c r="XK22">
        <v>6.5838999999999999</v>
      </c>
      <c r="XL22">
        <v>3.8422999999999998</v>
      </c>
      <c r="XM22">
        <v>0.39140000000000003</v>
      </c>
      <c r="XN22">
        <v>7.5313999999999997</v>
      </c>
      <c r="XO22">
        <v>4.0674999999999999</v>
      </c>
      <c r="XP22">
        <v>0.38679999999999998</v>
      </c>
      <c r="XQ22">
        <v>7.9429999999999996</v>
      </c>
      <c r="XR22">
        <v>3.0019</v>
      </c>
      <c r="XS22">
        <v>0.3861</v>
      </c>
      <c r="XT22">
        <v>5.4744999999999999</v>
      </c>
      <c r="XU22">
        <v>0.38219999999999998</v>
      </c>
      <c r="XV22">
        <v>0.48780000000000001</v>
      </c>
      <c r="XW22">
        <v>0</v>
      </c>
      <c r="XX22">
        <v>2.2383000000000002</v>
      </c>
      <c r="XY22">
        <v>0.3599</v>
      </c>
      <c r="XZ22">
        <v>5.1040000000000001</v>
      </c>
      <c r="YA22">
        <v>5.1896000000000004</v>
      </c>
      <c r="YB22">
        <v>2.3035000000000001</v>
      </c>
      <c r="YC22">
        <v>-0.37780000000000002</v>
      </c>
      <c r="YD22">
        <v>0.39140000000000003</v>
      </c>
      <c r="YE22">
        <v>-1.7667999999999999</v>
      </c>
      <c r="YF22">
        <v>3.6360999999999999</v>
      </c>
      <c r="YG22">
        <v>5.6920999999999999</v>
      </c>
      <c r="YH22">
        <v>2.3407</v>
      </c>
      <c r="YI22">
        <v>0.38769999999999999</v>
      </c>
      <c r="YJ22">
        <v>5.1753</v>
      </c>
      <c r="YK22">
        <v>1.1479999999999999</v>
      </c>
      <c r="YL22">
        <v>0.39179999999999998</v>
      </c>
      <c r="YM22">
        <v>2.5594000000000001</v>
      </c>
      <c r="YN22">
        <v>3.2</v>
      </c>
      <c r="YO22">
        <v>0.48449999999999999</v>
      </c>
      <c r="YP22">
        <v>6.0949999999999998</v>
      </c>
      <c r="YQ22">
        <v>5.4922000000000004</v>
      </c>
      <c r="YR22">
        <v>0.39140000000000003</v>
      </c>
      <c r="YS22">
        <v>11.233499999999999</v>
      </c>
      <c r="YT22">
        <v>4.4580000000000002</v>
      </c>
      <c r="YU22">
        <v>0.39140000000000003</v>
      </c>
      <c r="YV22">
        <v>8.8234999999999992</v>
      </c>
      <c r="YW22">
        <v>6.0468999999999999</v>
      </c>
      <c r="YX22">
        <v>4.6531000000000002</v>
      </c>
      <c r="YY22">
        <v>4.9219999999999997</v>
      </c>
      <c r="YZ22">
        <v>1.3206</v>
      </c>
      <c r="ZA22">
        <v>3.6835</v>
      </c>
      <c r="ZB22">
        <v>3.9417</v>
      </c>
      <c r="ZC22">
        <v>1.8339000000000001</v>
      </c>
      <c r="ZD22">
        <v>1.8157000000000001</v>
      </c>
      <c r="ZE22">
        <v>1.0820000000000001</v>
      </c>
      <c r="ZF22">
        <v>0.46429999999999999</v>
      </c>
      <c r="ZG22">
        <v>2.4436</v>
      </c>
      <c r="ZH22">
        <v>-0.10059999999999999</v>
      </c>
      <c r="ZI22">
        <v>0.39250000000000002</v>
      </c>
      <c r="ZJ22">
        <v>-0.61919999999999997</v>
      </c>
      <c r="ZK22">
        <v>3.2025999999999999</v>
      </c>
      <c r="ZL22">
        <v>2.8079999999999998</v>
      </c>
      <c r="ZM22">
        <v>0.49120000000000003</v>
      </c>
      <c r="ZN22">
        <v>4.7899000000000003</v>
      </c>
      <c r="ZO22">
        <v>3.1057999999999999</v>
      </c>
      <c r="ZP22">
        <v>0.44169999999999998</v>
      </c>
      <c r="ZQ22">
        <v>5.3776999999999999</v>
      </c>
      <c r="ZR22">
        <v>3.9689000000000001</v>
      </c>
      <c r="ZS22">
        <v>3.7951000000000001</v>
      </c>
      <c r="ZT22">
        <v>0.44009999999999999</v>
      </c>
      <c r="ZU22">
        <v>11.3636</v>
      </c>
      <c r="ZV22">
        <v>0.13070000000000001</v>
      </c>
      <c r="ZW22">
        <v>0.44169999999999998</v>
      </c>
      <c r="ZX22">
        <v>-0.1958</v>
      </c>
      <c r="ZY22">
        <v>3.4725000000000001</v>
      </c>
      <c r="ZZ22">
        <v>0.44180000000000003</v>
      </c>
      <c r="AAA22">
        <v>5.8636999999999997</v>
      </c>
      <c r="AAB22">
        <v>7.0334000000000003</v>
      </c>
      <c r="AAC22">
        <v>5.4732000000000003</v>
      </c>
      <c r="AAD22">
        <v>6.8836000000000004</v>
      </c>
      <c r="AAE22">
        <v>0.38990000000000002</v>
      </c>
      <c r="AAF22">
        <v>18.531500000000001</v>
      </c>
      <c r="AAG22">
        <v>1.4903999999999999</v>
      </c>
      <c r="AAH22">
        <v>0.40300000000000002</v>
      </c>
      <c r="AAI22">
        <v>2.375</v>
      </c>
      <c r="AAJ22">
        <v>7.7987000000000002</v>
      </c>
      <c r="AAK22">
        <v>0.40310000000000001</v>
      </c>
      <c r="AAL22">
        <v>14.5807</v>
      </c>
      <c r="AAM22">
        <v>-1.2222</v>
      </c>
      <c r="AAN22">
        <v>2.6869000000000001</v>
      </c>
      <c r="AAO22">
        <v>0.3846</v>
      </c>
      <c r="AAP22">
        <v>6.5979000000000001</v>
      </c>
      <c r="AAQ22">
        <v>6.25</v>
      </c>
      <c r="AAR22">
        <v>0</v>
      </c>
      <c r="AAS22">
        <v>0.3846</v>
      </c>
      <c r="AAT22">
        <v>-0.62309999999999999</v>
      </c>
      <c r="AAU22">
        <v>3.8376999999999999</v>
      </c>
      <c r="AAV22">
        <v>1.6662999999999999</v>
      </c>
      <c r="AAW22">
        <v>0.48809999999999998</v>
      </c>
      <c r="AAX22">
        <v>3.3515000000000001</v>
      </c>
      <c r="AAY22">
        <v>-0.9698</v>
      </c>
      <c r="AAZ22">
        <v>-0.84299999999999997</v>
      </c>
      <c r="ABA22">
        <v>0.29380000000000001</v>
      </c>
      <c r="ABB22">
        <v>-2.1665000000000001</v>
      </c>
      <c r="ABC22">
        <v>0.39179999999999998</v>
      </c>
      <c r="ABD22">
        <v>-2.6347</v>
      </c>
      <c r="ABE22">
        <v>4.5084</v>
      </c>
      <c r="ABF22">
        <v>-1.9083000000000001</v>
      </c>
      <c r="ABG22">
        <v>-1.9139999999999999</v>
      </c>
      <c r="ABH22">
        <v>2.2805</v>
      </c>
      <c r="ABI22">
        <v>2.2726999999999999</v>
      </c>
      <c r="ABJ22">
        <v>2.2082000000000002</v>
      </c>
      <c r="ABK22">
        <v>2.1861000000000002</v>
      </c>
      <c r="ABL22">
        <v>3.4266999999999999</v>
      </c>
      <c r="ABM22">
        <v>3.4218999999999999</v>
      </c>
      <c r="ABN22">
        <v>1.33</v>
      </c>
      <c r="ABO22">
        <v>1.3067</v>
      </c>
      <c r="ABP22">
        <v>0.68689999999999996</v>
      </c>
      <c r="ABQ22">
        <v>0.68899999999999995</v>
      </c>
      <c r="ABR22">
        <v>3.3029999999999999</v>
      </c>
      <c r="ABS22">
        <v>-0.67949999999999999</v>
      </c>
      <c r="ABT22">
        <v>0.47889999999999999</v>
      </c>
      <c r="ABU22">
        <v>-2.3546</v>
      </c>
      <c r="ABV22">
        <v>4.3592000000000004</v>
      </c>
      <c r="ABW22">
        <v>0.44180000000000003</v>
      </c>
      <c r="ABX22">
        <v>7.7046000000000001</v>
      </c>
      <c r="ABY22">
        <v>3.2221000000000002</v>
      </c>
      <c r="ABZ22">
        <v>5.2412999999999998</v>
      </c>
      <c r="ACA22">
        <v>4.8304</v>
      </c>
      <c r="ACB22">
        <v>1.9231</v>
      </c>
      <c r="ACC22">
        <v>2.3115999999999999</v>
      </c>
      <c r="ACD22">
        <v>4.3011999999999997</v>
      </c>
      <c r="ACE22">
        <v>3.1389999999999998</v>
      </c>
      <c r="ACF22">
        <v>3.0569000000000002</v>
      </c>
      <c r="ACG22">
        <v>3.0426000000000002</v>
      </c>
      <c r="ACH22">
        <v>-1.3091999999999999</v>
      </c>
      <c r="ACI22">
        <v>0.26379999999999998</v>
      </c>
      <c r="ACJ22">
        <v>0.25359999999999999</v>
      </c>
      <c r="ACK22">
        <v>2.3098000000000001</v>
      </c>
      <c r="ACL22">
        <v>2.3332000000000002</v>
      </c>
      <c r="ACM22">
        <v>2.1739000000000002</v>
      </c>
      <c r="ACN22">
        <v>1.5549999999999999</v>
      </c>
      <c r="ACO22">
        <v>1.1765000000000001</v>
      </c>
      <c r="ACP22">
        <v>0.39450000000000002</v>
      </c>
      <c r="ACQ22">
        <v>1.8394999999999999</v>
      </c>
      <c r="ACR22">
        <v>5.5362999999999998</v>
      </c>
      <c r="ACS22">
        <v>0.80079999999999996</v>
      </c>
      <c r="ACT22">
        <v>1.6534</v>
      </c>
      <c r="ACU22">
        <v>0.47560000000000002</v>
      </c>
      <c r="ACV22">
        <v>3.5884999999999998</v>
      </c>
      <c r="ACW22">
        <v>3.0600999999999998</v>
      </c>
      <c r="ACX22">
        <v>1.5519000000000001</v>
      </c>
      <c r="ACY22">
        <v>0.47889999999999999</v>
      </c>
      <c r="ACZ22">
        <v>2.6522999999999999</v>
      </c>
      <c r="ADA22">
        <v>0.39960000000000001</v>
      </c>
      <c r="ADB22">
        <v>0.37580000000000002</v>
      </c>
      <c r="ADC22">
        <v>2.7081</v>
      </c>
      <c r="ADD22">
        <v>3.5802999999999998</v>
      </c>
      <c r="ADE22">
        <v>3.5779999999999998</v>
      </c>
      <c r="ADF22">
        <v>1.1394</v>
      </c>
      <c r="ADG22">
        <v>1.1288</v>
      </c>
      <c r="ADH22">
        <v>0.56479999999999997</v>
      </c>
      <c r="ADI22">
        <v>0.54120000000000001</v>
      </c>
      <c r="ADJ22">
        <v>5.6627000000000001</v>
      </c>
      <c r="ADK22">
        <v>1.8147</v>
      </c>
      <c r="ADL22">
        <v>1.8088</v>
      </c>
      <c r="ADM22">
        <v>5.0103999999999997</v>
      </c>
      <c r="ADN22">
        <v>5.0366</v>
      </c>
      <c r="ADO22">
        <v>5.1162999999999998</v>
      </c>
      <c r="ADP22">
        <v>5.1276999999999999</v>
      </c>
      <c r="ADQ22">
        <v>-0.91579999999999995</v>
      </c>
      <c r="ADR22">
        <v>-0.91790000000000005</v>
      </c>
      <c r="ADS22">
        <v>1.369</v>
      </c>
      <c r="ADT22">
        <v>2.7551000000000001</v>
      </c>
      <c r="ADU22">
        <v>5.1433999999999997</v>
      </c>
      <c r="ADV22">
        <v>4.3330000000000002</v>
      </c>
      <c r="ADW22">
        <v>3.0592999999999999</v>
      </c>
      <c r="ADX22">
        <v>2.27</v>
      </c>
      <c r="ADY22">
        <v>5.0193000000000003</v>
      </c>
      <c r="ADZ22">
        <v>3.0472000000000001</v>
      </c>
      <c r="AEA22">
        <v>4.6955</v>
      </c>
      <c r="AEB22">
        <v>4.6368999999999998</v>
      </c>
      <c r="AEC22">
        <v>1.0177</v>
      </c>
      <c r="AED22">
        <v>4.2457000000000003</v>
      </c>
      <c r="AEE22">
        <v>1.954</v>
      </c>
      <c r="AEF22">
        <v>4.7557999999999998</v>
      </c>
      <c r="AEG22">
        <v>5.5659999999999998</v>
      </c>
      <c r="AEH22">
        <v>8.9459</v>
      </c>
      <c r="AEI22">
        <v>3.7393000000000001</v>
      </c>
      <c r="AEJ22">
        <v>6.6513999999999998</v>
      </c>
      <c r="AEK22">
        <v>2.1472000000000002</v>
      </c>
      <c r="AEL22">
        <v>3.5032000000000001</v>
      </c>
      <c r="AEM22">
        <v>4.6249000000000002</v>
      </c>
      <c r="AEN22">
        <v>1.6284000000000001</v>
      </c>
      <c r="AEO22">
        <v>5.8823999999999996</v>
      </c>
      <c r="AEP22">
        <v>5.3131000000000004</v>
      </c>
      <c r="AEQ22">
        <v>7.1782000000000004</v>
      </c>
      <c r="AER22">
        <v>4.7431000000000001</v>
      </c>
      <c r="AES22">
        <v>8.0536999999999992</v>
      </c>
      <c r="AET22">
        <v>3.1092</v>
      </c>
      <c r="AEU22">
        <v>1.9755</v>
      </c>
      <c r="AEV22">
        <v>2.6555</v>
      </c>
      <c r="AEW22">
        <v>2.6292</v>
      </c>
      <c r="AEX22">
        <v>4.2405999999999997</v>
      </c>
      <c r="AEY22">
        <v>0.77900000000000003</v>
      </c>
      <c r="AEZ22">
        <v>2.7523</v>
      </c>
      <c r="AFA22">
        <v>4.5296000000000003</v>
      </c>
      <c r="AFB22">
        <v>5.3434999999999997</v>
      </c>
      <c r="AFC22">
        <v>7.6382000000000003</v>
      </c>
      <c r="AFD22">
        <v>3.5215000000000001</v>
      </c>
      <c r="AFE22">
        <v>3.5230999999999999</v>
      </c>
      <c r="AFF22">
        <v>1.1779999999999999</v>
      </c>
      <c r="AFG22">
        <v>1.1553</v>
      </c>
      <c r="AFH22">
        <v>0.499</v>
      </c>
      <c r="AFI22">
        <v>1.8382000000000001</v>
      </c>
      <c r="AFJ22">
        <v>3.3469000000000002</v>
      </c>
      <c r="AFK22">
        <v>2.5217999999999998</v>
      </c>
      <c r="AFL22">
        <v>7.1230000000000002</v>
      </c>
      <c r="AFM22">
        <v>4.9659000000000004</v>
      </c>
      <c r="AFN22">
        <v>1.8576999999999999</v>
      </c>
      <c r="AFO22">
        <v>2.3016999999999999</v>
      </c>
      <c r="AFP22">
        <v>1.2109000000000001</v>
      </c>
      <c r="AFQ22">
        <v>0.59840000000000004</v>
      </c>
      <c r="AFR22">
        <v>1.4892000000000001</v>
      </c>
      <c r="AFS22">
        <v>2.6962000000000002</v>
      </c>
      <c r="AFT22">
        <v>2.6589</v>
      </c>
      <c r="AFU22">
        <v>4.8756000000000004</v>
      </c>
      <c r="AFV22">
        <v>6.8577000000000004</v>
      </c>
      <c r="AFW22">
        <v>0.7</v>
      </c>
      <c r="AFX22">
        <v>0.78349999999999997</v>
      </c>
      <c r="AFY22">
        <v>0</v>
      </c>
      <c r="AFZ22">
        <v>2.0407999999999999</v>
      </c>
      <c r="AGA22">
        <v>2.0484</v>
      </c>
      <c r="AGB22">
        <v>2.7665000000000002</v>
      </c>
      <c r="AGC22">
        <v>3.5762</v>
      </c>
      <c r="AGD22">
        <v>-0.1847</v>
      </c>
      <c r="AGE22">
        <v>4.7477</v>
      </c>
      <c r="AGF22">
        <v>-0.1</v>
      </c>
      <c r="AGG22">
        <v>0.4</v>
      </c>
      <c r="AGH22">
        <v>2.1429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1.4898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0.3795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</row>
    <row r="23" spans="1:1100" x14ac:dyDescent="0.15">
      <c r="A23" s="7">
        <v>42583</v>
      </c>
      <c r="B23">
        <v>0.72</v>
      </c>
      <c r="C23">
        <v>2.1435</v>
      </c>
      <c r="D23">
        <v>2.0042</v>
      </c>
      <c r="E23">
        <v>-2.0224000000000002</v>
      </c>
      <c r="F23">
        <v>5.5228000000000002</v>
      </c>
      <c r="G23">
        <v>-2.6244000000000001</v>
      </c>
      <c r="H23">
        <v>1.7621</v>
      </c>
      <c r="I23">
        <v>2.6913</v>
      </c>
      <c r="J23">
        <v>3.1884000000000001</v>
      </c>
      <c r="K23">
        <v>0.40949999999999998</v>
      </c>
      <c r="L23">
        <v>2.5550000000000002</v>
      </c>
      <c r="M23">
        <v>2.2584</v>
      </c>
      <c r="N23">
        <v>2.1642000000000001</v>
      </c>
      <c r="O23">
        <v>1.3207</v>
      </c>
      <c r="P23">
        <v>2.1652</v>
      </c>
      <c r="Q23">
        <v>2.9157000000000002</v>
      </c>
      <c r="R23">
        <v>-1.5577000000000001</v>
      </c>
      <c r="S23">
        <v>-1.4831000000000001</v>
      </c>
      <c r="T23">
        <v>2.496</v>
      </c>
      <c r="U23">
        <v>-0.80479999999999996</v>
      </c>
      <c r="V23">
        <v>3.8355999999999999</v>
      </c>
      <c r="W23">
        <v>2.3071999999999999</v>
      </c>
      <c r="X23">
        <v>3.6111</v>
      </c>
      <c r="Y23">
        <v>4.9313000000000002</v>
      </c>
      <c r="Z23">
        <v>1.9634</v>
      </c>
      <c r="AA23">
        <v>2.5146999999999999</v>
      </c>
      <c r="AB23">
        <v>4.1737000000000002</v>
      </c>
      <c r="AC23">
        <v>2.5219</v>
      </c>
      <c r="AD23">
        <v>2.6945000000000001</v>
      </c>
      <c r="AE23">
        <v>2.3681000000000001</v>
      </c>
      <c r="AF23">
        <v>2.8814000000000002</v>
      </c>
      <c r="AG23">
        <v>2.1755</v>
      </c>
      <c r="AH23">
        <v>3.3067000000000002</v>
      </c>
      <c r="AI23">
        <v>2.2174999999999998</v>
      </c>
      <c r="AJ23">
        <v>2.3938999999999999</v>
      </c>
      <c r="AK23">
        <v>2.4236</v>
      </c>
      <c r="AL23">
        <v>2.4236</v>
      </c>
      <c r="AM23">
        <v>2.4236</v>
      </c>
      <c r="AN23">
        <v>2.0567000000000002</v>
      </c>
      <c r="AO23">
        <v>-2.6387</v>
      </c>
      <c r="AP23">
        <v>2.2370999999999999</v>
      </c>
      <c r="AQ23">
        <v>2.4925999999999999</v>
      </c>
      <c r="AR23">
        <v>3.7279</v>
      </c>
      <c r="AS23">
        <v>2.4426999999999999</v>
      </c>
      <c r="AT23">
        <v>2.5009000000000001</v>
      </c>
      <c r="AU23">
        <v>1.8597999999999999</v>
      </c>
      <c r="AV23">
        <v>3.6177999999999999</v>
      </c>
      <c r="AW23">
        <v>4.3209999999999997</v>
      </c>
      <c r="AX23">
        <v>0.6552</v>
      </c>
      <c r="AY23">
        <v>1.1904999999999999</v>
      </c>
      <c r="AZ23">
        <v>3.5659000000000001</v>
      </c>
      <c r="BA23">
        <v>1.3086</v>
      </c>
      <c r="BB23">
        <v>3.8620000000000001</v>
      </c>
      <c r="BC23">
        <v>0.97609999999999997</v>
      </c>
      <c r="BD23">
        <v>3.9195000000000002</v>
      </c>
      <c r="BE23">
        <v>1.9329000000000001</v>
      </c>
      <c r="BF23">
        <v>3.5842999999999998</v>
      </c>
      <c r="BG23">
        <v>6.7888999999999999</v>
      </c>
      <c r="BH23">
        <v>0.1104</v>
      </c>
      <c r="BI23">
        <v>2.9373999999999998</v>
      </c>
      <c r="BJ23">
        <v>0.39560000000000001</v>
      </c>
      <c r="BK23">
        <v>3.0083000000000002</v>
      </c>
      <c r="BL23">
        <v>3.2711999999999999</v>
      </c>
      <c r="BM23">
        <v>-6.4268000000000001</v>
      </c>
      <c r="BN23">
        <v>4.2713999999999999</v>
      </c>
      <c r="BO23">
        <v>-0.25319999999999998</v>
      </c>
      <c r="BP23">
        <v>0.39140000000000003</v>
      </c>
      <c r="BQ23">
        <v>0.6673</v>
      </c>
      <c r="BR23">
        <v>2.2612000000000001</v>
      </c>
      <c r="BS23">
        <v>5.2458999999999998</v>
      </c>
      <c r="BT23">
        <v>2.1053000000000002</v>
      </c>
      <c r="BU23">
        <v>3.8359999999999999</v>
      </c>
      <c r="BV23">
        <v>2.8885999999999998</v>
      </c>
      <c r="BW23">
        <v>5.0152000000000001</v>
      </c>
      <c r="BX23">
        <v>5.2263999999999999</v>
      </c>
      <c r="BY23">
        <v>2.3277999999999999</v>
      </c>
      <c r="BZ23">
        <v>1.5961000000000001</v>
      </c>
      <c r="CA23">
        <v>4.5217999999999998</v>
      </c>
      <c r="CB23">
        <v>-1.5105</v>
      </c>
      <c r="CC23">
        <v>-1.2077</v>
      </c>
      <c r="CD23">
        <v>2.996</v>
      </c>
      <c r="CE23">
        <v>-1.8327</v>
      </c>
      <c r="CF23">
        <v>0.52710000000000001</v>
      </c>
      <c r="CG23">
        <v>3.4018000000000002</v>
      </c>
      <c r="CH23">
        <v>0.37159999999999999</v>
      </c>
      <c r="CI23">
        <v>-10.722799999999999</v>
      </c>
      <c r="CJ23">
        <v>4.1256000000000004</v>
      </c>
      <c r="CK23">
        <v>3.871</v>
      </c>
      <c r="CL23">
        <v>3.5043000000000002</v>
      </c>
      <c r="CM23">
        <v>5.6283000000000003</v>
      </c>
      <c r="CN23">
        <v>3.3488000000000002</v>
      </c>
      <c r="CO23">
        <v>3.1025999999999998</v>
      </c>
      <c r="CP23">
        <v>-2.4224000000000001</v>
      </c>
      <c r="CQ23">
        <v>0.41370000000000001</v>
      </c>
      <c r="CR23">
        <v>2.4674999999999998</v>
      </c>
      <c r="CS23">
        <v>2.2454999999999998</v>
      </c>
      <c r="CT23">
        <v>3.9270999999999998</v>
      </c>
      <c r="CU23">
        <v>0.33929999999999999</v>
      </c>
      <c r="CV23">
        <v>2.0352000000000001</v>
      </c>
      <c r="CW23">
        <v>4.2008999999999999</v>
      </c>
      <c r="CX23">
        <v>0.39250000000000002</v>
      </c>
      <c r="CY23">
        <v>0.311</v>
      </c>
      <c r="CZ23">
        <v>2.6936</v>
      </c>
      <c r="DA23">
        <v>1.1976</v>
      </c>
      <c r="DB23">
        <v>2.3877999999999999</v>
      </c>
      <c r="DC23">
        <v>1.2873000000000001</v>
      </c>
      <c r="DD23">
        <v>2.5305</v>
      </c>
      <c r="DE23">
        <v>2.2443</v>
      </c>
      <c r="DF23">
        <v>4.2329999999999997</v>
      </c>
      <c r="DG23">
        <v>0.39019999999999999</v>
      </c>
      <c r="DH23">
        <v>2.0428999999999999</v>
      </c>
      <c r="DI23">
        <v>0.71599999999999997</v>
      </c>
      <c r="DJ23">
        <v>2.1219999999999999</v>
      </c>
      <c r="DK23">
        <v>-1.1149</v>
      </c>
      <c r="DL23">
        <v>-3.3317999999999999</v>
      </c>
      <c r="DM23">
        <v>1.927</v>
      </c>
      <c r="DN23">
        <v>0.39019999999999999</v>
      </c>
      <c r="DO23">
        <v>0.84989999999999999</v>
      </c>
      <c r="DP23">
        <v>3.6150000000000002</v>
      </c>
      <c r="DQ23">
        <v>-3.266</v>
      </c>
      <c r="DR23">
        <v>2.7143999999999999</v>
      </c>
      <c r="DS23">
        <v>2.2073</v>
      </c>
      <c r="DT23">
        <v>3.0716999999999999</v>
      </c>
      <c r="DU23">
        <v>-2.8026</v>
      </c>
      <c r="DV23">
        <v>-0.79659999999999997</v>
      </c>
      <c r="DW23">
        <v>1.9561999999999999</v>
      </c>
      <c r="DX23">
        <v>-2.5623999999999998</v>
      </c>
      <c r="DY23">
        <v>-0.7389</v>
      </c>
      <c r="DZ23">
        <v>-4.9356</v>
      </c>
      <c r="EA23">
        <v>-1.1281000000000001</v>
      </c>
      <c r="EB23">
        <v>-2.2187999999999999</v>
      </c>
      <c r="EC23">
        <v>0.92059999999999997</v>
      </c>
      <c r="ED23">
        <v>5.8183999999999996</v>
      </c>
      <c r="EE23">
        <v>-0.73909999999999998</v>
      </c>
      <c r="EF23">
        <v>-7.7834000000000003</v>
      </c>
      <c r="EG23">
        <v>2.0722999999999998</v>
      </c>
      <c r="EH23">
        <v>-6.08E-2</v>
      </c>
      <c r="EI23">
        <v>-1.4603999999999999</v>
      </c>
      <c r="EJ23">
        <v>2.3761000000000001</v>
      </c>
      <c r="EK23">
        <v>-0.1719</v>
      </c>
      <c r="EL23">
        <v>2.3877999999999999</v>
      </c>
      <c r="EM23">
        <v>1.7241</v>
      </c>
      <c r="EN23">
        <v>1.5193000000000001</v>
      </c>
      <c r="EO23">
        <v>-3.7841999999999998</v>
      </c>
      <c r="EP23">
        <v>0.40989999999999999</v>
      </c>
      <c r="EQ23">
        <v>3.9047000000000001</v>
      </c>
      <c r="ER23">
        <v>0.39019999999999999</v>
      </c>
      <c r="ES23">
        <v>2.7082999999999999</v>
      </c>
      <c r="ET23">
        <v>0.39019999999999999</v>
      </c>
      <c r="EU23">
        <v>3.6722999999999999</v>
      </c>
      <c r="EV23">
        <v>-2.8571</v>
      </c>
      <c r="EW23">
        <v>2.4163999999999999</v>
      </c>
      <c r="EX23">
        <v>-0.30709999999999998</v>
      </c>
      <c r="EY23">
        <v>2.8037000000000001</v>
      </c>
      <c r="EZ23">
        <v>1.4201999999999999</v>
      </c>
      <c r="FA23">
        <v>0.48830000000000001</v>
      </c>
      <c r="FB23">
        <v>-4.8986000000000001</v>
      </c>
      <c r="FC23">
        <v>0.81969999999999998</v>
      </c>
      <c r="FD23">
        <v>0.40989999999999999</v>
      </c>
      <c r="FE23">
        <v>-0.63170000000000004</v>
      </c>
      <c r="FF23">
        <v>0.39250000000000002</v>
      </c>
      <c r="FG23">
        <v>4.2365000000000004</v>
      </c>
      <c r="FH23">
        <v>2.8614000000000002</v>
      </c>
      <c r="FI23">
        <v>0.96419999999999995</v>
      </c>
      <c r="FJ23">
        <v>0.86709999999999998</v>
      </c>
      <c r="FK23">
        <v>-4.7579000000000002</v>
      </c>
      <c r="FL23">
        <v>-4.7461000000000002</v>
      </c>
      <c r="FM23">
        <v>-3.5922999999999998</v>
      </c>
      <c r="FN23">
        <v>3.5493000000000001</v>
      </c>
      <c r="FO23">
        <v>-4.3198999999999996</v>
      </c>
      <c r="FP23">
        <v>-1.0638000000000001</v>
      </c>
      <c r="FQ23">
        <v>0.39450000000000002</v>
      </c>
      <c r="FR23">
        <v>2.1739000000000002</v>
      </c>
      <c r="FS23">
        <v>2.5327999999999999</v>
      </c>
      <c r="FT23">
        <v>0.56489999999999996</v>
      </c>
      <c r="FU23">
        <v>0.4098</v>
      </c>
      <c r="FV23">
        <v>0.73719999999999997</v>
      </c>
      <c r="FW23">
        <v>1.6755</v>
      </c>
      <c r="FX23">
        <v>1.6653</v>
      </c>
      <c r="FY23">
        <v>-2.5293999999999999</v>
      </c>
      <c r="FZ23">
        <v>0.39019999999999999</v>
      </c>
      <c r="GA23">
        <v>-5.7164999999999999</v>
      </c>
      <c r="GB23">
        <v>1.4266000000000001</v>
      </c>
      <c r="GC23">
        <v>1.9076</v>
      </c>
      <c r="GD23">
        <v>1.3025</v>
      </c>
      <c r="GE23">
        <v>-0.16</v>
      </c>
      <c r="GF23">
        <v>2.9695999999999998</v>
      </c>
      <c r="GG23">
        <v>2.8256999999999999</v>
      </c>
      <c r="GH23">
        <v>4.3091999999999997</v>
      </c>
      <c r="GI23">
        <v>0.29330000000000001</v>
      </c>
      <c r="GJ23">
        <v>4.5987</v>
      </c>
      <c r="GK23">
        <v>2.8431999999999999</v>
      </c>
      <c r="GL23">
        <v>1.3433999999999999</v>
      </c>
      <c r="GM23">
        <v>2.766</v>
      </c>
      <c r="GN23">
        <v>1.8885000000000001</v>
      </c>
      <c r="GO23">
        <v>3.4870999999999999</v>
      </c>
      <c r="GP23">
        <v>2.9438</v>
      </c>
      <c r="GQ23">
        <v>0.39019999999999999</v>
      </c>
      <c r="GR23">
        <v>3.1692999999999998</v>
      </c>
      <c r="GS23">
        <v>-3.456</v>
      </c>
      <c r="GT23">
        <v>4.7262000000000004</v>
      </c>
      <c r="GU23">
        <v>5.8148999999999997</v>
      </c>
      <c r="GV23">
        <v>7.5949</v>
      </c>
      <c r="GW23">
        <v>2.2059000000000002</v>
      </c>
      <c r="GX23">
        <v>-0.96530000000000005</v>
      </c>
      <c r="GY23">
        <v>1.4883</v>
      </c>
      <c r="GZ23">
        <v>1.3889</v>
      </c>
      <c r="HA23">
        <v>0.4098</v>
      </c>
      <c r="HB23">
        <v>-7.0058999999999996</v>
      </c>
      <c r="HC23">
        <v>-2.3224999999999998</v>
      </c>
      <c r="HD23">
        <v>0.57840000000000003</v>
      </c>
      <c r="HE23">
        <v>-5.2218</v>
      </c>
      <c r="HF23">
        <v>-0.49070000000000003</v>
      </c>
      <c r="HG23">
        <v>3.7614999999999998</v>
      </c>
      <c r="HH23">
        <v>0.29330000000000001</v>
      </c>
      <c r="HI23">
        <v>6.8280000000000003</v>
      </c>
      <c r="HJ23">
        <v>1.8414999999999999</v>
      </c>
      <c r="HK23">
        <v>0.14349999999999999</v>
      </c>
      <c r="HL23">
        <v>0.42</v>
      </c>
      <c r="HM23">
        <v>-5.11E-2</v>
      </c>
      <c r="HN23">
        <v>0.39019999999999999</v>
      </c>
      <c r="HO23">
        <v>3.8553999999999999</v>
      </c>
      <c r="HP23">
        <v>0.39140000000000003</v>
      </c>
      <c r="HQ23">
        <v>-2.2856999999999998</v>
      </c>
      <c r="HR23">
        <v>0</v>
      </c>
      <c r="HS23">
        <v>1.7484999999999999</v>
      </c>
      <c r="HT23">
        <v>-1.15E-2</v>
      </c>
      <c r="HU23">
        <v>-9.5399999999999999E-2</v>
      </c>
      <c r="HV23">
        <v>4.4909999999999997</v>
      </c>
      <c r="HW23">
        <v>-0.10979999999999999</v>
      </c>
      <c r="HX23">
        <v>1.2531000000000001</v>
      </c>
      <c r="HY23">
        <v>1.6936</v>
      </c>
      <c r="HZ23">
        <v>0.44790000000000002</v>
      </c>
      <c r="IA23">
        <v>-1.4412</v>
      </c>
      <c r="IB23">
        <v>3.3435000000000001</v>
      </c>
      <c r="IC23">
        <v>5.8564999999999996</v>
      </c>
      <c r="ID23">
        <v>5.0556999999999999</v>
      </c>
      <c r="IE23">
        <v>1.0762</v>
      </c>
      <c r="IF23">
        <v>1.8033999999999999</v>
      </c>
      <c r="IG23">
        <v>1.74</v>
      </c>
      <c r="IH23">
        <v>4.62</v>
      </c>
      <c r="II23">
        <v>6.0780000000000003</v>
      </c>
      <c r="IJ23">
        <v>-6.5600000000000006E-2</v>
      </c>
      <c r="IK23">
        <v>1.9802</v>
      </c>
      <c r="IL23">
        <v>0.49509999999999998</v>
      </c>
      <c r="IM23">
        <v>7.5315000000000003</v>
      </c>
      <c r="IN23">
        <v>0.39019999999999999</v>
      </c>
      <c r="IO23">
        <v>3.0175999999999998</v>
      </c>
      <c r="IP23">
        <v>6.7092999999999998</v>
      </c>
      <c r="IQ23">
        <v>0.92249999999999999</v>
      </c>
      <c r="IR23">
        <v>4.4005999999999998</v>
      </c>
      <c r="IS23">
        <v>4.7697000000000003</v>
      </c>
      <c r="IT23">
        <v>5.8441999999999998</v>
      </c>
      <c r="IU23">
        <v>6.19</v>
      </c>
      <c r="IV23">
        <v>6.19</v>
      </c>
      <c r="IW23">
        <v>6.9333</v>
      </c>
      <c r="IX23">
        <v>5.0627000000000004</v>
      </c>
      <c r="IY23">
        <v>1.5226999999999999</v>
      </c>
      <c r="IZ23">
        <v>3.7538</v>
      </c>
      <c r="JA23">
        <v>4.0938999999999997</v>
      </c>
      <c r="JB23">
        <v>0.67569999999999997</v>
      </c>
      <c r="JC23">
        <v>-1.1521999999999999</v>
      </c>
      <c r="JD23">
        <v>3.7835999999999999</v>
      </c>
      <c r="JE23">
        <v>4.2922000000000002</v>
      </c>
      <c r="JF23">
        <v>4.3589000000000002</v>
      </c>
      <c r="JG23">
        <v>0.4869</v>
      </c>
      <c r="JH23">
        <v>1.1037999999999999</v>
      </c>
      <c r="JI23">
        <v>2.6070000000000002</v>
      </c>
      <c r="JJ23">
        <v>4.7169999999999996</v>
      </c>
      <c r="JK23">
        <v>3.3024</v>
      </c>
      <c r="JL23">
        <v>1.7839</v>
      </c>
      <c r="JM23">
        <v>-4.8133999999999997</v>
      </c>
      <c r="JN23">
        <v>0.39019999999999999</v>
      </c>
      <c r="JO23">
        <v>-10.089</v>
      </c>
      <c r="JP23">
        <v>-1.5960000000000001</v>
      </c>
      <c r="JQ23">
        <v>0.38990000000000002</v>
      </c>
      <c r="JR23">
        <v>14.410500000000001</v>
      </c>
      <c r="JS23">
        <v>6.6513</v>
      </c>
      <c r="JT23">
        <v>-0.52849999999999997</v>
      </c>
      <c r="JU23">
        <v>2.6812</v>
      </c>
      <c r="JV23">
        <v>2.6549</v>
      </c>
      <c r="JW23">
        <v>0.44790000000000002</v>
      </c>
      <c r="JX23">
        <v>9.1052999999999997</v>
      </c>
      <c r="JY23">
        <v>0.38990000000000002</v>
      </c>
      <c r="JZ23">
        <v>3.2258</v>
      </c>
      <c r="KA23">
        <v>2.3765000000000001</v>
      </c>
      <c r="KB23">
        <v>4.2823000000000002</v>
      </c>
      <c r="KC23">
        <v>0.80889999999999995</v>
      </c>
      <c r="KD23">
        <v>0.38869999999999999</v>
      </c>
      <c r="KE23">
        <v>1.2645</v>
      </c>
      <c r="KF23">
        <v>1.5821000000000001</v>
      </c>
      <c r="KG23">
        <v>3.6297999999999999</v>
      </c>
      <c r="KH23">
        <v>2.8462999999999998</v>
      </c>
      <c r="KI23">
        <v>3.7563</v>
      </c>
      <c r="KJ23">
        <v>4.0510999999999999</v>
      </c>
      <c r="KK23">
        <v>4.8917000000000002</v>
      </c>
      <c r="KL23">
        <v>-0.55100000000000005</v>
      </c>
      <c r="KM23">
        <v>-5.1803999999999997</v>
      </c>
      <c r="KN23">
        <v>0.89890000000000003</v>
      </c>
      <c r="KO23">
        <v>0.38990000000000002</v>
      </c>
      <c r="KP23">
        <v>1.5914999999999999</v>
      </c>
      <c r="KQ23">
        <v>-0.17469999999999999</v>
      </c>
      <c r="KR23">
        <v>-2.8932000000000002</v>
      </c>
      <c r="KS23">
        <v>3.8721999999999999</v>
      </c>
      <c r="KT23">
        <v>1.7781</v>
      </c>
      <c r="KU23">
        <v>-0.16220000000000001</v>
      </c>
      <c r="KV23">
        <v>2.1013999999999999</v>
      </c>
      <c r="KW23">
        <v>0.38869999999999999</v>
      </c>
      <c r="KX23">
        <v>5.0933999999999999</v>
      </c>
      <c r="KY23">
        <v>5.4348000000000001</v>
      </c>
      <c r="KZ23">
        <v>0.55659999999999998</v>
      </c>
      <c r="LA23">
        <v>-2.5589</v>
      </c>
      <c r="LB23">
        <v>0.39140000000000003</v>
      </c>
      <c r="LC23">
        <v>11.735900000000001</v>
      </c>
      <c r="LD23">
        <v>-5.5025000000000004</v>
      </c>
      <c r="LE23">
        <v>-1.9951000000000001</v>
      </c>
      <c r="LF23">
        <v>0.38479999999999998</v>
      </c>
      <c r="LG23">
        <v>-3.9851000000000001</v>
      </c>
      <c r="LH23">
        <v>4.6425999999999998</v>
      </c>
      <c r="LI23">
        <v>-5.2213000000000003</v>
      </c>
      <c r="LJ23">
        <v>-3.7233999999999998</v>
      </c>
      <c r="LK23">
        <v>0.2944</v>
      </c>
      <c r="LL23">
        <v>-7.0331000000000001</v>
      </c>
      <c r="LM23">
        <v>5.4992000000000001</v>
      </c>
      <c r="LN23">
        <v>2.8706</v>
      </c>
      <c r="LO23">
        <v>-3.6202000000000001</v>
      </c>
      <c r="LP23">
        <v>-7.1669</v>
      </c>
      <c r="LQ23">
        <v>-3.0457000000000001</v>
      </c>
      <c r="LR23">
        <v>0.29330000000000001</v>
      </c>
      <c r="LS23">
        <v>-5.5928000000000004</v>
      </c>
      <c r="LT23">
        <v>-1.2259</v>
      </c>
      <c r="LU23">
        <v>0.29330000000000001</v>
      </c>
      <c r="LV23">
        <v>-2.4584000000000001</v>
      </c>
      <c r="LW23">
        <v>0.42770000000000002</v>
      </c>
      <c r="LX23">
        <v>11.7889</v>
      </c>
      <c r="LY23">
        <v>0.3836</v>
      </c>
      <c r="LZ23">
        <v>-1.7827999999999999</v>
      </c>
      <c r="MA23">
        <v>0.38850000000000001</v>
      </c>
      <c r="MB23">
        <v>-4.3559999999999999</v>
      </c>
      <c r="MC23">
        <v>0.33889999999999998</v>
      </c>
      <c r="MD23">
        <v>-1.9218</v>
      </c>
      <c r="ME23">
        <v>2.3679999999999999</v>
      </c>
      <c r="MF23">
        <v>4.2283999999999997</v>
      </c>
      <c r="MG23">
        <v>4.3132000000000001</v>
      </c>
      <c r="MH23">
        <v>-0.83530000000000004</v>
      </c>
      <c r="MI23">
        <v>-5.7028999999999996</v>
      </c>
      <c r="MJ23">
        <v>2.2351999999999999</v>
      </c>
      <c r="MK23">
        <v>-1.0569999999999999</v>
      </c>
      <c r="ML23">
        <v>4.2807000000000004</v>
      </c>
      <c r="MM23">
        <v>3.7915000000000001</v>
      </c>
      <c r="MN23">
        <v>-2.7399</v>
      </c>
      <c r="MO23">
        <v>-3.9405999999999999</v>
      </c>
      <c r="MP23">
        <v>0.44850000000000001</v>
      </c>
      <c r="MQ23">
        <v>-8.3780999999999999</v>
      </c>
      <c r="MR23">
        <v>5.6009000000000002</v>
      </c>
      <c r="MS23">
        <v>3.1785000000000001</v>
      </c>
      <c r="MT23">
        <v>-1.1395999999999999</v>
      </c>
      <c r="MU23">
        <v>-2.9157000000000002</v>
      </c>
      <c r="MV23">
        <v>1.6841999999999999</v>
      </c>
      <c r="MW23">
        <v>-6.9006999999999996</v>
      </c>
      <c r="MX23">
        <v>-1.5111000000000001</v>
      </c>
      <c r="MY23">
        <v>0.4869</v>
      </c>
      <c r="MZ23">
        <v>-3.1888999999999998</v>
      </c>
      <c r="NA23">
        <v>-1.8154999999999999</v>
      </c>
      <c r="NB23">
        <v>-3.4211</v>
      </c>
      <c r="NC23">
        <v>0.3906</v>
      </c>
      <c r="ND23">
        <v>-11.2903</v>
      </c>
      <c r="NE23">
        <v>3.0709</v>
      </c>
      <c r="NF23">
        <v>-2.6627000000000001</v>
      </c>
      <c r="NG23">
        <v>-1.2978000000000001</v>
      </c>
      <c r="NH23">
        <v>-0.6431</v>
      </c>
      <c r="NI23">
        <v>0.29330000000000001</v>
      </c>
      <c r="NJ23">
        <v>-1.7794000000000001</v>
      </c>
      <c r="NK23">
        <v>-1.1667000000000001</v>
      </c>
      <c r="NL23">
        <v>0.18729999999999999</v>
      </c>
      <c r="NM23">
        <v>2.9653999999999998</v>
      </c>
      <c r="NN23">
        <v>3.3029000000000002</v>
      </c>
      <c r="NO23">
        <v>0.44790000000000002</v>
      </c>
      <c r="NP23">
        <v>7.8971999999999998</v>
      </c>
      <c r="NQ23">
        <v>-4.1791</v>
      </c>
      <c r="NR23">
        <v>0.63490000000000002</v>
      </c>
      <c r="NS23">
        <v>2.9826000000000001</v>
      </c>
      <c r="NT23">
        <v>-2.6823999999999999</v>
      </c>
      <c r="NU23">
        <v>-2.6882000000000001</v>
      </c>
      <c r="NV23">
        <v>-0.21490000000000001</v>
      </c>
      <c r="NW23">
        <v>5.9661999999999997</v>
      </c>
      <c r="NX23">
        <v>-2.4142000000000001</v>
      </c>
      <c r="NY23">
        <v>0.29270000000000002</v>
      </c>
      <c r="NZ23">
        <v>-7.4680999999999997</v>
      </c>
      <c r="OA23">
        <v>-3.2370000000000001</v>
      </c>
      <c r="OB23">
        <v>-1.2232000000000001</v>
      </c>
      <c r="OC23">
        <v>2.2538</v>
      </c>
      <c r="OD23">
        <v>-3.8022999999999998</v>
      </c>
      <c r="OE23">
        <v>0.38950000000000001</v>
      </c>
      <c r="OF23">
        <v>-11.6152</v>
      </c>
      <c r="OG23">
        <v>1.9124000000000001</v>
      </c>
      <c r="OH23">
        <v>-1.8048</v>
      </c>
      <c r="OI23">
        <v>3.4358</v>
      </c>
      <c r="OJ23">
        <v>-0.14810000000000001</v>
      </c>
      <c r="OK23">
        <v>0.29270000000000002</v>
      </c>
      <c r="OL23">
        <v>-1.5385</v>
      </c>
      <c r="OM23">
        <v>-2.6286</v>
      </c>
      <c r="ON23">
        <v>0.29270000000000002</v>
      </c>
      <c r="OO23">
        <v>-6.7586000000000004</v>
      </c>
      <c r="OP23">
        <v>-2.7652999999999999</v>
      </c>
      <c r="OQ23">
        <v>-2.4015</v>
      </c>
      <c r="OR23">
        <v>-3.3014000000000001</v>
      </c>
      <c r="OS23">
        <v>-2.1478000000000002</v>
      </c>
      <c r="OT23">
        <v>0.39410000000000001</v>
      </c>
      <c r="OU23">
        <v>-4.1127000000000002</v>
      </c>
      <c r="OV23">
        <v>3.6204999999999998</v>
      </c>
      <c r="OW23">
        <v>0.3906</v>
      </c>
      <c r="OX23">
        <v>9.3425999999999991</v>
      </c>
      <c r="OY23">
        <v>-5.2397999999999998</v>
      </c>
      <c r="OZ23">
        <v>2.1284999999999998</v>
      </c>
      <c r="PA23">
        <v>5.2899000000000003</v>
      </c>
      <c r="PB23">
        <v>5.8537999999999997</v>
      </c>
      <c r="PC23">
        <v>6.2237</v>
      </c>
      <c r="PD23">
        <v>-5.1540999999999997</v>
      </c>
      <c r="PE23">
        <v>5.1325000000000003</v>
      </c>
      <c r="PF23">
        <v>2.5221</v>
      </c>
      <c r="PG23">
        <v>-2.6221000000000001</v>
      </c>
      <c r="PH23">
        <v>-2.6214</v>
      </c>
      <c r="PI23">
        <v>-4.3925000000000001</v>
      </c>
      <c r="PJ23">
        <v>-4.524</v>
      </c>
      <c r="PK23">
        <v>-9.7199999999999995E-2</v>
      </c>
      <c r="PL23">
        <v>-1.8246</v>
      </c>
      <c r="PM23">
        <v>1.36</v>
      </c>
      <c r="PN23">
        <v>1.4172</v>
      </c>
      <c r="PO23">
        <v>0.23499999999999999</v>
      </c>
      <c r="PP23">
        <v>9.3100000000000002E-2</v>
      </c>
      <c r="PQ23">
        <v>-3.0200000000000001E-2</v>
      </c>
      <c r="PR23">
        <v>2.3504</v>
      </c>
      <c r="PS23">
        <v>2.9794999999999998</v>
      </c>
      <c r="PT23">
        <v>2.9053</v>
      </c>
      <c r="PU23">
        <v>3.2006999999999999</v>
      </c>
      <c r="PV23">
        <v>2.5526</v>
      </c>
      <c r="PW23">
        <v>7.9207999999999998</v>
      </c>
      <c r="PX23">
        <v>1.0195000000000001</v>
      </c>
      <c r="PY23">
        <v>-5.0505000000000004</v>
      </c>
      <c r="PZ23">
        <v>-0.34599999999999997</v>
      </c>
      <c r="QA23">
        <v>-2.9064000000000001</v>
      </c>
      <c r="QB23">
        <v>0.62660000000000005</v>
      </c>
      <c r="QC23">
        <v>1.6766000000000001</v>
      </c>
      <c r="QD23">
        <v>4.0929000000000002</v>
      </c>
      <c r="QE23">
        <v>0.74490000000000001</v>
      </c>
      <c r="QF23">
        <v>-4.4888000000000003</v>
      </c>
      <c r="QG23">
        <v>6.1245000000000003</v>
      </c>
      <c r="QH23">
        <v>3.4594999999999998</v>
      </c>
      <c r="QI23">
        <v>1.2745</v>
      </c>
      <c r="QJ23">
        <v>-0.94059999999999999</v>
      </c>
      <c r="QK23">
        <v>-3.3113000000000001</v>
      </c>
      <c r="QL23">
        <v>0.39019999999999999</v>
      </c>
      <c r="QM23">
        <v>-11.134</v>
      </c>
      <c r="QN23">
        <v>-1.7159</v>
      </c>
      <c r="QO23">
        <v>-2.6354000000000002</v>
      </c>
      <c r="QP23">
        <v>0.37180000000000002</v>
      </c>
      <c r="QQ23">
        <v>-5.1935000000000002</v>
      </c>
      <c r="QR23">
        <v>2.2606000000000002</v>
      </c>
      <c r="QS23">
        <v>0.39019999999999999</v>
      </c>
      <c r="QT23">
        <v>6.2629999999999999</v>
      </c>
      <c r="QU23">
        <v>2.9851000000000001</v>
      </c>
      <c r="QV23">
        <v>8.7900000000000006E-2</v>
      </c>
      <c r="QW23">
        <v>-1.8386</v>
      </c>
      <c r="QX23">
        <v>0.33729999999999999</v>
      </c>
      <c r="QY23">
        <v>11.808999999999999</v>
      </c>
      <c r="QZ23">
        <v>12.1972</v>
      </c>
      <c r="RA23">
        <v>-3.1034000000000002</v>
      </c>
      <c r="RB23">
        <v>0.4859</v>
      </c>
      <c r="RC23">
        <v>-8.2981999999999996</v>
      </c>
      <c r="RD23">
        <v>0.22170000000000001</v>
      </c>
      <c r="RE23">
        <v>1.1480999999999999</v>
      </c>
      <c r="RF23">
        <v>-7.1356000000000002</v>
      </c>
      <c r="RG23">
        <v>0.38950000000000001</v>
      </c>
      <c r="RH23">
        <v>-15.4011</v>
      </c>
      <c r="RI23">
        <v>4.5860000000000003</v>
      </c>
      <c r="RJ23">
        <v>1.117</v>
      </c>
      <c r="RK23">
        <v>0.44790000000000002</v>
      </c>
      <c r="RL23">
        <v>1.6842999999999999</v>
      </c>
      <c r="RM23">
        <v>-1.9737</v>
      </c>
      <c r="RN23">
        <v>0.48449999999999999</v>
      </c>
      <c r="RO23">
        <v>-4.2882999999999996</v>
      </c>
      <c r="RP23">
        <v>-3.6023000000000001</v>
      </c>
      <c r="RQ23">
        <v>-2.9258000000000002</v>
      </c>
      <c r="RR23">
        <v>0.48399999999999999</v>
      </c>
      <c r="RS23">
        <v>-6.9240000000000004</v>
      </c>
      <c r="RT23">
        <v>1.3421000000000001</v>
      </c>
      <c r="RU23">
        <v>-1.4446000000000001</v>
      </c>
      <c r="RV23">
        <v>-1.0121</v>
      </c>
      <c r="RW23">
        <v>-0.55010000000000003</v>
      </c>
      <c r="RX23">
        <v>-0.55010000000000003</v>
      </c>
      <c r="RY23">
        <v>5.8464999999999998</v>
      </c>
      <c r="RZ23">
        <v>2.1391</v>
      </c>
      <c r="SA23">
        <v>0.37640000000000001</v>
      </c>
      <c r="SB23">
        <v>3.7938999999999998</v>
      </c>
      <c r="SC23">
        <v>1.885</v>
      </c>
      <c r="SD23">
        <v>-0.20580000000000001</v>
      </c>
      <c r="SE23">
        <v>0.39019999999999999</v>
      </c>
      <c r="SF23">
        <v>-0.86960000000000004</v>
      </c>
      <c r="SG23">
        <v>-6.6406000000000001</v>
      </c>
      <c r="SH23">
        <v>0.40539999999999998</v>
      </c>
      <c r="SI23">
        <v>1.3306</v>
      </c>
      <c r="SJ23">
        <v>0.4854</v>
      </c>
      <c r="SK23">
        <v>2.2726999999999999</v>
      </c>
      <c r="SL23">
        <v>-2.3800000000000002E-2</v>
      </c>
      <c r="SM23">
        <v>4.2609000000000004</v>
      </c>
      <c r="SN23">
        <v>2.6634000000000002</v>
      </c>
      <c r="SO23">
        <v>0.38829999999999998</v>
      </c>
      <c r="SP23">
        <v>6.4309000000000003</v>
      </c>
      <c r="SQ23">
        <v>0</v>
      </c>
      <c r="SR23">
        <v>-4.9443999999999999</v>
      </c>
      <c r="SS23">
        <v>-1.7786</v>
      </c>
      <c r="ST23">
        <v>-0.2288</v>
      </c>
      <c r="SU23">
        <v>-0.51090000000000002</v>
      </c>
      <c r="SV23">
        <v>-3.0701999999999998</v>
      </c>
      <c r="SW23">
        <v>2.23</v>
      </c>
      <c r="SX23">
        <v>-3.5623</v>
      </c>
      <c r="SY23">
        <v>-9.7799999999999998E-2</v>
      </c>
      <c r="SZ23">
        <v>2.6076999999999999</v>
      </c>
      <c r="TA23">
        <v>0.3906</v>
      </c>
      <c r="TB23">
        <v>5.6757</v>
      </c>
      <c r="TC23">
        <v>-3.5044</v>
      </c>
      <c r="TD23">
        <v>-0.39319999999999999</v>
      </c>
      <c r="TE23">
        <v>1.5028999999999999</v>
      </c>
      <c r="TF23">
        <v>0.38990000000000002</v>
      </c>
      <c r="TG23">
        <v>3.125</v>
      </c>
      <c r="TH23">
        <v>-4.9912999999999998</v>
      </c>
      <c r="TI23">
        <v>0.37769999999999998</v>
      </c>
      <c r="TJ23">
        <v>-10.0983</v>
      </c>
      <c r="TK23">
        <v>4.3042999999999996</v>
      </c>
      <c r="TL23">
        <v>2.6419999999999999</v>
      </c>
      <c r="TM23">
        <v>-1.2523</v>
      </c>
      <c r="TN23">
        <v>1.9910000000000001</v>
      </c>
      <c r="TO23">
        <v>1.9779</v>
      </c>
      <c r="TP23">
        <v>0.40810000000000002</v>
      </c>
      <c r="TQ23">
        <v>-2.7907999999999999</v>
      </c>
      <c r="TR23">
        <v>-1.9567000000000001</v>
      </c>
      <c r="TS23">
        <v>0.29349999999999998</v>
      </c>
      <c r="TT23">
        <v>-4.4565000000000001</v>
      </c>
      <c r="TU23">
        <v>-3.1787999999999998</v>
      </c>
      <c r="TV23">
        <v>4.2675999999999998</v>
      </c>
      <c r="TW23">
        <v>0.93710000000000004</v>
      </c>
      <c r="TX23">
        <v>2.7446000000000002</v>
      </c>
      <c r="TY23">
        <v>0.29270000000000002</v>
      </c>
      <c r="TZ23">
        <v>6.6052</v>
      </c>
      <c r="UA23">
        <v>4.5271999999999997</v>
      </c>
      <c r="UB23">
        <v>0.29270000000000002</v>
      </c>
      <c r="UC23">
        <v>9.0343</v>
      </c>
      <c r="UD23">
        <v>2.3001</v>
      </c>
      <c r="UE23">
        <v>1.3050999999999999</v>
      </c>
      <c r="UF23">
        <v>-2.1579999999999999</v>
      </c>
      <c r="UG23">
        <v>0.4577</v>
      </c>
      <c r="UH23">
        <v>-6.5362999999999998</v>
      </c>
      <c r="UI23">
        <v>0.3856</v>
      </c>
      <c r="UJ23">
        <v>1.8447</v>
      </c>
      <c r="UK23">
        <v>0.48880000000000001</v>
      </c>
      <c r="UL23">
        <v>3.2787000000000002</v>
      </c>
      <c r="UM23">
        <v>2.1185999999999998</v>
      </c>
      <c r="UN23">
        <v>0.38129999999999997</v>
      </c>
      <c r="UO23">
        <v>7.0845000000000002</v>
      </c>
      <c r="UP23">
        <v>-5.5199999999999999E-2</v>
      </c>
      <c r="UQ23">
        <v>-2.8068</v>
      </c>
      <c r="UR23">
        <v>-1.4917</v>
      </c>
      <c r="US23">
        <v>0.45939999999999998</v>
      </c>
      <c r="UT23">
        <v>-3.2092000000000001</v>
      </c>
      <c r="UU23">
        <v>1.2729999999999999</v>
      </c>
      <c r="UV23">
        <v>0.38679999999999998</v>
      </c>
      <c r="UW23">
        <v>3.6842000000000001</v>
      </c>
      <c r="UX23">
        <v>2.1858</v>
      </c>
      <c r="UY23">
        <v>0.38950000000000001</v>
      </c>
      <c r="UZ23">
        <v>3.8494000000000002</v>
      </c>
      <c r="VA23">
        <v>1.7316</v>
      </c>
      <c r="VB23">
        <v>0.3906</v>
      </c>
      <c r="VC23">
        <v>5.5248999999999997</v>
      </c>
      <c r="VD23">
        <v>-1.0502</v>
      </c>
      <c r="VE23">
        <v>0.93359999999999999</v>
      </c>
      <c r="VF23">
        <v>0.29270000000000002</v>
      </c>
      <c r="VG23">
        <v>1.6611</v>
      </c>
      <c r="VH23">
        <v>-1.0512999999999999</v>
      </c>
      <c r="VI23">
        <v>0.37859999999999999</v>
      </c>
      <c r="VJ23">
        <v>-2.7559999999999998</v>
      </c>
      <c r="VK23">
        <v>2.6920000000000002</v>
      </c>
      <c r="VL23">
        <v>0.37859999999999999</v>
      </c>
      <c r="VM23">
        <v>6.8631000000000002</v>
      </c>
      <c r="VN23">
        <v>0.22220000000000001</v>
      </c>
      <c r="VO23">
        <v>0.37859999999999999</v>
      </c>
      <c r="VP23">
        <v>7.4999999999999997E-2</v>
      </c>
      <c r="VQ23">
        <v>-3.4350999999999998</v>
      </c>
      <c r="VR23">
        <v>-3.6890999999999998</v>
      </c>
      <c r="VS23">
        <v>0.38100000000000001</v>
      </c>
      <c r="VT23">
        <v>-12.820499999999999</v>
      </c>
      <c r="VU23">
        <v>-2.1882000000000001</v>
      </c>
      <c r="VV23">
        <v>0.38129999999999997</v>
      </c>
      <c r="VW23">
        <v>-5.6482999999999999</v>
      </c>
      <c r="VX23">
        <v>6.9253</v>
      </c>
      <c r="VY23">
        <v>1.0880000000000001</v>
      </c>
      <c r="VZ23">
        <v>0.29270000000000002</v>
      </c>
      <c r="WA23">
        <v>1.9056999999999999</v>
      </c>
      <c r="WB23">
        <v>-2.8637000000000001</v>
      </c>
      <c r="WC23">
        <v>0.38850000000000001</v>
      </c>
      <c r="WD23">
        <v>-7.2220000000000004</v>
      </c>
      <c r="WE23">
        <v>0.41799999999999998</v>
      </c>
      <c r="WF23">
        <v>2.5459000000000001</v>
      </c>
      <c r="WG23">
        <v>0.40810000000000002</v>
      </c>
      <c r="WH23">
        <v>6.0044000000000004</v>
      </c>
      <c r="WI23">
        <v>-3.9255</v>
      </c>
      <c r="WJ23">
        <v>0.45639999999999997</v>
      </c>
      <c r="WK23">
        <v>-10.7997</v>
      </c>
      <c r="WL23">
        <v>-6.0321999999999996</v>
      </c>
      <c r="WM23">
        <v>-3.4550000000000001</v>
      </c>
      <c r="WN23">
        <v>0.50329999999999997</v>
      </c>
      <c r="WO23">
        <v>-8.0686</v>
      </c>
      <c r="WP23">
        <v>3.7734000000000001</v>
      </c>
      <c r="WQ23">
        <v>0.46379999999999999</v>
      </c>
      <c r="WR23">
        <v>9.6791</v>
      </c>
      <c r="WS23">
        <v>0.54949999999999999</v>
      </c>
      <c r="WT23">
        <v>0.47170000000000001</v>
      </c>
      <c r="WU23">
        <v>0.75760000000000005</v>
      </c>
      <c r="WV23">
        <v>-4.4316000000000004</v>
      </c>
      <c r="WW23">
        <v>0.39179999999999998</v>
      </c>
      <c r="WX23">
        <v>-9.0995000000000008</v>
      </c>
      <c r="WY23">
        <v>4.7887000000000004</v>
      </c>
      <c r="WZ23">
        <v>0.4854</v>
      </c>
      <c r="XA23">
        <v>16.452400000000001</v>
      </c>
      <c r="XB23">
        <v>1.0485</v>
      </c>
      <c r="XC23">
        <v>0.4854</v>
      </c>
      <c r="XD23">
        <v>2.2176999999999998</v>
      </c>
      <c r="XE23">
        <v>2.4464000000000001</v>
      </c>
      <c r="XF23">
        <v>0.45629999999999998</v>
      </c>
      <c r="XG23">
        <v>6.5556999999999999</v>
      </c>
      <c r="XH23">
        <v>-2.0615999999999999</v>
      </c>
      <c r="XI23">
        <v>0.45629999999999998</v>
      </c>
      <c r="XJ23">
        <v>-4.2380000000000004</v>
      </c>
      <c r="XK23">
        <v>-1.3986000000000001</v>
      </c>
      <c r="XL23">
        <v>-3.4079999999999999</v>
      </c>
      <c r="XM23">
        <v>0.38990000000000002</v>
      </c>
      <c r="XN23">
        <v>-7.1984000000000004</v>
      </c>
      <c r="XO23">
        <v>-1.5253000000000001</v>
      </c>
      <c r="XP23">
        <v>0.38540000000000002</v>
      </c>
      <c r="XQ23">
        <v>-3.3961999999999999</v>
      </c>
      <c r="XR23">
        <v>-3.0055000000000001</v>
      </c>
      <c r="XS23">
        <v>0.3846</v>
      </c>
      <c r="XT23">
        <v>-6.0553999999999997</v>
      </c>
      <c r="XU23">
        <v>2.5381</v>
      </c>
      <c r="XV23">
        <v>0.4854</v>
      </c>
      <c r="XW23">
        <v>6.6055000000000001</v>
      </c>
      <c r="XX23">
        <v>3.4041000000000001</v>
      </c>
      <c r="XY23">
        <v>0.3795</v>
      </c>
      <c r="XZ23">
        <v>7.9436</v>
      </c>
      <c r="YA23">
        <v>-3.9847999999999999</v>
      </c>
      <c r="YB23">
        <v>-0.6623</v>
      </c>
      <c r="YC23">
        <v>-1.0114000000000001</v>
      </c>
      <c r="YD23">
        <v>0.38990000000000002</v>
      </c>
      <c r="YE23">
        <v>-3.5971000000000002</v>
      </c>
      <c r="YF23">
        <v>-5.9851999999999999</v>
      </c>
      <c r="YG23">
        <v>-0.85680000000000001</v>
      </c>
      <c r="YH23">
        <v>3.6234000000000002</v>
      </c>
      <c r="YI23">
        <v>0.37919999999999998</v>
      </c>
      <c r="YJ23">
        <v>8.3564000000000007</v>
      </c>
      <c r="YK23">
        <v>1.3871</v>
      </c>
      <c r="YL23">
        <v>0.39019999999999999</v>
      </c>
      <c r="YM23">
        <v>3.2086000000000001</v>
      </c>
      <c r="YN23">
        <v>6.3952999999999998</v>
      </c>
      <c r="YO23">
        <v>0.5786</v>
      </c>
      <c r="YP23">
        <v>12.268700000000001</v>
      </c>
      <c r="YQ23">
        <v>-5.4028</v>
      </c>
      <c r="YR23">
        <v>0.38990000000000002</v>
      </c>
      <c r="YS23">
        <v>-11.287100000000001</v>
      </c>
      <c r="YT23">
        <v>-3.9767000000000001</v>
      </c>
      <c r="YU23">
        <v>0.38990000000000002</v>
      </c>
      <c r="YV23">
        <v>-8.3011999999999997</v>
      </c>
      <c r="YW23">
        <v>-0.93620000000000003</v>
      </c>
      <c r="YX23">
        <v>-6.0107999999999997</v>
      </c>
      <c r="YY23">
        <v>-5.1486999999999998</v>
      </c>
      <c r="YZ23">
        <v>3.1118000000000001</v>
      </c>
      <c r="ZA23">
        <v>-2.7631999999999999</v>
      </c>
      <c r="ZB23">
        <v>0.34129999999999999</v>
      </c>
      <c r="ZC23">
        <v>2.0022000000000002</v>
      </c>
      <c r="ZD23">
        <v>1.9628000000000001</v>
      </c>
      <c r="ZE23">
        <v>-1.1994</v>
      </c>
      <c r="ZF23">
        <v>0.48099999999999998</v>
      </c>
      <c r="ZG23">
        <v>-4.8318000000000003</v>
      </c>
      <c r="ZH23">
        <v>-3.1316000000000002</v>
      </c>
      <c r="ZI23">
        <v>0.48880000000000001</v>
      </c>
      <c r="ZJ23">
        <v>-6.9573999999999998</v>
      </c>
      <c r="ZK23">
        <v>2.4824999999999999</v>
      </c>
      <c r="ZL23">
        <v>-4.2290999999999999</v>
      </c>
      <c r="ZM23">
        <v>0.39100000000000001</v>
      </c>
      <c r="ZN23">
        <v>-8.0191999999999997</v>
      </c>
      <c r="ZO23">
        <v>-4.2504999999999997</v>
      </c>
      <c r="ZP23">
        <v>0.45929999999999999</v>
      </c>
      <c r="ZQ23">
        <v>-8.0935000000000006</v>
      </c>
      <c r="ZR23">
        <v>3.1124999999999998</v>
      </c>
      <c r="ZS23">
        <v>-1.9326000000000001</v>
      </c>
      <c r="ZT23">
        <v>0.4577</v>
      </c>
      <c r="ZU23">
        <v>-6.7763</v>
      </c>
      <c r="ZV23">
        <v>-3.8052000000000001</v>
      </c>
      <c r="ZW23">
        <v>0.45929999999999999</v>
      </c>
      <c r="ZX23">
        <v>-8.3005999999999993</v>
      </c>
      <c r="ZY23">
        <v>-2.5693000000000001</v>
      </c>
      <c r="ZZ23">
        <v>0.45939999999999998</v>
      </c>
      <c r="AAA23">
        <v>-4.8365</v>
      </c>
      <c r="AAB23">
        <v>-1.6849000000000001</v>
      </c>
      <c r="AAC23">
        <v>-5.1891999999999996</v>
      </c>
      <c r="AAD23">
        <v>-3.5129000000000001</v>
      </c>
      <c r="AAE23">
        <v>0.4854</v>
      </c>
      <c r="AAF23">
        <v>-9.5869999999999997</v>
      </c>
      <c r="AAG23">
        <v>-1.9031</v>
      </c>
      <c r="AAH23">
        <v>0.38779999999999998</v>
      </c>
      <c r="AAI23">
        <v>-3.6478999999999999</v>
      </c>
      <c r="AAJ23">
        <v>-4.1193</v>
      </c>
      <c r="AAK23">
        <v>0.39029999999999998</v>
      </c>
      <c r="AAL23">
        <v>-7.6021000000000001</v>
      </c>
      <c r="AAM23">
        <v>-7.5366</v>
      </c>
      <c r="AAN23">
        <v>-0.22750000000000001</v>
      </c>
      <c r="AAO23">
        <v>0.3831</v>
      </c>
      <c r="AAP23">
        <v>-1.5474000000000001</v>
      </c>
      <c r="AAQ23">
        <v>-1.1204000000000001</v>
      </c>
      <c r="AAR23">
        <v>1.1891</v>
      </c>
      <c r="AAS23">
        <v>0.3831</v>
      </c>
      <c r="AAT23">
        <v>2.5078</v>
      </c>
      <c r="AAU23">
        <v>-0.8448</v>
      </c>
      <c r="AAV23">
        <v>-4.7361000000000004</v>
      </c>
      <c r="AAW23">
        <v>0.4955</v>
      </c>
      <c r="AAX23">
        <v>-12.011900000000001</v>
      </c>
      <c r="AAY23">
        <v>-0.10879999999999999</v>
      </c>
      <c r="AAZ23">
        <v>1.7002999999999999</v>
      </c>
      <c r="ABA23">
        <v>0.3906</v>
      </c>
      <c r="ABB23">
        <v>3.2633999999999999</v>
      </c>
      <c r="ABC23">
        <v>0.29270000000000002</v>
      </c>
      <c r="ABD23">
        <v>-0.61499999999999999</v>
      </c>
      <c r="ABE23">
        <v>3.7711000000000001</v>
      </c>
      <c r="ABF23">
        <v>3.9241999999999999</v>
      </c>
      <c r="ABG23">
        <v>3.9192999999999998</v>
      </c>
      <c r="ABH23">
        <v>-3.17</v>
      </c>
      <c r="ABI23">
        <v>-3.1810999999999998</v>
      </c>
      <c r="ABJ23">
        <v>2.4971999999999999</v>
      </c>
      <c r="ABK23">
        <v>2.4912000000000001</v>
      </c>
      <c r="ABL23">
        <v>2.6425000000000001</v>
      </c>
      <c r="ABM23">
        <v>2.6631</v>
      </c>
      <c r="ABN23">
        <v>-0.64949999999999997</v>
      </c>
      <c r="ABO23">
        <v>-0.6653</v>
      </c>
      <c r="ABP23">
        <v>-1.3781000000000001</v>
      </c>
      <c r="ABQ23">
        <v>-1.3822000000000001</v>
      </c>
      <c r="ABR23">
        <v>5.0716999999999999</v>
      </c>
      <c r="ABS23">
        <v>1.3683000000000001</v>
      </c>
      <c r="ABT23">
        <v>0.38129999999999997</v>
      </c>
      <c r="ABU23">
        <v>2.8369</v>
      </c>
      <c r="ABV23">
        <v>-1.1698999999999999</v>
      </c>
      <c r="ABW23">
        <v>0.45939999999999998</v>
      </c>
      <c r="ABX23">
        <v>-2.4674999999999998</v>
      </c>
      <c r="ABY23">
        <v>2.3411</v>
      </c>
      <c r="ABZ23">
        <v>-1.0277000000000001</v>
      </c>
      <c r="ACA23">
        <v>-5.6863000000000001</v>
      </c>
      <c r="ACB23">
        <v>-3.6688000000000001</v>
      </c>
      <c r="ACC23">
        <v>4.4203999999999999</v>
      </c>
      <c r="ACD23">
        <v>2.6564000000000001</v>
      </c>
      <c r="ACE23">
        <v>-1.9567000000000001</v>
      </c>
      <c r="ACF23">
        <v>-2.2162999999999999</v>
      </c>
      <c r="ACG23">
        <v>-2.2342</v>
      </c>
      <c r="ACH23">
        <v>0.61219999999999997</v>
      </c>
      <c r="ACI23">
        <v>2.4559000000000002</v>
      </c>
      <c r="ACJ23">
        <v>2.4417</v>
      </c>
      <c r="ACK23">
        <v>-4.2530999999999999</v>
      </c>
      <c r="ACL23">
        <v>-4.2278000000000002</v>
      </c>
      <c r="ACM23">
        <v>2.234</v>
      </c>
      <c r="ACN23">
        <v>3.7776999999999998</v>
      </c>
      <c r="ACO23">
        <v>-1.7888999999999999</v>
      </c>
      <c r="ACP23">
        <v>0.49120000000000003</v>
      </c>
      <c r="ACQ23">
        <v>-3.6945999999999999</v>
      </c>
      <c r="ACR23">
        <v>-5.3552</v>
      </c>
      <c r="ACS23">
        <v>2.3521000000000001</v>
      </c>
      <c r="ACT23">
        <v>-4.2503000000000002</v>
      </c>
      <c r="ACU23">
        <v>0.49270000000000003</v>
      </c>
      <c r="ACV23">
        <v>-11.809100000000001</v>
      </c>
      <c r="ACW23">
        <v>-2.4390000000000001</v>
      </c>
      <c r="ACX23">
        <v>-1.9101999999999999</v>
      </c>
      <c r="ACY23">
        <v>0.38129999999999997</v>
      </c>
      <c r="ACZ23">
        <v>-4.2104999999999997</v>
      </c>
      <c r="ADA23">
        <v>2.1642000000000001</v>
      </c>
      <c r="ADB23">
        <v>2.1339999999999999</v>
      </c>
      <c r="ADC23">
        <v>3.2227000000000001</v>
      </c>
      <c r="ADD23">
        <v>-1.7344999999999999</v>
      </c>
      <c r="ADE23">
        <v>-1.7649999999999999</v>
      </c>
      <c r="ADF23">
        <v>1.5719000000000001</v>
      </c>
      <c r="ADG23">
        <v>1.5496000000000001</v>
      </c>
      <c r="ADH23">
        <v>2.3214999999999999</v>
      </c>
      <c r="ADI23">
        <v>2.2906</v>
      </c>
      <c r="ADJ23">
        <v>-6.2713999999999999</v>
      </c>
      <c r="ADK23">
        <v>-3.4106999999999998</v>
      </c>
      <c r="ADL23">
        <v>-3.4098000000000002</v>
      </c>
      <c r="ADM23">
        <v>-5.9766000000000004</v>
      </c>
      <c r="ADN23">
        <v>-5.9659000000000004</v>
      </c>
      <c r="ADO23">
        <v>2.3953000000000002</v>
      </c>
      <c r="ADP23">
        <v>2.3908</v>
      </c>
      <c r="ADQ23">
        <v>-1.7504999999999999</v>
      </c>
      <c r="ADR23">
        <v>-1.7686999999999999</v>
      </c>
      <c r="ADS23">
        <v>-0.67759999999999998</v>
      </c>
      <c r="ADT23">
        <v>9.9099999999999994E-2</v>
      </c>
      <c r="ADU23">
        <v>-0.47039999999999998</v>
      </c>
      <c r="ADV23">
        <v>0.10929999999999999</v>
      </c>
      <c r="ADW23">
        <v>-1.8552999999999999</v>
      </c>
      <c r="ADX23">
        <v>0.70089999999999997</v>
      </c>
      <c r="ADY23">
        <v>-0.73529999999999995</v>
      </c>
      <c r="ADZ23">
        <v>-5.5434999999999999</v>
      </c>
      <c r="AEA23">
        <v>-1.8106</v>
      </c>
      <c r="AEB23">
        <v>-1.8708</v>
      </c>
      <c r="AEC23">
        <v>2.2690000000000001</v>
      </c>
      <c r="AED23">
        <v>1.8198000000000001</v>
      </c>
      <c r="AEE23">
        <v>-2.2547999999999999</v>
      </c>
      <c r="AEF23">
        <v>-1.9632000000000001</v>
      </c>
      <c r="AEG23">
        <v>-0.98299999999999998</v>
      </c>
      <c r="AEH23">
        <v>-2.0871</v>
      </c>
      <c r="AEI23">
        <v>-2.4716999999999998</v>
      </c>
      <c r="AEJ23">
        <v>-0.53759999999999997</v>
      </c>
      <c r="AEK23">
        <v>2.2021999999999999</v>
      </c>
      <c r="AEL23">
        <v>-0.4103</v>
      </c>
      <c r="AEM23">
        <v>2.0629</v>
      </c>
      <c r="AEN23">
        <v>3.9962</v>
      </c>
      <c r="AEO23">
        <v>-2.6093999999999999</v>
      </c>
      <c r="AEP23">
        <v>1.1712</v>
      </c>
      <c r="AEQ23">
        <v>-3.6951999999999998</v>
      </c>
      <c r="AER23">
        <v>-1.4151</v>
      </c>
      <c r="AES23">
        <v>1.6859</v>
      </c>
      <c r="AET23">
        <v>1.5485</v>
      </c>
      <c r="AEU23">
        <v>-2.214</v>
      </c>
      <c r="AEV23">
        <v>-2.6360000000000001</v>
      </c>
      <c r="AEW23">
        <v>-2.6800999999999999</v>
      </c>
      <c r="AEX23">
        <v>2.4598</v>
      </c>
      <c r="AEY23">
        <v>-9.0821000000000005</v>
      </c>
      <c r="AEZ23">
        <v>0.625</v>
      </c>
      <c r="AFA23">
        <v>-2.25</v>
      </c>
      <c r="AFB23">
        <v>-9.5108999999999995</v>
      </c>
      <c r="AFC23">
        <v>-4.0148999999999999</v>
      </c>
      <c r="AFD23">
        <v>1.7753000000000001</v>
      </c>
      <c r="AFE23">
        <v>1.7532000000000001</v>
      </c>
      <c r="AFF23">
        <v>3.4361999999999999</v>
      </c>
      <c r="AFG23">
        <v>3.4377</v>
      </c>
      <c r="AFH23">
        <v>-0.69510000000000005</v>
      </c>
      <c r="AFI23">
        <v>-2.4367999999999999</v>
      </c>
      <c r="AFJ23">
        <v>-0.1963</v>
      </c>
      <c r="AFK23">
        <v>-6.5278999999999998</v>
      </c>
      <c r="AFL23">
        <v>-0.5181</v>
      </c>
      <c r="AFM23">
        <v>-0.92759999999999998</v>
      </c>
      <c r="AFN23">
        <v>4.1481000000000003</v>
      </c>
      <c r="AFO23">
        <v>6.0069999999999997</v>
      </c>
      <c r="AFP23">
        <v>4.1874000000000002</v>
      </c>
      <c r="AFQ23">
        <v>4.2300000000000004</v>
      </c>
      <c r="AFR23">
        <v>3.1575000000000002</v>
      </c>
      <c r="AFS23">
        <v>4.8002000000000002</v>
      </c>
      <c r="AFT23">
        <v>4.6306000000000003</v>
      </c>
      <c r="AFU23">
        <v>-1.518</v>
      </c>
      <c r="AFV23">
        <v>-3.2566999999999999</v>
      </c>
      <c r="AFW23">
        <v>5.3624999999999998</v>
      </c>
      <c r="AFX23">
        <v>3.1097999999999999</v>
      </c>
      <c r="AFY23">
        <v>3.2258</v>
      </c>
      <c r="AFZ23">
        <v>6.8076999999999996</v>
      </c>
      <c r="AGA23">
        <v>6.6482000000000001</v>
      </c>
      <c r="AGB23">
        <v>5.1422999999999996</v>
      </c>
      <c r="AGC23">
        <v>0.3836</v>
      </c>
      <c r="AGD23">
        <v>9.7000000000000003E-3</v>
      </c>
      <c r="AGE23">
        <v>0.20269999999999999</v>
      </c>
      <c r="AGF23">
        <v>0.20019999999999999</v>
      </c>
      <c r="AGG23">
        <v>0.996</v>
      </c>
      <c r="AGH23">
        <v>-5.0124000000000004</v>
      </c>
      <c r="AGI23">
        <v>-1.1718999999999999</v>
      </c>
      <c r="AGJ23">
        <v>-0.70989999999999998</v>
      </c>
      <c r="AGK23">
        <v>0</v>
      </c>
      <c r="AGL23">
        <v>-8.7100000000000009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0.91739999999999999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2.1341000000000001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</row>
    <row r="24" spans="1:1100" x14ac:dyDescent="0.15">
      <c r="A24" s="7">
        <v>42614</v>
      </c>
      <c r="B24">
        <v>3.93</v>
      </c>
      <c r="C24">
        <v>3.6496</v>
      </c>
      <c r="D24">
        <v>4.0331000000000001</v>
      </c>
      <c r="E24">
        <v>5.4683999999999999</v>
      </c>
      <c r="F24">
        <v>3.7953999999999999</v>
      </c>
      <c r="G24">
        <v>4.1680000000000001</v>
      </c>
      <c r="H24">
        <v>3.1745999999999999</v>
      </c>
      <c r="I24">
        <v>3.0996000000000001</v>
      </c>
      <c r="J24">
        <v>3.548</v>
      </c>
      <c r="K24">
        <v>5.6280999999999999</v>
      </c>
      <c r="L24">
        <v>2.9977999999999998</v>
      </c>
      <c r="M24">
        <v>3.032</v>
      </c>
      <c r="N24">
        <v>4.2674000000000003</v>
      </c>
      <c r="O24">
        <v>1.9443999999999999</v>
      </c>
      <c r="P24">
        <v>3.8978000000000002</v>
      </c>
      <c r="Q24">
        <v>3.3071000000000002</v>
      </c>
      <c r="R24">
        <v>3.2404999999999999</v>
      </c>
      <c r="S24">
        <v>5.5045000000000002</v>
      </c>
      <c r="T24">
        <v>3.9007999999999998</v>
      </c>
      <c r="U24">
        <v>4.6740000000000004</v>
      </c>
      <c r="V24">
        <v>2.9024000000000001</v>
      </c>
      <c r="W24">
        <v>4.0652999999999997</v>
      </c>
      <c r="X24">
        <v>2.5916000000000001</v>
      </c>
      <c r="Y24">
        <v>3.5438999999999998</v>
      </c>
      <c r="Z24">
        <v>3.9161000000000001</v>
      </c>
      <c r="AA24">
        <v>4.4970999999999997</v>
      </c>
      <c r="AB24">
        <v>5.2389000000000001</v>
      </c>
      <c r="AC24">
        <v>3.4224999999999999</v>
      </c>
      <c r="AD24">
        <v>4.0975000000000001</v>
      </c>
      <c r="AE24">
        <v>4.1009000000000002</v>
      </c>
      <c r="AF24">
        <v>3.8715000000000002</v>
      </c>
      <c r="AG24">
        <v>3.7783000000000002</v>
      </c>
      <c r="AH24">
        <v>3.532</v>
      </c>
      <c r="AI24">
        <v>3.2025000000000001</v>
      </c>
      <c r="AJ24">
        <v>3.8256999999999999</v>
      </c>
      <c r="AK24">
        <v>4.5266999999999999</v>
      </c>
      <c r="AL24">
        <v>5.5556000000000001</v>
      </c>
      <c r="AM24">
        <v>3.4979</v>
      </c>
      <c r="AN24">
        <v>3.8321000000000001</v>
      </c>
      <c r="AO24">
        <v>4.7473999999999998</v>
      </c>
      <c r="AP24">
        <v>3.5011000000000001</v>
      </c>
      <c r="AQ24">
        <v>3.3237000000000001</v>
      </c>
      <c r="AR24">
        <v>4.0430999999999999</v>
      </c>
      <c r="AS24">
        <v>3.8172000000000001</v>
      </c>
      <c r="AT24">
        <v>3.2143999999999999</v>
      </c>
      <c r="AU24">
        <v>3.2303000000000002</v>
      </c>
      <c r="AV24">
        <v>4.4511000000000003</v>
      </c>
      <c r="AW24">
        <v>3.7722000000000002</v>
      </c>
      <c r="AX24">
        <v>4.6379000000000001</v>
      </c>
      <c r="AY24">
        <v>3.3332999999999999</v>
      </c>
      <c r="AZ24">
        <v>3.9209999999999998</v>
      </c>
      <c r="BA24">
        <v>3.5522</v>
      </c>
      <c r="BB24">
        <v>2.9883999999999999</v>
      </c>
      <c r="BC24">
        <v>0.32219999999999999</v>
      </c>
      <c r="BD24">
        <v>5.1167999999999996</v>
      </c>
      <c r="BE24">
        <v>3.6926000000000001</v>
      </c>
      <c r="BF24">
        <v>3.4335</v>
      </c>
      <c r="BG24">
        <v>1.4384999999999999</v>
      </c>
      <c r="BH24">
        <v>5.2922000000000002</v>
      </c>
      <c r="BI24">
        <v>-0.18609999999999999</v>
      </c>
      <c r="BJ24">
        <v>0.39410000000000001</v>
      </c>
      <c r="BK24">
        <v>5.9416000000000002</v>
      </c>
      <c r="BL24">
        <v>4.3985000000000003</v>
      </c>
      <c r="BM24">
        <v>3.6284999999999998</v>
      </c>
      <c r="BN24">
        <v>6.7469999999999999</v>
      </c>
      <c r="BO24">
        <v>11.6751</v>
      </c>
      <c r="BP24">
        <v>0.38990000000000002</v>
      </c>
      <c r="BQ24">
        <v>6.5340999999999996</v>
      </c>
      <c r="BR24">
        <v>3.8184999999999998</v>
      </c>
      <c r="BS24">
        <v>3.4268000000000001</v>
      </c>
      <c r="BT24">
        <v>3.8424999999999998</v>
      </c>
      <c r="BU24">
        <v>2.4841000000000002</v>
      </c>
      <c r="BV24">
        <v>3.5428000000000002</v>
      </c>
      <c r="BW24">
        <v>-0.21709999999999999</v>
      </c>
      <c r="BX24">
        <v>1.9696</v>
      </c>
      <c r="BY24">
        <v>5.6871999999999998</v>
      </c>
      <c r="BZ24">
        <v>3.6884999999999999</v>
      </c>
      <c r="CA24">
        <v>4.6928000000000001</v>
      </c>
      <c r="CB24">
        <v>3.9413</v>
      </c>
      <c r="CC24">
        <v>4.7676999999999996</v>
      </c>
      <c r="CD24">
        <v>4.0305999999999997</v>
      </c>
      <c r="CE24">
        <v>5.7179000000000002</v>
      </c>
      <c r="CF24">
        <v>3.5133999999999999</v>
      </c>
      <c r="CG24">
        <v>2.4104000000000001</v>
      </c>
      <c r="CH24">
        <v>0.37030000000000002</v>
      </c>
      <c r="CI24">
        <v>23.592500000000001</v>
      </c>
      <c r="CJ24">
        <v>0.76880000000000004</v>
      </c>
      <c r="CK24">
        <v>5.0932000000000004</v>
      </c>
      <c r="CL24">
        <v>1.4701</v>
      </c>
      <c r="CM24">
        <v>0.76500000000000001</v>
      </c>
      <c r="CN24">
        <v>4.1403999999999996</v>
      </c>
      <c r="CO24">
        <v>2.6234999999999999</v>
      </c>
      <c r="CP24">
        <v>3.6461999999999999</v>
      </c>
      <c r="CQ24">
        <v>3.3986000000000001</v>
      </c>
      <c r="CR24">
        <v>3.5988000000000002</v>
      </c>
      <c r="CS24">
        <v>3.2791999999999999</v>
      </c>
      <c r="CT24">
        <v>7.1524999999999999</v>
      </c>
      <c r="CU24">
        <v>5.0719000000000003</v>
      </c>
      <c r="CV24">
        <v>2.9918</v>
      </c>
      <c r="CW24">
        <v>3.6444999999999999</v>
      </c>
      <c r="CX24">
        <v>0.39100000000000001</v>
      </c>
      <c r="CY24">
        <v>7.5194000000000001</v>
      </c>
      <c r="CZ24">
        <v>1.0491999999999999</v>
      </c>
      <c r="DA24">
        <v>3.8462000000000001</v>
      </c>
      <c r="DB24">
        <v>0.55969999999999998</v>
      </c>
      <c r="DC24">
        <v>4.7190000000000003</v>
      </c>
      <c r="DD24">
        <v>2.0110000000000001</v>
      </c>
      <c r="DE24">
        <v>3.9034</v>
      </c>
      <c r="DF24">
        <v>2.2115</v>
      </c>
      <c r="DG24">
        <v>0.38869999999999999</v>
      </c>
      <c r="DH24">
        <v>7.4074</v>
      </c>
      <c r="DI24">
        <v>4.0284000000000004</v>
      </c>
      <c r="DJ24">
        <v>5.2813999999999997</v>
      </c>
      <c r="DK24">
        <v>5.226</v>
      </c>
      <c r="DL24">
        <v>4.1696</v>
      </c>
      <c r="DM24">
        <v>3.8805999999999998</v>
      </c>
      <c r="DN24">
        <v>0.4859</v>
      </c>
      <c r="DO24">
        <v>5.7584</v>
      </c>
      <c r="DP24">
        <v>5.6388999999999996</v>
      </c>
      <c r="DQ24">
        <v>4.7881999999999998</v>
      </c>
      <c r="DR24">
        <v>3.3826999999999998</v>
      </c>
      <c r="DS24">
        <v>4.4131</v>
      </c>
      <c r="DT24">
        <v>1.1589</v>
      </c>
      <c r="DU24">
        <v>2.3151999999999999</v>
      </c>
      <c r="DV24">
        <v>5.0644</v>
      </c>
      <c r="DW24">
        <v>3.6838000000000002</v>
      </c>
      <c r="DX24">
        <v>4.4237000000000002</v>
      </c>
      <c r="DY24">
        <v>4.5491999999999999</v>
      </c>
      <c r="DZ24">
        <v>3.8119999999999998</v>
      </c>
      <c r="EA24">
        <v>5.4363999999999999</v>
      </c>
      <c r="EB24">
        <v>4.7675999999999998</v>
      </c>
      <c r="EC24">
        <v>4.2164999999999999</v>
      </c>
      <c r="ED24">
        <v>-0.70089999999999997</v>
      </c>
      <c r="EE24">
        <v>5.3611000000000004</v>
      </c>
      <c r="EF24">
        <v>12.110099999999999</v>
      </c>
      <c r="EG24">
        <v>5.4659000000000004</v>
      </c>
      <c r="EH24">
        <v>3.7690000000000001</v>
      </c>
      <c r="EI24">
        <v>4.5166000000000004</v>
      </c>
      <c r="EJ24">
        <v>4.5274999999999999</v>
      </c>
      <c r="EK24">
        <v>4.0949</v>
      </c>
      <c r="EL24">
        <v>0.37309999999999999</v>
      </c>
      <c r="EM24">
        <v>3.8883000000000001</v>
      </c>
      <c r="EN24">
        <v>4.0136000000000003</v>
      </c>
      <c r="EO24">
        <v>3.0590000000000002</v>
      </c>
      <c r="EP24">
        <v>0.41789999999999999</v>
      </c>
      <c r="EQ24">
        <v>7.6032000000000002</v>
      </c>
      <c r="ER24">
        <v>0.38869999999999999</v>
      </c>
      <c r="ES24">
        <v>6.2880000000000003</v>
      </c>
      <c r="ET24">
        <v>0.38869999999999999</v>
      </c>
      <c r="EU24">
        <v>0.36330000000000001</v>
      </c>
      <c r="EV24">
        <v>3.5846</v>
      </c>
      <c r="EW24">
        <v>4.0834999999999999</v>
      </c>
      <c r="EX24">
        <v>3.9655</v>
      </c>
      <c r="EY24">
        <v>8.4415999999999993</v>
      </c>
      <c r="EZ24">
        <v>3.2124999999999999</v>
      </c>
      <c r="FA24">
        <v>0.4859</v>
      </c>
      <c r="FB24">
        <v>5.5949999999999998</v>
      </c>
      <c r="FC24">
        <v>5.1490999999999998</v>
      </c>
      <c r="FD24">
        <v>0.41789999999999999</v>
      </c>
      <c r="FE24">
        <v>5.6134000000000004</v>
      </c>
      <c r="FF24">
        <v>0.39100000000000001</v>
      </c>
      <c r="FG24">
        <v>7.282</v>
      </c>
      <c r="FH24">
        <v>0.43919999999999998</v>
      </c>
      <c r="FI24">
        <v>3.9146000000000001</v>
      </c>
      <c r="FJ24">
        <v>3.8203999999999998</v>
      </c>
      <c r="FK24">
        <v>4.1051000000000002</v>
      </c>
      <c r="FL24">
        <v>3.9397000000000002</v>
      </c>
      <c r="FM24">
        <v>3.8128000000000002</v>
      </c>
      <c r="FN24">
        <v>0.46400000000000002</v>
      </c>
      <c r="FO24">
        <v>2.9779</v>
      </c>
      <c r="FP24">
        <v>4.3779000000000003</v>
      </c>
      <c r="FQ24">
        <v>0.39290000000000003</v>
      </c>
      <c r="FR24">
        <v>5.2481999999999998</v>
      </c>
      <c r="FS24">
        <v>3.6597</v>
      </c>
      <c r="FT24">
        <v>5.6679000000000004</v>
      </c>
      <c r="FU24">
        <v>0.4178</v>
      </c>
      <c r="FV24">
        <v>11.483000000000001</v>
      </c>
      <c r="FW24">
        <v>4.1007999999999996</v>
      </c>
      <c r="FX24">
        <v>3.9944000000000002</v>
      </c>
      <c r="FY24">
        <v>3.6053999999999999</v>
      </c>
      <c r="FZ24">
        <v>0.38869999999999999</v>
      </c>
      <c r="GA24">
        <v>5.7397</v>
      </c>
      <c r="GB24">
        <v>4.6215999999999999</v>
      </c>
      <c r="GC24">
        <v>3.3117000000000001</v>
      </c>
      <c r="GD24">
        <v>4.5</v>
      </c>
      <c r="GE24">
        <v>4.5414000000000003</v>
      </c>
      <c r="GF24">
        <v>3.0280999999999998</v>
      </c>
      <c r="GG24">
        <v>0.82520000000000004</v>
      </c>
      <c r="GH24">
        <v>4.3029999999999999</v>
      </c>
      <c r="GI24">
        <v>0.38990000000000002</v>
      </c>
      <c r="GJ24">
        <v>6.5517000000000003</v>
      </c>
      <c r="GK24">
        <v>3.6335000000000002</v>
      </c>
      <c r="GL24">
        <v>3.8940000000000001</v>
      </c>
      <c r="GM24">
        <v>2.4845000000000002</v>
      </c>
      <c r="GN24">
        <v>3.7069999999999999</v>
      </c>
      <c r="GO24">
        <v>3.4159000000000002</v>
      </c>
      <c r="GP24">
        <v>-2.1240000000000001</v>
      </c>
      <c r="GQ24">
        <v>0.38869999999999999</v>
      </c>
      <c r="GR24">
        <v>6.4672999999999998</v>
      </c>
      <c r="GS24">
        <v>3.8313000000000001</v>
      </c>
      <c r="GT24">
        <v>5.7614000000000001</v>
      </c>
      <c r="GU24">
        <v>5.9855999999999998</v>
      </c>
      <c r="GV24">
        <v>1.3841000000000001</v>
      </c>
      <c r="GW24">
        <v>3.2774000000000001</v>
      </c>
      <c r="GX24">
        <v>4.2885</v>
      </c>
      <c r="GY24">
        <v>4.6813000000000002</v>
      </c>
      <c r="GZ24">
        <v>4.6574999999999998</v>
      </c>
      <c r="HA24">
        <v>0.4178</v>
      </c>
      <c r="HB24">
        <v>7.2157999999999998</v>
      </c>
      <c r="HC24">
        <v>3.9401999999999999</v>
      </c>
      <c r="HD24">
        <v>0.57509999999999994</v>
      </c>
      <c r="HE24">
        <v>7.5091999999999999</v>
      </c>
      <c r="HF24">
        <v>5.3254000000000001</v>
      </c>
      <c r="HG24">
        <v>1.6798999999999999</v>
      </c>
      <c r="HH24">
        <v>0.38990000000000002</v>
      </c>
      <c r="HI24">
        <v>2.7507999999999999</v>
      </c>
      <c r="HJ24">
        <v>2.2799</v>
      </c>
      <c r="HK24">
        <v>5.1332000000000004</v>
      </c>
      <c r="HL24">
        <v>0.40820000000000001</v>
      </c>
      <c r="HM24">
        <v>8.5927000000000007</v>
      </c>
      <c r="HN24">
        <v>0.38869999999999999</v>
      </c>
      <c r="HO24">
        <v>14.8492</v>
      </c>
      <c r="HP24">
        <v>0.38990000000000002</v>
      </c>
      <c r="HQ24">
        <v>8.1870999999999992</v>
      </c>
      <c r="HR24">
        <v>5.9151999999999996</v>
      </c>
      <c r="HS24">
        <v>4.1463000000000001</v>
      </c>
      <c r="HT24">
        <v>4.7900999999999998</v>
      </c>
      <c r="HU24">
        <v>4.5651000000000002</v>
      </c>
      <c r="HV24">
        <v>2.8653</v>
      </c>
      <c r="HW24">
        <v>9.8652999999999995</v>
      </c>
      <c r="HX24">
        <v>3.9603999999999999</v>
      </c>
      <c r="HY24">
        <v>4.1558999999999999</v>
      </c>
      <c r="HZ24">
        <v>0.4556</v>
      </c>
      <c r="IA24">
        <v>32.759399999999999</v>
      </c>
      <c r="IB24">
        <v>2.6471</v>
      </c>
      <c r="IC24">
        <v>3.4228999999999998</v>
      </c>
      <c r="ID24">
        <v>0.10920000000000001</v>
      </c>
      <c r="IE24">
        <v>4.6139000000000001</v>
      </c>
      <c r="IF24">
        <v>3.6315</v>
      </c>
      <c r="IG24">
        <v>4.2755000000000001</v>
      </c>
      <c r="IH24">
        <v>3.0411999999999999</v>
      </c>
      <c r="II24">
        <v>-2.6882000000000001</v>
      </c>
      <c r="IJ24">
        <v>4.6224999999999996</v>
      </c>
      <c r="IK24">
        <v>3.5848</v>
      </c>
      <c r="IL24">
        <v>0.49270000000000003</v>
      </c>
      <c r="IM24">
        <v>4.7225000000000001</v>
      </c>
      <c r="IN24">
        <v>0.38869999999999999</v>
      </c>
      <c r="IO24">
        <v>6.3465999999999996</v>
      </c>
      <c r="IP24">
        <v>1.3173999999999999</v>
      </c>
      <c r="IQ24">
        <v>3.0165000000000002</v>
      </c>
      <c r="IR24">
        <v>-1.8895</v>
      </c>
      <c r="IS24">
        <v>-2.6688000000000001</v>
      </c>
      <c r="IT24">
        <v>0.54530000000000001</v>
      </c>
      <c r="IU24">
        <v>-0.18079999999999999</v>
      </c>
      <c r="IV24">
        <v>-0.18079999999999999</v>
      </c>
      <c r="IW24">
        <v>0.74809999999999999</v>
      </c>
      <c r="IX24">
        <v>3.3965000000000001</v>
      </c>
      <c r="IY24">
        <v>3.8997999999999999</v>
      </c>
      <c r="IZ24">
        <v>-3.5455999999999999</v>
      </c>
      <c r="JA24">
        <v>-4.2686000000000002</v>
      </c>
      <c r="JB24">
        <v>4.2953000000000001</v>
      </c>
      <c r="JC24">
        <v>6.2714999999999996</v>
      </c>
      <c r="JD24">
        <v>1.6688000000000001</v>
      </c>
      <c r="JE24">
        <v>-0.1103</v>
      </c>
      <c r="JF24">
        <v>3.9468000000000001</v>
      </c>
      <c r="JG24">
        <v>0.3876</v>
      </c>
      <c r="JH24">
        <v>13.1004</v>
      </c>
      <c r="JI24">
        <v>3.6482000000000001</v>
      </c>
      <c r="JJ24">
        <v>3.9897</v>
      </c>
      <c r="JK24">
        <v>2.9315000000000002</v>
      </c>
      <c r="JL24">
        <v>-9.74E-2</v>
      </c>
      <c r="JM24">
        <v>3.6120000000000001</v>
      </c>
      <c r="JN24">
        <v>0.38869999999999999</v>
      </c>
      <c r="JO24">
        <v>7.2606999999999999</v>
      </c>
      <c r="JP24">
        <v>4.1387</v>
      </c>
      <c r="JQ24">
        <v>0.38829999999999998</v>
      </c>
      <c r="JR24">
        <v>11.0687</v>
      </c>
      <c r="JS24">
        <v>3.7099000000000002</v>
      </c>
      <c r="JT24">
        <v>6.5837000000000003</v>
      </c>
      <c r="JU24">
        <v>4.3048999999999999</v>
      </c>
      <c r="JV24">
        <v>4.2385000000000002</v>
      </c>
      <c r="JW24">
        <v>0.4556</v>
      </c>
      <c r="JX24">
        <v>7.5652999999999997</v>
      </c>
      <c r="JY24">
        <v>0.38829999999999998</v>
      </c>
      <c r="JZ24">
        <v>-0.58589999999999998</v>
      </c>
      <c r="KA24">
        <v>6.0476000000000001</v>
      </c>
      <c r="KB24">
        <v>4.1063999999999998</v>
      </c>
      <c r="KC24">
        <v>3.9117000000000002</v>
      </c>
      <c r="KD24">
        <v>0.48399999999999999</v>
      </c>
      <c r="KE24">
        <v>7.5963000000000003</v>
      </c>
      <c r="KF24">
        <v>2.8637999999999999</v>
      </c>
      <c r="KG24">
        <v>1.6959</v>
      </c>
      <c r="KH24">
        <v>0.88229999999999997</v>
      </c>
      <c r="KI24">
        <v>-4.1833999999999998</v>
      </c>
      <c r="KJ24">
        <v>-4.9066999999999998</v>
      </c>
      <c r="KK24">
        <v>3.8226</v>
      </c>
      <c r="KL24">
        <v>3.3241000000000001</v>
      </c>
      <c r="KM24">
        <v>2.2439</v>
      </c>
      <c r="KN24">
        <v>4.6771000000000003</v>
      </c>
      <c r="KO24">
        <v>0.38829999999999998</v>
      </c>
      <c r="KP24">
        <v>10.443899999999999</v>
      </c>
      <c r="KQ24">
        <v>4.3437999999999999</v>
      </c>
      <c r="KR24">
        <v>3.1892999999999998</v>
      </c>
      <c r="KS24">
        <v>3.3727999999999998</v>
      </c>
      <c r="KT24">
        <v>6.1833999999999998</v>
      </c>
      <c r="KU24">
        <v>4.2874999999999996</v>
      </c>
      <c r="KV24">
        <v>3.7530000000000001</v>
      </c>
      <c r="KW24">
        <v>0.38719999999999999</v>
      </c>
      <c r="KX24">
        <v>9.3699999999999992</v>
      </c>
      <c r="KY24">
        <v>5.2576999999999998</v>
      </c>
      <c r="KZ24">
        <v>3.7515000000000001</v>
      </c>
      <c r="LA24">
        <v>7.1181999999999999</v>
      </c>
      <c r="LB24">
        <v>0.29239999999999999</v>
      </c>
      <c r="LC24">
        <v>10.8315</v>
      </c>
      <c r="LD24">
        <v>3.0318000000000001</v>
      </c>
      <c r="LE24">
        <v>5.0894000000000004</v>
      </c>
      <c r="LF24">
        <v>0.3735</v>
      </c>
      <c r="LG24">
        <v>9.2119999999999997</v>
      </c>
      <c r="LH24">
        <v>5.1839000000000004</v>
      </c>
      <c r="LI24">
        <v>2.6945999999999999</v>
      </c>
      <c r="LJ24">
        <v>3.1307999999999998</v>
      </c>
      <c r="LK24">
        <v>0.39140000000000003</v>
      </c>
      <c r="LL24">
        <v>5.5651999999999999</v>
      </c>
      <c r="LM24">
        <v>5.3643999999999998</v>
      </c>
      <c r="LN24">
        <v>0.3992</v>
      </c>
      <c r="LO24">
        <v>3.202</v>
      </c>
      <c r="LP24">
        <v>5.1266999999999996</v>
      </c>
      <c r="LQ24">
        <v>4.3630000000000004</v>
      </c>
      <c r="LR24">
        <v>0.38990000000000002</v>
      </c>
      <c r="LS24">
        <v>7.5829000000000004</v>
      </c>
      <c r="LT24">
        <v>5.8510999999999997</v>
      </c>
      <c r="LU24">
        <v>0.38990000000000002</v>
      </c>
      <c r="LV24">
        <v>10.406499999999999</v>
      </c>
      <c r="LW24">
        <v>0.41620000000000001</v>
      </c>
      <c r="LX24">
        <v>12.4283</v>
      </c>
      <c r="LY24">
        <v>1.8559000000000001</v>
      </c>
      <c r="LZ24">
        <v>6.1605999999999996</v>
      </c>
      <c r="MA24">
        <v>0.37709999999999999</v>
      </c>
      <c r="MB24">
        <v>13.354699999999999</v>
      </c>
      <c r="MC24">
        <v>3.2223000000000002</v>
      </c>
      <c r="MD24">
        <v>3.4459</v>
      </c>
      <c r="ME24">
        <v>3.8018000000000001</v>
      </c>
      <c r="MF24">
        <v>4.6300000000000001E-2</v>
      </c>
      <c r="MG24">
        <v>4.1276000000000002</v>
      </c>
      <c r="MH24">
        <v>6.3242000000000003</v>
      </c>
      <c r="MI24">
        <v>3.3755000000000002</v>
      </c>
      <c r="MJ24">
        <v>3.4220999999999999</v>
      </c>
      <c r="MK24">
        <v>6.3592000000000004</v>
      </c>
      <c r="ML24">
        <v>3.8449</v>
      </c>
      <c r="MM24">
        <v>-0.61709999999999998</v>
      </c>
      <c r="MN24">
        <v>4.6332000000000004</v>
      </c>
      <c r="MO24">
        <v>3.0137999999999998</v>
      </c>
      <c r="MP24">
        <v>0.37969999999999998</v>
      </c>
      <c r="MQ24">
        <v>6.0425000000000004</v>
      </c>
      <c r="MR24">
        <v>2.3203999999999998</v>
      </c>
      <c r="MS24">
        <v>3.5545</v>
      </c>
      <c r="MT24">
        <v>0.74929999999999997</v>
      </c>
      <c r="MU24">
        <v>3.0032000000000001</v>
      </c>
      <c r="MV24">
        <v>3.3126000000000002</v>
      </c>
      <c r="MW24">
        <v>2.9908999999999999</v>
      </c>
      <c r="MX24">
        <v>5.8663999999999996</v>
      </c>
      <c r="MY24">
        <v>0.3876</v>
      </c>
      <c r="MZ24">
        <v>10.6419</v>
      </c>
      <c r="NA24">
        <v>-0.88759999999999994</v>
      </c>
      <c r="NB24">
        <v>3.8147000000000002</v>
      </c>
      <c r="NC24">
        <v>0.3891</v>
      </c>
      <c r="ND24">
        <v>11.818199999999999</v>
      </c>
      <c r="NE24">
        <v>1.9862</v>
      </c>
      <c r="NF24">
        <v>7.0669000000000004</v>
      </c>
      <c r="NG24">
        <v>4.4291</v>
      </c>
      <c r="NH24">
        <v>11.0032</v>
      </c>
      <c r="NI24">
        <v>0.38990000000000002</v>
      </c>
      <c r="NJ24">
        <v>24.154599999999999</v>
      </c>
      <c r="NK24">
        <v>6.6609999999999996</v>
      </c>
      <c r="NL24">
        <v>2.3363999999999998</v>
      </c>
      <c r="NM24">
        <v>7.12</v>
      </c>
      <c r="NN24">
        <v>0.40689999999999998</v>
      </c>
      <c r="NO24">
        <v>0.4556</v>
      </c>
      <c r="NP24">
        <v>0.33400000000000002</v>
      </c>
      <c r="NQ24">
        <v>5.3997999999999999</v>
      </c>
      <c r="NR24">
        <v>2.9967999999999999</v>
      </c>
      <c r="NS24">
        <v>5.48</v>
      </c>
      <c r="NT24">
        <v>3.9691000000000001</v>
      </c>
      <c r="NU24">
        <v>3.9779</v>
      </c>
      <c r="NV24">
        <v>2.0817999999999999</v>
      </c>
      <c r="NW24">
        <v>0.9244</v>
      </c>
      <c r="NX24">
        <v>4.9478999999999997</v>
      </c>
      <c r="NY24">
        <v>0.3891</v>
      </c>
      <c r="NZ24">
        <v>14.1732</v>
      </c>
      <c r="OA24">
        <v>2.5089999999999999</v>
      </c>
      <c r="OB24">
        <v>3.7151999999999998</v>
      </c>
      <c r="OC24">
        <v>3.6735000000000002</v>
      </c>
      <c r="OD24">
        <v>4.6113</v>
      </c>
      <c r="OE24">
        <v>0.38800000000000001</v>
      </c>
      <c r="OF24">
        <v>13.5524</v>
      </c>
      <c r="OG24">
        <v>2.8147000000000002</v>
      </c>
      <c r="OH24">
        <v>1.0024999999999999</v>
      </c>
      <c r="OI24">
        <v>4.4977999999999998</v>
      </c>
      <c r="OJ24">
        <v>10.089</v>
      </c>
      <c r="OK24">
        <v>0.3891</v>
      </c>
      <c r="OL24">
        <v>41.25</v>
      </c>
      <c r="OM24">
        <v>4.1079999999999997</v>
      </c>
      <c r="ON24">
        <v>0.3891</v>
      </c>
      <c r="OO24">
        <v>9.7632999999999992</v>
      </c>
      <c r="OP24">
        <v>4.3044000000000002</v>
      </c>
      <c r="OQ24">
        <v>3.4449000000000001</v>
      </c>
      <c r="OR24">
        <v>1.3216000000000001</v>
      </c>
      <c r="OS24">
        <v>4.8288000000000002</v>
      </c>
      <c r="OT24">
        <v>0.39250000000000002</v>
      </c>
      <c r="OU24">
        <v>8.4193999999999996</v>
      </c>
      <c r="OV24">
        <v>2.2892000000000001</v>
      </c>
      <c r="OW24">
        <v>0.3891</v>
      </c>
      <c r="OX24">
        <v>5.3796999999999997</v>
      </c>
      <c r="OY24">
        <v>2.9990999999999999</v>
      </c>
      <c r="OZ24">
        <v>3.1164999999999998</v>
      </c>
      <c r="PA24">
        <v>2.6153</v>
      </c>
      <c r="PB24">
        <v>5.5815999999999999</v>
      </c>
      <c r="PC24">
        <v>5.9112</v>
      </c>
      <c r="PD24">
        <v>4.3509000000000002</v>
      </c>
      <c r="PE24">
        <v>3.3071000000000002</v>
      </c>
      <c r="PF24">
        <v>3.198</v>
      </c>
      <c r="PG24">
        <v>5.9424000000000001</v>
      </c>
      <c r="PH24">
        <v>5.5423999999999998</v>
      </c>
      <c r="PI24">
        <v>4.9852999999999996</v>
      </c>
      <c r="PJ24">
        <v>4.7384000000000004</v>
      </c>
      <c r="PK24">
        <v>3.3073999999999999</v>
      </c>
      <c r="PL24">
        <v>6.0042999999999997</v>
      </c>
      <c r="PM24">
        <v>4.8933999999999997</v>
      </c>
      <c r="PN24">
        <v>2.0960999999999999</v>
      </c>
      <c r="PO24">
        <v>2.9308000000000001</v>
      </c>
      <c r="PP24">
        <v>1.3856999999999999</v>
      </c>
      <c r="PQ24">
        <v>4.0845000000000002</v>
      </c>
      <c r="PR24">
        <v>3.7317</v>
      </c>
      <c r="PS24">
        <v>4.7016</v>
      </c>
      <c r="PT24">
        <v>4.5537000000000001</v>
      </c>
      <c r="PU24">
        <v>2.7469999999999999</v>
      </c>
      <c r="PV24">
        <v>3.6092</v>
      </c>
      <c r="PW24">
        <v>0.64219999999999999</v>
      </c>
      <c r="PX24">
        <v>4.7670000000000003</v>
      </c>
      <c r="PY24">
        <v>3.5461</v>
      </c>
      <c r="PZ24">
        <v>4.1666999999999996</v>
      </c>
      <c r="QA24">
        <v>3.6585000000000001</v>
      </c>
      <c r="QB24">
        <v>1.8680000000000001</v>
      </c>
      <c r="QC24">
        <v>3.3820000000000001</v>
      </c>
      <c r="QD24">
        <v>2.5505</v>
      </c>
      <c r="QE24">
        <v>5.1756000000000002</v>
      </c>
      <c r="QF24">
        <v>2.8721000000000001</v>
      </c>
      <c r="QG24">
        <v>4.7304000000000004</v>
      </c>
      <c r="QH24">
        <v>0.627</v>
      </c>
      <c r="QI24">
        <v>4.6467000000000001</v>
      </c>
      <c r="QJ24">
        <v>6.8638000000000003</v>
      </c>
      <c r="QK24">
        <v>3.9725999999999999</v>
      </c>
      <c r="QL24">
        <v>0.38869999999999999</v>
      </c>
      <c r="QM24">
        <v>12.760999999999999</v>
      </c>
      <c r="QN24">
        <v>6.4984999999999999</v>
      </c>
      <c r="QO24">
        <v>4.5358000000000001</v>
      </c>
      <c r="QP24">
        <v>0.37040000000000001</v>
      </c>
      <c r="QQ24">
        <v>8.2872000000000003</v>
      </c>
      <c r="QR24">
        <v>2.7307999999999999</v>
      </c>
      <c r="QS24">
        <v>0.38869999999999999</v>
      </c>
      <c r="QT24">
        <v>7.4656000000000002</v>
      </c>
      <c r="QU24">
        <v>3.6789000000000001</v>
      </c>
      <c r="QV24">
        <v>0.70240000000000002</v>
      </c>
      <c r="QW24">
        <v>1.9771000000000001</v>
      </c>
      <c r="QX24">
        <v>3.3613</v>
      </c>
      <c r="QY24">
        <v>-3.8201999999999998</v>
      </c>
      <c r="QZ24">
        <v>-4.5420999999999996</v>
      </c>
      <c r="RA24">
        <v>3.2027999999999999</v>
      </c>
      <c r="RB24">
        <v>0.38679999999999998</v>
      </c>
      <c r="RC24">
        <v>7.6687000000000003</v>
      </c>
      <c r="RD24">
        <v>4.7565999999999997</v>
      </c>
      <c r="RE24">
        <v>1.9296</v>
      </c>
      <c r="RF24">
        <v>0.87819999999999998</v>
      </c>
      <c r="RG24">
        <v>0.38800000000000001</v>
      </c>
      <c r="RH24">
        <v>1.5170999999999999</v>
      </c>
      <c r="RI24">
        <v>2.8014999999999999</v>
      </c>
      <c r="RJ24">
        <v>-0.2828</v>
      </c>
      <c r="RK24">
        <v>0.4556</v>
      </c>
      <c r="RL24">
        <v>-0.90129999999999999</v>
      </c>
      <c r="RM24">
        <v>5.1773999999999996</v>
      </c>
      <c r="RN24">
        <v>0.48220000000000002</v>
      </c>
      <c r="RO24">
        <v>9.8188999999999993</v>
      </c>
      <c r="RP24">
        <v>4.9326999999999996</v>
      </c>
      <c r="RQ24">
        <v>3.4445999999999999</v>
      </c>
      <c r="RR24">
        <v>0.57799999999999996</v>
      </c>
      <c r="RS24">
        <v>7.0731999999999999</v>
      </c>
      <c r="RT24">
        <v>4.5404</v>
      </c>
      <c r="RU24">
        <v>5.7003000000000004</v>
      </c>
      <c r="RV24">
        <v>7.5664999999999996</v>
      </c>
      <c r="RW24">
        <v>6.7477999999999998</v>
      </c>
      <c r="RX24">
        <v>6.7477999999999998</v>
      </c>
      <c r="RY24">
        <v>1.8411999999999999</v>
      </c>
      <c r="RZ24">
        <v>3.5594000000000001</v>
      </c>
      <c r="SA24">
        <v>0.38479999999999998</v>
      </c>
      <c r="SB24">
        <v>6.4414999999999996</v>
      </c>
      <c r="SC24">
        <v>5.2782</v>
      </c>
      <c r="SD24">
        <v>4.3299000000000003</v>
      </c>
      <c r="SE24">
        <v>0.38869999999999999</v>
      </c>
      <c r="SF24">
        <v>8.5526</v>
      </c>
      <c r="SG24">
        <v>1.4643999999999999</v>
      </c>
      <c r="SH24">
        <v>3.6339000000000001</v>
      </c>
      <c r="SI24">
        <v>5.3535000000000004</v>
      </c>
      <c r="SJ24">
        <v>0.48309999999999997</v>
      </c>
      <c r="SK24">
        <v>10.687799999999999</v>
      </c>
      <c r="SL24">
        <v>4.5785999999999998</v>
      </c>
      <c r="SM24">
        <v>4.2504999999999997</v>
      </c>
      <c r="SN24">
        <v>3.4198</v>
      </c>
      <c r="SO24">
        <v>0.38679999999999998</v>
      </c>
      <c r="SP24">
        <v>8.1570999999999998</v>
      </c>
      <c r="SQ24">
        <v>3.577</v>
      </c>
      <c r="SR24">
        <v>-0.5202</v>
      </c>
      <c r="SS24">
        <v>4.2176999999999998</v>
      </c>
      <c r="ST24">
        <v>1.4907999999999999</v>
      </c>
      <c r="SU24">
        <v>3.4660000000000002</v>
      </c>
      <c r="SV24">
        <v>3.7707000000000002</v>
      </c>
      <c r="SW24">
        <v>2.0666000000000002</v>
      </c>
      <c r="SX24">
        <v>3.7467000000000001</v>
      </c>
      <c r="SY24">
        <v>4.8849999999999998</v>
      </c>
      <c r="SZ24">
        <v>3.7568999999999999</v>
      </c>
      <c r="TA24">
        <v>0.3891</v>
      </c>
      <c r="TB24">
        <v>8.1841000000000008</v>
      </c>
      <c r="TC24">
        <v>2.4643000000000002</v>
      </c>
      <c r="TD24">
        <v>4.3421000000000003</v>
      </c>
      <c r="TE24">
        <v>1.2527999999999999</v>
      </c>
      <c r="TF24">
        <v>0.38829999999999998</v>
      </c>
      <c r="TG24">
        <v>2.4792999999999998</v>
      </c>
      <c r="TH24">
        <v>5.3657000000000004</v>
      </c>
      <c r="TI24">
        <v>0.37630000000000002</v>
      </c>
      <c r="TJ24">
        <v>10.6647</v>
      </c>
      <c r="TK24">
        <v>4.1266999999999996</v>
      </c>
      <c r="TL24">
        <v>1.2869999999999999</v>
      </c>
      <c r="TM24">
        <v>5.6881000000000004</v>
      </c>
      <c r="TN24">
        <v>4.734</v>
      </c>
      <c r="TO24">
        <v>4.7328999999999999</v>
      </c>
      <c r="TP24">
        <v>0.41610000000000003</v>
      </c>
      <c r="TQ24">
        <v>10.733499999999999</v>
      </c>
      <c r="TR24">
        <v>5.3571</v>
      </c>
      <c r="TS24">
        <v>0.39019999999999999</v>
      </c>
      <c r="TT24">
        <v>11.148999999999999</v>
      </c>
      <c r="TU24">
        <v>4.1040000000000001</v>
      </c>
      <c r="TV24">
        <v>11.8363</v>
      </c>
      <c r="TW24">
        <v>4.9071999999999996</v>
      </c>
      <c r="TX24">
        <v>3.8328000000000002</v>
      </c>
      <c r="TY24">
        <v>0.3891</v>
      </c>
      <c r="TZ24">
        <v>8.9337</v>
      </c>
      <c r="UA24">
        <v>5.9672999999999998</v>
      </c>
      <c r="UB24">
        <v>0.3891</v>
      </c>
      <c r="UC24">
        <v>11.428599999999999</v>
      </c>
      <c r="UD24">
        <v>3.5918999999999999</v>
      </c>
      <c r="UE24">
        <v>-2.2544</v>
      </c>
      <c r="UF24">
        <v>4.4859999999999998</v>
      </c>
      <c r="UG24">
        <v>0.44590000000000002</v>
      </c>
      <c r="UH24">
        <v>11.7544</v>
      </c>
      <c r="UI24">
        <v>1.9206000000000001</v>
      </c>
      <c r="UJ24">
        <v>4.6711</v>
      </c>
      <c r="UK24">
        <v>0.3891</v>
      </c>
      <c r="UL24">
        <v>8.5900999999999996</v>
      </c>
      <c r="UM24">
        <v>4.9261999999999997</v>
      </c>
      <c r="UN24">
        <v>0.40189999999999998</v>
      </c>
      <c r="UO24">
        <v>17.048300000000001</v>
      </c>
      <c r="UP24">
        <v>4.4668999999999999</v>
      </c>
      <c r="UQ24">
        <v>4.6542000000000003</v>
      </c>
      <c r="UR24">
        <v>5.6577000000000002</v>
      </c>
      <c r="US24">
        <v>0.45729999999999998</v>
      </c>
      <c r="UT24">
        <v>10.408899999999999</v>
      </c>
      <c r="UU24">
        <v>4.8883000000000001</v>
      </c>
      <c r="UV24">
        <v>0.48170000000000002</v>
      </c>
      <c r="UW24">
        <v>16.497499999999999</v>
      </c>
      <c r="UX24">
        <v>3.5651000000000002</v>
      </c>
      <c r="UY24">
        <v>0.48499999999999999</v>
      </c>
      <c r="UZ24">
        <v>6.0956000000000001</v>
      </c>
      <c r="VA24">
        <v>4.6809000000000003</v>
      </c>
      <c r="VB24">
        <v>0.3891</v>
      </c>
      <c r="VC24">
        <v>16.230399999999999</v>
      </c>
      <c r="VD24">
        <v>6.0141999999999998</v>
      </c>
      <c r="VE24">
        <v>0</v>
      </c>
      <c r="VF24">
        <v>0.3891</v>
      </c>
      <c r="VG24">
        <v>-0.43569999999999998</v>
      </c>
      <c r="VH24">
        <v>3.4064000000000001</v>
      </c>
      <c r="VI24">
        <v>0.37719999999999998</v>
      </c>
      <c r="VJ24">
        <v>7.1341000000000001</v>
      </c>
      <c r="VK24">
        <v>3.8321999999999998</v>
      </c>
      <c r="VL24">
        <v>0.37719999999999998</v>
      </c>
      <c r="VM24">
        <v>9.6838999999999995</v>
      </c>
      <c r="VN24">
        <v>4.8776000000000002</v>
      </c>
      <c r="VO24">
        <v>0.37719999999999998</v>
      </c>
      <c r="VP24">
        <v>9.125</v>
      </c>
      <c r="VQ24">
        <v>3.9525999999999999</v>
      </c>
      <c r="VR24">
        <v>4.3827999999999996</v>
      </c>
      <c r="VS24">
        <v>0.38679999999999998</v>
      </c>
      <c r="VT24">
        <v>14.7059</v>
      </c>
      <c r="VU24">
        <v>4.5496999999999996</v>
      </c>
      <c r="VV24">
        <v>0.41299999999999998</v>
      </c>
      <c r="VW24">
        <v>10.4762</v>
      </c>
      <c r="VX24">
        <v>1.8424</v>
      </c>
      <c r="VY24">
        <v>5.3815999999999997</v>
      </c>
      <c r="VZ24">
        <v>0.3891</v>
      </c>
      <c r="WA24">
        <v>10.4331</v>
      </c>
      <c r="WB24">
        <v>3.9582000000000002</v>
      </c>
      <c r="WC24">
        <v>0.37709999999999999</v>
      </c>
      <c r="WD24">
        <v>9.1510999999999996</v>
      </c>
      <c r="WE24">
        <v>4.4744999999999999</v>
      </c>
      <c r="WF24">
        <v>3.3492999999999999</v>
      </c>
      <c r="WG24">
        <v>0.41610000000000003</v>
      </c>
      <c r="WH24">
        <v>7.8440000000000003</v>
      </c>
      <c r="WI24">
        <v>4.4932999999999996</v>
      </c>
      <c r="WJ24">
        <v>0.4446</v>
      </c>
      <c r="WK24">
        <v>11.6462</v>
      </c>
      <c r="WL24">
        <v>1.2839</v>
      </c>
      <c r="WM24">
        <v>4.6374000000000004</v>
      </c>
      <c r="WN24">
        <v>0.50080000000000002</v>
      </c>
      <c r="WO24">
        <v>9.9085000000000001</v>
      </c>
      <c r="WP24">
        <v>2.7008000000000001</v>
      </c>
      <c r="WQ24">
        <v>0.4617</v>
      </c>
      <c r="WR24">
        <v>6.3606999999999996</v>
      </c>
      <c r="WS24">
        <v>6.4207999999999998</v>
      </c>
      <c r="WT24">
        <v>0.46949999999999997</v>
      </c>
      <c r="WU24">
        <v>22.305800000000001</v>
      </c>
      <c r="WV24">
        <v>3.5282</v>
      </c>
      <c r="WW24">
        <v>0.39019999999999999</v>
      </c>
      <c r="WX24">
        <v>6.8822000000000001</v>
      </c>
      <c r="WY24">
        <v>3.8978000000000002</v>
      </c>
      <c r="WZ24">
        <v>0.38650000000000001</v>
      </c>
      <c r="XA24">
        <v>11.920500000000001</v>
      </c>
      <c r="XB24">
        <v>4.1505000000000001</v>
      </c>
      <c r="XC24">
        <v>0.38650000000000001</v>
      </c>
      <c r="XD24">
        <v>11.834300000000001</v>
      </c>
      <c r="XE24">
        <v>3.2052</v>
      </c>
      <c r="XF24">
        <v>0.4446</v>
      </c>
      <c r="XG24">
        <v>8.5794999999999995</v>
      </c>
      <c r="XH24">
        <v>5.1016000000000004</v>
      </c>
      <c r="XI24">
        <v>0.4446</v>
      </c>
      <c r="XJ24">
        <v>9.3242999999999991</v>
      </c>
      <c r="XK24">
        <v>3.1915</v>
      </c>
      <c r="XL24">
        <v>2.9234</v>
      </c>
      <c r="XM24">
        <v>0.38829999999999998</v>
      </c>
      <c r="XN24">
        <v>5.6604000000000001</v>
      </c>
      <c r="XO24">
        <v>6.7763999999999998</v>
      </c>
      <c r="XP24">
        <v>0.38390000000000002</v>
      </c>
      <c r="XQ24">
        <v>13.2813</v>
      </c>
      <c r="XR24">
        <v>4.5069999999999997</v>
      </c>
      <c r="XS24">
        <v>0.3831</v>
      </c>
      <c r="XT24">
        <v>8.4715000000000007</v>
      </c>
      <c r="XU24">
        <v>3.3416000000000001</v>
      </c>
      <c r="XV24">
        <v>0.38650000000000001</v>
      </c>
      <c r="XW24">
        <v>8.6059000000000001</v>
      </c>
      <c r="XX24">
        <v>2.9790000000000001</v>
      </c>
      <c r="XY24">
        <v>0.378</v>
      </c>
      <c r="XZ24">
        <v>6.6093000000000002</v>
      </c>
      <c r="YA24">
        <v>2.9643999999999999</v>
      </c>
      <c r="YB24">
        <v>0.5333</v>
      </c>
      <c r="YC24">
        <v>2.6819999999999999</v>
      </c>
      <c r="YD24">
        <v>0.38829999999999998</v>
      </c>
      <c r="YE24">
        <v>7.0895999999999999</v>
      </c>
      <c r="YF24">
        <v>0.24540000000000001</v>
      </c>
      <c r="YG24">
        <v>3.3332999999999999</v>
      </c>
      <c r="YH24">
        <v>2.5825999999999998</v>
      </c>
      <c r="YI24">
        <v>0.37780000000000002</v>
      </c>
      <c r="YJ24">
        <v>5.5622999999999996</v>
      </c>
      <c r="YK24">
        <v>3.1095000000000002</v>
      </c>
      <c r="YL24">
        <v>0.29149999999999998</v>
      </c>
      <c r="YM24">
        <v>8.1173999999999999</v>
      </c>
      <c r="YN24">
        <v>3.8250999999999999</v>
      </c>
      <c r="YO24">
        <v>0.47939999999999999</v>
      </c>
      <c r="YP24">
        <v>6.8517000000000001</v>
      </c>
      <c r="YQ24">
        <v>2.3883999999999999</v>
      </c>
      <c r="YR24">
        <v>0.38829999999999998</v>
      </c>
      <c r="YS24">
        <v>4.6875</v>
      </c>
      <c r="YT24">
        <v>3.1313</v>
      </c>
      <c r="YU24">
        <v>0.38829999999999998</v>
      </c>
      <c r="YV24">
        <v>6.1052999999999997</v>
      </c>
      <c r="YW24">
        <v>7.4741999999999997</v>
      </c>
      <c r="YX24">
        <v>4.6227999999999998</v>
      </c>
      <c r="YY24">
        <v>-0.1206</v>
      </c>
      <c r="YZ24">
        <v>4.1712999999999996</v>
      </c>
      <c r="ZA24">
        <v>1.8945000000000001</v>
      </c>
      <c r="ZB24">
        <v>4.3966000000000003</v>
      </c>
      <c r="ZC24">
        <v>5.9874999999999998</v>
      </c>
      <c r="ZD24">
        <v>5.9619</v>
      </c>
      <c r="ZE24">
        <v>3.7332000000000001</v>
      </c>
      <c r="ZF24">
        <v>0.47870000000000001</v>
      </c>
      <c r="ZG24">
        <v>11.161099999999999</v>
      </c>
      <c r="ZH24">
        <v>4.0084</v>
      </c>
      <c r="ZI24">
        <v>0.4</v>
      </c>
      <c r="ZJ24">
        <v>8.0357000000000003</v>
      </c>
      <c r="ZK24">
        <v>1.6654</v>
      </c>
      <c r="ZL24">
        <v>3.4958999999999998</v>
      </c>
      <c r="ZM24">
        <v>0.4869</v>
      </c>
      <c r="ZN24">
        <v>6.1901000000000002</v>
      </c>
      <c r="ZO24">
        <v>3.6137000000000001</v>
      </c>
      <c r="ZP24">
        <v>0.44750000000000001</v>
      </c>
      <c r="ZQ24">
        <v>6.4375999999999998</v>
      </c>
      <c r="ZR24">
        <v>1.4514</v>
      </c>
      <c r="ZS24">
        <v>6.1252000000000004</v>
      </c>
      <c r="ZT24">
        <v>0.44590000000000002</v>
      </c>
      <c r="ZU24">
        <v>18.5547</v>
      </c>
      <c r="ZV24">
        <v>4.0601000000000003</v>
      </c>
      <c r="ZW24">
        <v>0.4572</v>
      </c>
      <c r="ZX24">
        <v>8.2188999999999997</v>
      </c>
      <c r="ZY24">
        <v>3.7793999999999999</v>
      </c>
      <c r="ZZ24">
        <v>0.45729999999999998</v>
      </c>
      <c r="AAA24">
        <v>6.4123999999999999</v>
      </c>
      <c r="AAB24">
        <v>5.9983000000000004</v>
      </c>
      <c r="AAC24">
        <v>3.5348000000000002</v>
      </c>
      <c r="AAD24">
        <v>3.0339999999999998</v>
      </c>
      <c r="AAE24">
        <v>0.38650000000000001</v>
      </c>
      <c r="AAF24">
        <v>7.5041000000000002</v>
      </c>
      <c r="AAG24">
        <v>5.5084</v>
      </c>
      <c r="AAH24">
        <v>0.37880000000000003</v>
      </c>
      <c r="AAI24">
        <v>9.6798000000000002</v>
      </c>
      <c r="AAJ24">
        <v>3.2334999999999998</v>
      </c>
      <c r="AAK24">
        <v>0.37880000000000003</v>
      </c>
      <c r="AAL24">
        <v>5.6723999999999997</v>
      </c>
      <c r="AAM24">
        <v>11.3139</v>
      </c>
      <c r="AAN24">
        <v>3.2254</v>
      </c>
      <c r="AAO24">
        <v>0.43640000000000001</v>
      </c>
      <c r="AAP24">
        <v>4.5186999999999999</v>
      </c>
      <c r="AAQ24">
        <v>7.3654000000000002</v>
      </c>
      <c r="AAR24">
        <v>5.3230000000000004</v>
      </c>
      <c r="AAS24">
        <v>0.43869999999999998</v>
      </c>
      <c r="AAT24">
        <v>13.149800000000001</v>
      </c>
      <c r="AAU24">
        <v>1.9169</v>
      </c>
      <c r="AAV24">
        <v>2.8239000000000001</v>
      </c>
      <c r="AAW24">
        <v>0.49299999999999999</v>
      </c>
      <c r="AAX24">
        <v>6.5263999999999998</v>
      </c>
      <c r="AAY24">
        <v>5.3376999999999999</v>
      </c>
      <c r="AAZ24">
        <v>3.8662000000000001</v>
      </c>
      <c r="ABA24">
        <v>0.3891</v>
      </c>
      <c r="ABB24">
        <v>7.9006999999999996</v>
      </c>
      <c r="ABC24">
        <v>0.3891</v>
      </c>
      <c r="ABD24">
        <v>11.5099</v>
      </c>
      <c r="ABE24">
        <v>3.4687999999999999</v>
      </c>
      <c r="ABF24">
        <v>0.432</v>
      </c>
      <c r="ABG24">
        <v>0.43330000000000002</v>
      </c>
      <c r="ABH24">
        <v>3.8690000000000002</v>
      </c>
      <c r="ABI24">
        <v>3.8359000000000001</v>
      </c>
      <c r="ABJ24">
        <v>1.7383</v>
      </c>
      <c r="ABK24">
        <v>1.7302999999999999</v>
      </c>
      <c r="ABL24">
        <v>3.7244999999999999</v>
      </c>
      <c r="ABM24">
        <v>3.7075999999999998</v>
      </c>
      <c r="ABN24">
        <v>9.2482000000000006</v>
      </c>
      <c r="ABO24">
        <v>9.2263999999999999</v>
      </c>
      <c r="ABP24">
        <v>5.3127000000000004</v>
      </c>
      <c r="ABQ24">
        <v>5.3150000000000004</v>
      </c>
      <c r="ABR24">
        <v>3.0430000000000001</v>
      </c>
      <c r="ABS24">
        <v>3.7120000000000002</v>
      </c>
      <c r="ABT24">
        <v>0.4748</v>
      </c>
      <c r="ABU24">
        <v>8.4138000000000002</v>
      </c>
      <c r="ABV24">
        <v>6.0856000000000003</v>
      </c>
      <c r="ABW24">
        <v>0.45729999999999998</v>
      </c>
      <c r="ABX24">
        <v>10.702299999999999</v>
      </c>
      <c r="ABY24">
        <v>4.4661999999999997</v>
      </c>
      <c r="ABZ24">
        <v>0.15970000000000001</v>
      </c>
      <c r="ACA24">
        <v>5.4054000000000002</v>
      </c>
      <c r="ACB24">
        <v>3.0468000000000002</v>
      </c>
      <c r="ACC24">
        <v>1.5992</v>
      </c>
      <c r="ACD24">
        <v>5.8639000000000001</v>
      </c>
      <c r="ACE24">
        <v>9.4235000000000007</v>
      </c>
      <c r="ACF24">
        <v>4.2811000000000003</v>
      </c>
      <c r="ACG24">
        <v>4.2605000000000004</v>
      </c>
      <c r="ACH24">
        <v>7.8093000000000004</v>
      </c>
      <c r="ACI24">
        <v>3.1139999999999999</v>
      </c>
      <c r="ACJ24">
        <v>3.1029</v>
      </c>
      <c r="ACK24">
        <v>3.4178999999999999</v>
      </c>
      <c r="ACL24">
        <v>3.3856000000000002</v>
      </c>
      <c r="ACM24">
        <v>2.0811999999999999</v>
      </c>
      <c r="ACN24">
        <v>3.5750999999999999</v>
      </c>
      <c r="ACO24">
        <v>5.2823000000000002</v>
      </c>
      <c r="ACP24">
        <v>0.48880000000000001</v>
      </c>
      <c r="ACQ24">
        <v>9.4628999999999994</v>
      </c>
      <c r="ACR24">
        <v>2.8868</v>
      </c>
      <c r="ACS24">
        <v>3.7892000000000001</v>
      </c>
      <c r="ACT24">
        <v>3.5213999999999999</v>
      </c>
      <c r="ACU24">
        <v>0.48070000000000002</v>
      </c>
      <c r="ACV24">
        <v>9.0433000000000003</v>
      </c>
      <c r="ACW24">
        <v>0.97829999999999995</v>
      </c>
      <c r="ACX24">
        <v>5.0632999999999999</v>
      </c>
      <c r="ACY24">
        <v>0.4748</v>
      </c>
      <c r="ACZ24">
        <v>9.8901000000000003</v>
      </c>
      <c r="ADA24">
        <v>3.2627000000000002</v>
      </c>
      <c r="ADB24">
        <v>3.2502</v>
      </c>
      <c r="ADC24">
        <v>1.8920999999999999</v>
      </c>
      <c r="ADD24">
        <v>6.2164000000000001</v>
      </c>
      <c r="ADE24">
        <v>6.1986999999999997</v>
      </c>
      <c r="ADF24">
        <v>3.7271000000000001</v>
      </c>
      <c r="ADG24">
        <v>3.6983999999999999</v>
      </c>
      <c r="ADH24">
        <v>3.4765000000000001</v>
      </c>
      <c r="ADI24">
        <v>3.4630000000000001</v>
      </c>
      <c r="ADJ24">
        <v>0.48659999999999998</v>
      </c>
      <c r="ADK24">
        <v>3.6337000000000002</v>
      </c>
      <c r="ADL24">
        <v>3.6101999999999999</v>
      </c>
      <c r="ADM24">
        <v>3.3302</v>
      </c>
      <c r="ADN24">
        <v>3.3113000000000001</v>
      </c>
      <c r="ADO24">
        <v>0.96379999999999999</v>
      </c>
      <c r="ADP24">
        <v>0.93769999999999998</v>
      </c>
      <c r="ADQ24">
        <v>4.4755000000000003</v>
      </c>
      <c r="ADR24">
        <v>4.4584000000000001</v>
      </c>
      <c r="ADS24">
        <v>4.3849</v>
      </c>
      <c r="ADT24">
        <v>1.9841</v>
      </c>
      <c r="ADU24">
        <v>3.8752</v>
      </c>
      <c r="ADV24">
        <v>5.2401999999999997</v>
      </c>
      <c r="ADW24">
        <v>3.5916999999999999</v>
      </c>
      <c r="ADX24">
        <v>5.2203999999999997</v>
      </c>
      <c r="ADY24">
        <v>4.0740999999999996</v>
      </c>
      <c r="ADZ24">
        <v>3.5041000000000002</v>
      </c>
      <c r="AEA24">
        <v>3.4018999999999999</v>
      </c>
      <c r="AEB24">
        <v>3.3443000000000001</v>
      </c>
      <c r="AEC24">
        <v>3.8250000000000002</v>
      </c>
      <c r="AED24">
        <v>3.6596000000000002</v>
      </c>
      <c r="AEE24">
        <v>3.4601999999999999</v>
      </c>
      <c r="AEF24">
        <v>4.7558999999999996</v>
      </c>
      <c r="AEG24">
        <v>2.7075999999999998</v>
      </c>
      <c r="AEH24">
        <v>3.8603000000000001</v>
      </c>
      <c r="AEI24">
        <v>1.6895</v>
      </c>
      <c r="AEJ24">
        <v>4.6486000000000001</v>
      </c>
      <c r="AEK24">
        <v>2.1547999999999998</v>
      </c>
      <c r="AEL24">
        <v>4.2225000000000001</v>
      </c>
      <c r="AEM24">
        <v>3.5611000000000002</v>
      </c>
      <c r="AEN24">
        <v>6.9532999999999996</v>
      </c>
      <c r="AEO24">
        <v>3.1979000000000002</v>
      </c>
      <c r="AEP24">
        <v>3.3837999999999999</v>
      </c>
      <c r="AEQ24">
        <v>3.2374000000000001</v>
      </c>
      <c r="AER24">
        <v>3.0621999999999998</v>
      </c>
      <c r="AES24">
        <v>3.0541</v>
      </c>
      <c r="AET24">
        <v>4.7351999999999999</v>
      </c>
      <c r="AEU24">
        <v>0.66039999999999999</v>
      </c>
      <c r="AEV24">
        <v>5.0510000000000002</v>
      </c>
      <c r="AEW24">
        <v>5.0217999999999998</v>
      </c>
      <c r="AEX24">
        <v>4.3398000000000003</v>
      </c>
      <c r="AEY24">
        <v>6.4824999999999999</v>
      </c>
      <c r="AEZ24">
        <v>6.7435999999999998</v>
      </c>
      <c r="AFA24">
        <v>3.2395999999999998</v>
      </c>
      <c r="AFB24">
        <v>2.3022999999999998</v>
      </c>
      <c r="AFC24">
        <v>-0.1946</v>
      </c>
      <c r="AFD24">
        <v>5.0640999999999998</v>
      </c>
      <c r="AFE24">
        <v>5.0675999999999997</v>
      </c>
      <c r="AFF24">
        <v>3.7919</v>
      </c>
      <c r="AFG24">
        <v>3.7717000000000001</v>
      </c>
      <c r="AFH24">
        <v>2.2999999999999998</v>
      </c>
      <c r="AFI24">
        <v>2.7751999999999999</v>
      </c>
      <c r="AFJ24">
        <v>4.8181000000000003</v>
      </c>
      <c r="AFK24">
        <v>5.2632000000000003</v>
      </c>
      <c r="AFL24">
        <v>5.8159999999999998</v>
      </c>
      <c r="AFM24">
        <v>9.3633000000000006</v>
      </c>
      <c r="AFN24">
        <v>5.2428999999999997</v>
      </c>
      <c r="AFO24">
        <v>5.9062000000000001</v>
      </c>
      <c r="AFP24">
        <v>4.9760999999999997</v>
      </c>
      <c r="AFQ24">
        <v>4.1852</v>
      </c>
      <c r="AFR24">
        <v>3.5019999999999998</v>
      </c>
      <c r="AFS24">
        <v>2.4584000000000001</v>
      </c>
      <c r="AFT24">
        <v>2.3347000000000002</v>
      </c>
      <c r="AFU24">
        <v>5.2987000000000002</v>
      </c>
      <c r="AFV24">
        <v>6.2375999999999996</v>
      </c>
      <c r="AFW24">
        <v>5.6550000000000002</v>
      </c>
      <c r="AFX24">
        <v>-0.4713</v>
      </c>
      <c r="AFY24">
        <v>-1.25</v>
      </c>
      <c r="AFZ24">
        <v>1.8088</v>
      </c>
      <c r="AGA24">
        <v>1.7316</v>
      </c>
      <c r="AGB24">
        <v>5.1521999999999997</v>
      </c>
      <c r="AGC24">
        <v>1.9108000000000001</v>
      </c>
      <c r="AGD24">
        <v>5.4831000000000003</v>
      </c>
      <c r="AGE24">
        <v>4.9093999999999998</v>
      </c>
      <c r="AGF24">
        <v>0.19980000000000001</v>
      </c>
      <c r="AGG24">
        <v>2.0710000000000002</v>
      </c>
      <c r="AGH24">
        <v>4.1464999999999996</v>
      </c>
      <c r="AGI24">
        <v>2.2726999999999999</v>
      </c>
      <c r="AGJ24">
        <v>6.8379000000000003</v>
      </c>
      <c r="AGK24">
        <v>2.1147999999999998</v>
      </c>
      <c r="AGL24">
        <v>3.4177</v>
      </c>
      <c r="AGM24">
        <v>0</v>
      </c>
      <c r="AGN24">
        <v>1.6814</v>
      </c>
      <c r="AGO24">
        <v>4.9518000000000004</v>
      </c>
      <c r="AGP24">
        <v>0</v>
      </c>
      <c r="AGQ24">
        <v>0.1004</v>
      </c>
      <c r="AGR24">
        <v>1.1044</v>
      </c>
      <c r="AGS24">
        <v>3.3616999999999999</v>
      </c>
      <c r="AGT24">
        <v>6.4569999999999999</v>
      </c>
      <c r="AGU24">
        <v>0</v>
      </c>
      <c r="AGV24">
        <v>0.57669999999999999</v>
      </c>
      <c r="AGW24">
        <v>0</v>
      </c>
      <c r="AGX24">
        <v>2.8</v>
      </c>
      <c r="AGY24">
        <v>1.9177</v>
      </c>
      <c r="AGZ24">
        <v>4.1165000000000003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0.36359999999999998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3.9881000000000002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</row>
    <row r="25" spans="1:1100" x14ac:dyDescent="0.15">
      <c r="A25" s="7">
        <v>42644</v>
      </c>
      <c r="B25">
        <v>-0.23</v>
      </c>
      <c r="C25">
        <v>-1.0954999999999999</v>
      </c>
      <c r="D25">
        <v>-1.2935000000000001</v>
      </c>
      <c r="E25">
        <v>-0.43070000000000003</v>
      </c>
      <c r="F25">
        <v>-0.4592</v>
      </c>
      <c r="G25">
        <v>-0.47989999999999999</v>
      </c>
      <c r="H25">
        <v>-0.83450000000000002</v>
      </c>
      <c r="I25">
        <v>-1.0533999999999999</v>
      </c>
      <c r="J25">
        <v>-0.90800000000000003</v>
      </c>
      <c r="K25">
        <v>-0.38640000000000002</v>
      </c>
      <c r="L25">
        <v>-0.6371</v>
      </c>
      <c r="M25">
        <v>-0.68459999999999999</v>
      </c>
      <c r="N25">
        <v>-0.56659999999999999</v>
      </c>
      <c r="O25">
        <v>-0.76859999999999995</v>
      </c>
      <c r="P25">
        <v>-0.85760000000000003</v>
      </c>
      <c r="Q25">
        <v>-1.0711999999999999</v>
      </c>
      <c r="R25">
        <v>0.74750000000000005</v>
      </c>
      <c r="S25">
        <v>9.3700000000000006E-2</v>
      </c>
      <c r="T25">
        <v>-0.4022</v>
      </c>
      <c r="U25">
        <v>2.5106000000000002</v>
      </c>
      <c r="V25">
        <v>0</v>
      </c>
      <c r="W25">
        <v>-0.58260000000000001</v>
      </c>
      <c r="X25">
        <v>0.95320000000000005</v>
      </c>
      <c r="Y25">
        <v>7.3899999999999993E-2</v>
      </c>
      <c r="Z25">
        <v>-0.69520000000000004</v>
      </c>
      <c r="AA25">
        <v>-0.46660000000000001</v>
      </c>
      <c r="AB25">
        <v>-0.57430000000000003</v>
      </c>
      <c r="AC25">
        <v>-1.0287999999999999</v>
      </c>
      <c r="AD25">
        <v>-1.4614</v>
      </c>
      <c r="AE25">
        <v>-0.3024</v>
      </c>
      <c r="AF25">
        <v>-1.4184000000000001</v>
      </c>
      <c r="AG25">
        <v>-0.4718</v>
      </c>
      <c r="AH25">
        <v>-0.95440000000000003</v>
      </c>
      <c r="AI25">
        <v>-0.69930000000000003</v>
      </c>
      <c r="AJ25">
        <v>-0.6129</v>
      </c>
      <c r="AK25">
        <v>-0.68630000000000002</v>
      </c>
      <c r="AL25">
        <v>-1.0659000000000001</v>
      </c>
      <c r="AM25">
        <v>-0.29759999999999998</v>
      </c>
      <c r="AN25">
        <v>-0.70140000000000002</v>
      </c>
      <c r="AO25">
        <v>-0.2006</v>
      </c>
      <c r="AP25">
        <v>-0.4909</v>
      </c>
      <c r="AQ25">
        <v>0.62409999999999999</v>
      </c>
      <c r="AR25">
        <v>-0.34449999999999997</v>
      </c>
      <c r="AS25">
        <v>-0.53300000000000003</v>
      </c>
      <c r="AT25">
        <v>-1.0442</v>
      </c>
      <c r="AU25">
        <v>-0.25640000000000002</v>
      </c>
      <c r="AV25">
        <v>-0.43609999999999999</v>
      </c>
      <c r="AW25">
        <v>-0.21279999999999999</v>
      </c>
      <c r="AX25">
        <v>-0.2301</v>
      </c>
      <c r="AY25">
        <v>-0.66159999999999997</v>
      </c>
      <c r="AZ25">
        <v>-0.32279999999999998</v>
      </c>
      <c r="BA25">
        <v>-1.3458000000000001</v>
      </c>
      <c r="BB25">
        <v>-0.80569999999999997</v>
      </c>
      <c r="BC25">
        <v>1.9438</v>
      </c>
      <c r="BD25">
        <v>-0.998</v>
      </c>
      <c r="BE25">
        <v>-0.6724</v>
      </c>
      <c r="BF25">
        <v>-0.67220000000000002</v>
      </c>
      <c r="BG25">
        <v>4.9157000000000002</v>
      </c>
      <c r="BH25">
        <v>-0.41930000000000001</v>
      </c>
      <c r="BI25">
        <v>2.0125999999999999</v>
      </c>
      <c r="BJ25">
        <v>0.39219999999999999</v>
      </c>
      <c r="BK25">
        <v>-1.327</v>
      </c>
      <c r="BL25">
        <v>-0.91859999999999997</v>
      </c>
      <c r="BM25">
        <v>-0.41020000000000001</v>
      </c>
      <c r="BN25">
        <v>-0.11</v>
      </c>
      <c r="BO25">
        <v>-1.3683000000000001</v>
      </c>
      <c r="BP25">
        <v>0.38800000000000001</v>
      </c>
      <c r="BQ25">
        <v>0</v>
      </c>
      <c r="BR25">
        <v>-0.38229999999999997</v>
      </c>
      <c r="BS25">
        <v>-0.38990000000000002</v>
      </c>
      <c r="BT25">
        <v>-0.54010000000000002</v>
      </c>
      <c r="BU25">
        <v>0.61770000000000003</v>
      </c>
      <c r="BV25">
        <v>-0.31469999999999998</v>
      </c>
      <c r="BW25">
        <v>0.73150000000000004</v>
      </c>
      <c r="BX25">
        <v>-1.0031000000000001</v>
      </c>
      <c r="BY25">
        <v>0.34360000000000002</v>
      </c>
      <c r="BZ25">
        <v>-1.1140000000000001</v>
      </c>
      <c r="CA25">
        <v>-1.9850000000000001</v>
      </c>
      <c r="CB25">
        <v>-0.31569999999999998</v>
      </c>
      <c r="CC25">
        <v>-0.23200000000000001</v>
      </c>
      <c r="CD25">
        <v>-0.56299999999999994</v>
      </c>
      <c r="CE25">
        <v>1.1228</v>
      </c>
      <c r="CF25">
        <v>2.1695000000000002</v>
      </c>
      <c r="CG25">
        <v>-0.34739999999999999</v>
      </c>
      <c r="CH25">
        <v>0.36849999999999999</v>
      </c>
      <c r="CI25">
        <v>-3.3037000000000001</v>
      </c>
      <c r="CJ25">
        <v>-2.5581</v>
      </c>
      <c r="CK25">
        <v>0.4587</v>
      </c>
      <c r="CL25">
        <v>0.3972</v>
      </c>
      <c r="CM25">
        <v>-7.8299999999999995E-2</v>
      </c>
      <c r="CN25">
        <v>0</v>
      </c>
      <c r="CO25">
        <v>-0.15029999999999999</v>
      </c>
      <c r="CP25">
        <v>0.37509999999999999</v>
      </c>
      <c r="CQ25">
        <v>9.8900000000000002E-2</v>
      </c>
      <c r="CR25">
        <v>-1.1133999999999999</v>
      </c>
      <c r="CS25">
        <v>-0.95599999999999996</v>
      </c>
      <c r="CT25">
        <v>0.98280000000000001</v>
      </c>
      <c r="CU25">
        <v>-0.23680000000000001</v>
      </c>
      <c r="CV25">
        <v>-1.048</v>
      </c>
      <c r="CW25">
        <v>-0.34300000000000003</v>
      </c>
      <c r="CX25">
        <v>0.3891</v>
      </c>
      <c r="CY25">
        <v>-0.4909</v>
      </c>
      <c r="CZ25">
        <v>1.8543000000000001</v>
      </c>
      <c r="DA25">
        <v>-1.0427</v>
      </c>
      <c r="DB25">
        <v>0.56599999999999995</v>
      </c>
      <c r="DC25">
        <v>-0.93389999999999995</v>
      </c>
      <c r="DD25">
        <v>-1.1545000000000001</v>
      </c>
      <c r="DE25">
        <v>-0.70520000000000005</v>
      </c>
      <c r="DF25">
        <v>-1.2128000000000001</v>
      </c>
      <c r="DG25">
        <v>0.48359999999999997</v>
      </c>
      <c r="DH25">
        <v>-2.5093000000000001</v>
      </c>
      <c r="DI25">
        <v>-0.98040000000000005</v>
      </c>
      <c r="DJ25">
        <v>0.47239999999999999</v>
      </c>
      <c r="DK25">
        <v>0.48659999999999998</v>
      </c>
      <c r="DL25">
        <v>-0.44190000000000002</v>
      </c>
      <c r="DM25">
        <v>-0.95240000000000002</v>
      </c>
      <c r="DN25">
        <v>0.38650000000000001</v>
      </c>
      <c r="DO25">
        <v>-1.5789</v>
      </c>
      <c r="DP25">
        <v>0.68489999999999995</v>
      </c>
      <c r="DQ25">
        <v>-0.70660000000000001</v>
      </c>
      <c r="DR25">
        <v>-1.3279000000000001</v>
      </c>
      <c r="DS25">
        <v>-1.2749999999999999</v>
      </c>
      <c r="DT25">
        <v>-2.1103999999999998</v>
      </c>
      <c r="DU25">
        <v>2.4679000000000002</v>
      </c>
      <c r="DV25">
        <v>0.65610000000000002</v>
      </c>
      <c r="DW25">
        <v>-0.81120000000000003</v>
      </c>
      <c r="DX25">
        <v>-0.82020000000000004</v>
      </c>
      <c r="DY25">
        <v>-0.55210000000000004</v>
      </c>
      <c r="DZ25">
        <v>0.2084</v>
      </c>
      <c r="EA25">
        <v>1.0549999999999999</v>
      </c>
      <c r="EB25">
        <v>-0.37459999999999999</v>
      </c>
      <c r="EC25">
        <v>-0.75529999999999997</v>
      </c>
      <c r="ED25">
        <v>-3.2292000000000001</v>
      </c>
      <c r="EE25">
        <v>0.69930000000000003</v>
      </c>
      <c r="EF25">
        <v>3.8155999999999999</v>
      </c>
      <c r="EG25">
        <v>0.43730000000000002</v>
      </c>
      <c r="EH25">
        <v>-1.2153</v>
      </c>
      <c r="EI25">
        <v>-0.46789999999999998</v>
      </c>
      <c r="EJ25">
        <v>-1.4730000000000001</v>
      </c>
      <c r="EK25">
        <v>-0.39910000000000001</v>
      </c>
      <c r="EL25">
        <v>-2.6827000000000001</v>
      </c>
      <c r="EM25">
        <v>-0.95509999999999995</v>
      </c>
      <c r="EN25">
        <v>-0.19420000000000001</v>
      </c>
      <c r="EO25">
        <v>-1.1291</v>
      </c>
      <c r="EP25">
        <v>0.41570000000000001</v>
      </c>
      <c r="EQ25">
        <v>-2.7589999999999999</v>
      </c>
      <c r="ER25">
        <v>0.38650000000000001</v>
      </c>
      <c r="ES25">
        <v>-1.8008999999999999</v>
      </c>
      <c r="ET25">
        <v>0.48359999999999997</v>
      </c>
      <c r="EU25">
        <v>-4.5862999999999996</v>
      </c>
      <c r="EV25">
        <v>-0.88180000000000003</v>
      </c>
      <c r="EW25">
        <v>-0.69440000000000002</v>
      </c>
      <c r="EX25">
        <v>-0.51929999999999998</v>
      </c>
      <c r="EY25">
        <v>1.7321</v>
      </c>
      <c r="EZ25">
        <v>0.55559999999999998</v>
      </c>
      <c r="FA25">
        <v>0.48259999999999997</v>
      </c>
      <c r="FB25">
        <v>-1.5847</v>
      </c>
      <c r="FC25">
        <v>-1.0308999999999999</v>
      </c>
      <c r="FD25">
        <v>0.41570000000000001</v>
      </c>
      <c r="FE25">
        <v>-0.92520000000000002</v>
      </c>
      <c r="FF25">
        <v>0.3891</v>
      </c>
      <c r="FG25">
        <v>-1.5673999999999999</v>
      </c>
      <c r="FH25">
        <v>-2.9028</v>
      </c>
      <c r="FI25">
        <v>-1.0306</v>
      </c>
      <c r="FJ25">
        <v>-0.18260000000000001</v>
      </c>
      <c r="FK25">
        <v>-0.19520000000000001</v>
      </c>
      <c r="FL25">
        <v>3.1556000000000002</v>
      </c>
      <c r="FM25">
        <v>-0.33090000000000003</v>
      </c>
      <c r="FN25">
        <v>-3.0554999999999999</v>
      </c>
      <c r="FO25">
        <v>0.27750000000000002</v>
      </c>
      <c r="FP25">
        <v>-0.43540000000000001</v>
      </c>
      <c r="FQ25">
        <v>0.39100000000000001</v>
      </c>
      <c r="FR25">
        <v>0.66800000000000004</v>
      </c>
      <c r="FS25">
        <v>-0.7036</v>
      </c>
      <c r="FT25">
        <v>-0.32879999999999998</v>
      </c>
      <c r="FU25">
        <v>0.40600000000000003</v>
      </c>
      <c r="FV25">
        <v>-1.0642</v>
      </c>
      <c r="FW25">
        <v>-0.65700000000000003</v>
      </c>
      <c r="FX25">
        <v>-0.69569999999999999</v>
      </c>
      <c r="FY25">
        <v>-0.46710000000000002</v>
      </c>
      <c r="FZ25">
        <v>0.48359999999999997</v>
      </c>
      <c r="GA25">
        <v>-0.75409999999999999</v>
      </c>
      <c r="GB25">
        <v>-0.4425</v>
      </c>
      <c r="GC25">
        <v>-1.0402</v>
      </c>
      <c r="GD25">
        <v>-2.8782000000000001</v>
      </c>
      <c r="GE25">
        <v>8.9200000000000002E-2</v>
      </c>
      <c r="GF25">
        <v>-1.1821999999999999</v>
      </c>
      <c r="GG25">
        <v>1.5683</v>
      </c>
      <c r="GH25">
        <v>-0.40329999999999999</v>
      </c>
      <c r="GI25">
        <v>0.38800000000000001</v>
      </c>
      <c r="GJ25">
        <v>-1.609</v>
      </c>
      <c r="GK25">
        <v>-0.53110000000000002</v>
      </c>
      <c r="GL25">
        <v>-0.55469999999999997</v>
      </c>
      <c r="GM25">
        <v>-0.39800000000000002</v>
      </c>
      <c r="GN25">
        <v>-1.0178</v>
      </c>
      <c r="GO25">
        <v>-0.7641</v>
      </c>
      <c r="GP25">
        <v>-3.2976999999999999</v>
      </c>
      <c r="GQ25">
        <v>0.38650000000000001</v>
      </c>
      <c r="GR25">
        <v>-2.1164000000000001</v>
      </c>
      <c r="GS25">
        <v>-0.16619999999999999</v>
      </c>
      <c r="GT25">
        <v>-1.9160999999999999</v>
      </c>
      <c r="GU25">
        <v>-0.36649999999999999</v>
      </c>
      <c r="GV25">
        <v>3.8488000000000002</v>
      </c>
      <c r="GW25">
        <v>-1.4672000000000001</v>
      </c>
      <c r="GX25">
        <v>-0.83879999999999999</v>
      </c>
      <c r="GY25">
        <v>-1.0632999999999999</v>
      </c>
      <c r="GZ25">
        <v>-0.64680000000000004</v>
      </c>
      <c r="HA25">
        <v>0.40600000000000003</v>
      </c>
      <c r="HB25">
        <v>-0.6895</v>
      </c>
      <c r="HC25">
        <v>-0.3322</v>
      </c>
      <c r="HD25">
        <v>0.57789999999999997</v>
      </c>
      <c r="HE25">
        <v>-1.3226</v>
      </c>
      <c r="HF25">
        <v>-1.1642999999999999</v>
      </c>
      <c r="HG25">
        <v>-1.9742</v>
      </c>
      <c r="HH25">
        <v>0.38800000000000001</v>
      </c>
      <c r="HI25">
        <v>-3.8491</v>
      </c>
      <c r="HJ25">
        <v>-0.30819999999999997</v>
      </c>
      <c r="HK25">
        <v>-0.60189999999999999</v>
      </c>
      <c r="HL25">
        <v>0.41599999999999998</v>
      </c>
      <c r="HM25">
        <v>-1.3019000000000001</v>
      </c>
      <c r="HN25">
        <v>0.48359999999999997</v>
      </c>
      <c r="HO25">
        <v>-2.9297</v>
      </c>
      <c r="HP25">
        <v>0.38800000000000001</v>
      </c>
      <c r="HQ25">
        <v>-1.9731000000000001</v>
      </c>
      <c r="HR25">
        <v>-0.73070000000000002</v>
      </c>
      <c r="HS25">
        <v>-0.62919999999999998</v>
      </c>
      <c r="HT25">
        <v>-0.2074</v>
      </c>
      <c r="HU25">
        <v>-0.31</v>
      </c>
      <c r="HV25">
        <v>0.41699999999999998</v>
      </c>
      <c r="HW25">
        <v>0.94240000000000002</v>
      </c>
      <c r="HX25">
        <v>-0.71089999999999998</v>
      </c>
      <c r="HY25">
        <v>-0.64339999999999997</v>
      </c>
      <c r="HZ25">
        <v>0.45300000000000001</v>
      </c>
      <c r="IA25">
        <v>1.8589</v>
      </c>
      <c r="IB25">
        <v>-0.28449999999999998</v>
      </c>
      <c r="IC25">
        <v>1.8513999999999999</v>
      </c>
      <c r="ID25">
        <v>-0.3725</v>
      </c>
      <c r="IE25">
        <v>-1.046</v>
      </c>
      <c r="IF25">
        <v>-1.1966000000000001</v>
      </c>
      <c r="IG25">
        <v>-0.61529999999999996</v>
      </c>
      <c r="IH25">
        <v>0.32050000000000001</v>
      </c>
      <c r="II25">
        <v>0</v>
      </c>
      <c r="IJ25">
        <v>-0.28670000000000001</v>
      </c>
      <c r="IK25">
        <v>-1.0760000000000001</v>
      </c>
      <c r="IL25">
        <v>0.48970000000000002</v>
      </c>
      <c r="IM25">
        <v>0.2132</v>
      </c>
      <c r="IN25">
        <v>0.38650000000000001</v>
      </c>
      <c r="IO25">
        <v>-2.4521000000000002</v>
      </c>
      <c r="IP25">
        <v>4.8971999999999998</v>
      </c>
      <c r="IQ25">
        <v>0.88109999999999999</v>
      </c>
      <c r="IR25">
        <v>2.1903000000000001</v>
      </c>
      <c r="IS25">
        <v>1.7241</v>
      </c>
      <c r="IT25">
        <v>4.4229000000000003</v>
      </c>
      <c r="IU25">
        <v>3.9171</v>
      </c>
      <c r="IV25">
        <v>3.9171</v>
      </c>
      <c r="IW25">
        <v>-2.9260000000000002</v>
      </c>
      <c r="IX25">
        <v>-0.4652</v>
      </c>
      <c r="IY25">
        <v>-1.1307</v>
      </c>
      <c r="IZ25">
        <v>-3.6434000000000002</v>
      </c>
      <c r="JA25">
        <v>-4.1882000000000001</v>
      </c>
      <c r="JB25">
        <v>-2.1711</v>
      </c>
      <c r="JC25">
        <v>-0.49030000000000001</v>
      </c>
      <c r="JD25">
        <v>-0.51190000000000002</v>
      </c>
      <c r="JE25">
        <v>-0.26390000000000002</v>
      </c>
      <c r="JF25">
        <v>1.3724000000000001</v>
      </c>
      <c r="JG25">
        <v>0.38569999999999999</v>
      </c>
      <c r="JH25">
        <v>-7.1833999999999998</v>
      </c>
      <c r="JI25">
        <v>0.37409999999999999</v>
      </c>
      <c r="JJ25">
        <v>1.601</v>
      </c>
      <c r="JK25">
        <v>1.6432</v>
      </c>
      <c r="JL25">
        <v>-4.0736999999999997</v>
      </c>
      <c r="JM25">
        <v>0</v>
      </c>
      <c r="JN25">
        <v>0.48359999999999997</v>
      </c>
      <c r="JO25">
        <v>-0.503</v>
      </c>
      <c r="JP25">
        <v>-5.2999999999999999E-2</v>
      </c>
      <c r="JQ25">
        <v>0.38650000000000001</v>
      </c>
      <c r="JR25">
        <v>3.7351000000000001</v>
      </c>
      <c r="JS25">
        <v>1.5044</v>
      </c>
      <c r="JT25">
        <v>-0.28310000000000002</v>
      </c>
      <c r="JU25">
        <v>-0.67569999999999997</v>
      </c>
      <c r="JV25">
        <v>-0.68820000000000003</v>
      </c>
      <c r="JW25">
        <v>0.45300000000000001</v>
      </c>
      <c r="JX25">
        <v>3.7237</v>
      </c>
      <c r="JY25">
        <v>0.38650000000000001</v>
      </c>
      <c r="JZ25">
        <v>-8.5686</v>
      </c>
      <c r="KA25">
        <v>1.1216999999999999</v>
      </c>
      <c r="KB25">
        <v>-0.22120000000000001</v>
      </c>
      <c r="KC25">
        <v>-1.2416</v>
      </c>
      <c r="KD25">
        <v>0.38500000000000001</v>
      </c>
      <c r="KE25">
        <v>-2.8435999999999999</v>
      </c>
      <c r="KF25">
        <v>-1.8032999999999999</v>
      </c>
      <c r="KG25">
        <v>-0.70650000000000002</v>
      </c>
      <c r="KH25">
        <v>2.2000000000000002</v>
      </c>
      <c r="KI25">
        <v>-0.76270000000000004</v>
      </c>
      <c r="KJ25">
        <v>-1.4124000000000001</v>
      </c>
      <c r="KK25">
        <v>1.3216000000000001</v>
      </c>
      <c r="KL25">
        <v>1.8409</v>
      </c>
      <c r="KM25">
        <v>9.4100000000000003E-2</v>
      </c>
      <c r="KN25">
        <v>-0.95440000000000003</v>
      </c>
      <c r="KO25">
        <v>0.38650000000000001</v>
      </c>
      <c r="KP25">
        <v>-2.5851999999999999</v>
      </c>
      <c r="KQ25">
        <v>-0.46679999999999999</v>
      </c>
      <c r="KR25">
        <v>8.14E-2</v>
      </c>
      <c r="KS25">
        <v>3.3613</v>
      </c>
      <c r="KT25">
        <v>0.21079999999999999</v>
      </c>
      <c r="KU25">
        <v>-0.4496</v>
      </c>
      <c r="KV25">
        <v>-0.81399999999999995</v>
      </c>
      <c r="KW25">
        <v>0.38500000000000001</v>
      </c>
      <c r="KX25">
        <v>-2.6432000000000002</v>
      </c>
      <c r="KY25">
        <v>-0.66039999999999999</v>
      </c>
      <c r="KZ25">
        <v>-0.87570000000000003</v>
      </c>
      <c r="LA25">
        <v>-1.5843</v>
      </c>
      <c r="LB25">
        <v>0.38829999999999998</v>
      </c>
      <c r="LC25">
        <v>-1.6514</v>
      </c>
      <c r="LD25">
        <v>0.87719999999999998</v>
      </c>
      <c r="LE25">
        <v>-1.4970000000000001</v>
      </c>
      <c r="LF25">
        <v>0.37180000000000002</v>
      </c>
      <c r="LG25">
        <v>-2.9940000000000002</v>
      </c>
      <c r="LH25">
        <v>-1.8244</v>
      </c>
      <c r="LI25">
        <v>0.75009999999999999</v>
      </c>
      <c r="LJ25">
        <v>-1.7746</v>
      </c>
      <c r="LK25">
        <v>0.38950000000000001</v>
      </c>
      <c r="LL25">
        <v>-3.5859999999999999</v>
      </c>
      <c r="LM25">
        <v>-0.5655</v>
      </c>
      <c r="LN25">
        <v>1.0955999999999999</v>
      </c>
      <c r="LO25">
        <v>-1.7190000000000001</v>
      </c>
      <c r="LP25">
        <v>1.9166000000000001</v>
      </c>
      <c r="LQ25">
        <v>0.33389999999999997</v>
      </c>
      <c r="LR25">
        <v>0.38800000000000001</v>
      </c>
      <c r="LS25">
        <v>0.29299999999999998</v>
      </c>
      <c r="LT25">
        <v>-1.2438</v>
      </c>
      <c r="LU25">
        <v>0.38800000000000001</v>
      </c>
      <c r="LV25">
        <v>-2.4620000000000002</v>
      </c>
      <c r="LW25">
        <v>0.42359999999999998</v>
      </c>
      <c r="LX25">
        <v>-4.5926999999999998</v>
      </c>
      <c r="LY25">
        <v>0.26140000000000002</v>
      </c>
      <c r="LZ25">
        <v>-1.56</v>
      </c>
      <c r="MA25">
        <v>0.37530000000000002</v>
      </c>
      <c r="MB25">
        <v>-3.5973999999999999</v>
      </c>
      <c r="MC25">
        <v>-9.01E-2</v>
      </c>
      <c r="MD25">
        <v>-0.57399999999999995</v>
      </c>
      <c r="ME25">
        <v>-0.67020000000000002</v>
      </c>
      <c r="MF25">
        <v>-0.47189999999999999</v>
      </c>
      <c r="MG25">
        <v>1.3452</v>
      </c>
      <c r="MH25">
        <v>-0.37130000000000002</v>
      </c>
      <c r="MI25">
        <v>0.46889999999999998</v>
      </c>
      <c r="MJ25">
        <v>-1.0092000000000001</v>
      </c>
      <c r="MK25">
        <v>-1.5214000000000001</v>
      </c>
      <c r="ML25">
        <v>1.347</v>
      </c>
      <c r="MM25">
        <v>-0.59240000000000004</v>
      </c>
      <c r="MN25">
        <v>2.0400000000000001E-2</v>
      </c>
      <c r="MO25">
        <v>-1.8554999999999999</v>
      </c>
      <c r="MP25">
        <v>0.37780000000000002</v>
      </c>
      <c r="MQ25">
        <v>-4.2590000000000003</v>
      </c>
      <c r="MR25">
        <v>0</v>
      </c>
      <c r="MS25">
        <v>2.1985999999999999</v>
      </c>
      <c r="MT25">
        <v>-0.28360000000000002</v>
      </c>
      <c r="MU25">
        <v>0.39029999999999998</v>
      </c>
      <c r="MV25">
        <v>-1.4407000000000001</v>
      </c>
      <c r="MW25">
        <v>0.25090000000000001</v>
      </c>
      <c r="MX25">
        <v>-1.5807</v>
      </c>
      <c r="MY25">
        <v>0.38540000000000002</v>
      </c>
      <c r="MZ25">
        <v>-3.0747</v>
      </c>
      <c r="NA25">
        <v>-0.52629999999999999</v>
      </c>
      <c r="NB25">
        <v>-0.13109999999999999</v>
      </c>
      <c r="NC25">
        <v>0.38719999999999999</v>
      </c>
      <c r="ND25">
        <v>-1.2170000000000001</v>
      </c>
      <c r="NE25">
        <v>-0.29809999999999998</v>
      </c>
      <c r="NF25">
        <v>1.2431000000000001</v>
      </c>
      <c r="NG25">
        <v>2.3468</v>
      </c>
      <c r="NH25">
        <v>1.3632</v>
      </c>
      <c r="NI25">
        <v>0.38800000000000001</v>
      </c>
      <c r="NJ25">
        <v>2.3460000000000001</v>
      </c>
      <c r="NK25">
        <v>2.6274999999999999</v>
      </c>
      <c r="NL25">
        <v>1.0036</v>
      </c>
      <c r="NM25">
        <v>2.7515999999999998</v>
      </c>
      <c r="NN25">
        <v>0.3876</v>
      </c>
      <c r="NO25">
        <v>0.45300000000000001</v>
      </c>
      <c r="NP25">
        <v>0.28570000000000001</v>
      </c>
      <c r="NQ25">
        <v>-1.8482000000000001</v>
      </c>
      <c r="NR25">
        <v>-1.7490000000000001</v>
      </c>
      <c r="NS25">
        <v>1.6415999999999999</v>
      </c>
      <c r="NT25">
        <v>-1.6632</v>
      </c>
      <c r="NU25">
        <v>-1.6667000000000001</v>
      </c>
      <c r="NV25">
        <v>0.61519999999999997</v>
      </c>
      <c r="NW25">
        <v>4.3403999999999998</v>
      </c>
      <c r="NX25">
        <v>-1.4870000000000001</v>
      </c>
      <c r="NY25">
        <v>0.38719999999999999</v>
      </c>
      <c r="NZ25">
        <v>-4.8193000000000001</v>
      </c>
      <c r="OA25">
        <v>0</v>
      </c>
      <c r="OB25">
        <v>1.8314999999999999</v>
      </c>
      <c r="OC25">
        <v>-1.0980000000000001</v>
      </c>
      <c r="OD25">
        <v>-2.6316000000000002</v>
      </c>
      <c r="OE25">
        <v>0.3861</v>
      </c>
      <c r="OF25">
        <v>-8.2142999999999997</v>
      </c>
      <c r="OG25">
        <v>0.75129999999999997</v>
      </c>
      <c r="OH25">
        <v>0.33139999999999997</v>
      </c>
      <c r="OI25">
        <v>1.1645000000000001</v>
      </c>
      <c r="OJ25">
        <v>-0.40539999999999998</v>
      </c>
      <c r="OK25">
        <v>0.38719999999999999</v>
      </c>
      <c r="OL25">
        <v>-2.2370999999999999</v>
      </c>
      <c r="OM25">
        <v>0.22420000000000001</v>
      </c>
      <c r="ON25">
        <v>0.38719999999999999</v>
      </c>
      <c r="OO25">
        <v>0</v>
      </c>
      <c r="OP25">
        <v>-0.28920000000000001</v>
      </c>
      <c r="OQ25">
        <v>-0.85470000000000002</v>
      </c>
      <c r="OR25">
        <v>0.32569999999999999</v>
      </c>
      <c r="OS25">
        <v>-1.2584</v>
      </c>
      <c r="OT25">
        <v>0.29299999999999998</v>
      </c>
      <c r="OU25">
        <v>-2.4264999999999999</v>
      </c>
      <c r="OV25">
        <v>-1.1669</v>
      </c>
      <c r="OW25">
        <v>0.38719999999999999</v>
      </c>
      <c r="OX25">
        <v>-3.5242</v>
      </c>
      <c r="OY25">
        <v>0.1799</v>
      </c>
      <c r="OZ25">
        <v>-0.23530000000000001</v>
      </c>
      <c r="PA25">
        <v>-1.0396000000000001</v>
      </c>
      <c r="PB25">
        <v>-1.6307</v>
      </c>
      <c r="PC25">
        <v>-1.5157</v>
      </c>
      <c r="PD25">
        <v>0.17660000000000001</v>
      </c>
      <c r="PE25">
        <v>-0.1512</v>
      </c>
      <c r="PF25">
        <v>0.47849999999999998</v>
      </c>
      <c r="PG25">
        <v>-0.93940000000000001</v>
      </c>
      <c r="PH25">
        <v>-1.4914000000000001</v>
      </c>
      <c r="PI25">
        <v>-2.9657</v>
      </c>
      <c r="PJ25">
        <v>1.5843</v>
      </c>
      <c r="PK25">
        <v>-0.36399999999999999</v>
      </c>
      <c r="PL25">
        <v>0.51900000000000002</v>
      </c>
      <c r="PM25">
        <v>0.88949999999999996</v>
      </c>
      <c r="PN25">
        <v>2.1720999999999999</v>
      </c>
      <c r="PO25">
        <v>0</v>
      </c>
      <c r="PP25">
        <v>0.73140000000000005</v>
      </c>
      <c r="PQ25">
        <v>-0.28649999999999998</v>
      </c>
      <c r="PR25">
        <v>-1.085</v>
      </c>
      <c r="PS25">
        <v>-0.77449999999999997</v>
      </c>
      <c r="PT25">
        <v>-0.86729999999999996</v>
      </c>
      <c r="PU25">
        <v>-6.6546000000000003</v>
      </c>
      <c r="PV25">
        <v>-1.8822000000000001</v>
      </c>
      <c r="PW25">
        <v>3.2198000000000002</v>
      </c>
      <c r="PX25">
        <v>-0.40629999999999999</v>
      </c>
      <c r="PY25">
        <v>-2.0339</v>
      </c>
      <c r="PZ25">
        <v>0.75590000000000002</v>
      </c>
      <c r="QA25">
        <v>-0.1055</v>
      </c>
      <c r="QB25">
        <v>-1.2210000000000001</v>
      </c>
      <c r="QC25">
        <v>-0.27289999999999998</v>
      </c>
      <c r="QD25">
        <v>-0.20599999999999999</v>
      </c>
      <c r="QE25">
        <v>-0.43219999999999997</v>
      </c>
      <c r="QF25">
        <v>0.88049999999999995</v>
      </c>
      <c r="QG25">
        <v>0.17860000000000001</v>
      </c>
      <c r="QH25">
        <v>1.4538</v>
      </c>
      <c r="QI25">
        <v>5.4478</v>
      </c>
      <c r="QJ25">
        <v>-0.1646</v>
      </c>
      <c r="QK25">
        <v>0</v>
      </c>
      <c r="QL25">
        <v>0.38650000000000001</v>
      </c>
      <c r="QM25">
        <v>-1.002</v>
      </c>
      <c r="QN25">
        <v>-1.4590000000000001</v>
      </c>
      <c r="QO25">
        <v>-0.6573</v>
      </c>
      <c r="QP25">
        <v>0.36870000000000003</v>
      </c>
      <c r="QQ25">
        <v>-1.5232000000000001</v>
      </c>
      <c r="QR25">
        <v>-1.2642</v>
      </c>
      <c r="QS25">
        <v>0.38650000000000001</v>
      </c>
      <c r="QT25">
        <v>-4.3875999999999999</v>
      </c>
      <c r="QU25">
        <v>-0.42370000000000002</v>
      </c>
      <c r="QV25">
        <v>2.2568999999999999</v>
      </c>
      <c r="QW25">
        <v>-0.60729999999999995</v>
      </c>
      <c r="QX25">
        <v>-0.64410000000000001</v>
      </c>
      <c r="QY25">
        <v>0.1181</v>
      </c>
      <c r="QZ25">
        <v>-0.47239999999999999</v>
      </c>
      <c r="RA25">
        <v>-2.5057</v>
      </c>
      <c r="RB25">
        <v>0.3846</v>
      </c>
      <c r="RC25">
        <v>-6.7039</v>
      </c>
      <c r="RD25">
        <v>1.0363</v>
      </c>
      <c r="RE25">
        <v>-0.77349999999999997</v>
      </c>
      <c r="RF25">
        <v>-3.0043000000000002</v>
      </c>
      <c r="RG25">
        <v>0.38569999999999999</v>
      </c>
      <c r="RH25">
        <v>-7.2550999999999997</v>
      </c>
      <c r="RI25">
        <v>-1.5258</v>
      </c>
      <c r="RJ25">
        <v>-5.4787999999999997</v>
      </c>
      <c r="RK25">
        <v>0.45300000000000001</v>
      </c>
      <c r="RL25">
        <v>-10.514699999999999</v>
      </c>
      <c r="RM25">
        <v>-1.5468999999999999</v>
      </c>
      <c r="RN25">
        <v>0.47889999999999999</v>
      </c>
      <c r="RO25">
        <v>-3.3795000000000002</v>
      </c>
      <c r="RP25">
        <v>0.84750000000000003</v>
      </c>
      <c r="RQ25">
        <v>-2.4895999999999998</v>
      </c>
      <c r="RR25">
        <v>0.47849999999999998</v>
      </c>
      <c r="RS25">
        <v>-6.0023</v>
      </c>
      <c r="RT25">
        <v>-1.0903</v>
      </c>
      <c r="RU25">
        <v>0.60609999999999997</v>
      </c>
      <c r="RV25">
        <v>6.2801999999999998</v>
      </c>
      <c r="RW25">
        <v>5.7895000000000003</v>
      </c>
      <c r="RX25">
        <v>5.7895000000000003</v>
      </c>
      <c r="RY25">
        <v>-2.6432000000000002</v>
      </c>
      <c r="RZ25">
        <v>-1.0383</v>
      </c>
      <c r="SA25">
        <v>0.38300000000000001</v>
      </c>
      <c r="SB25">
        <v>-2.2473000000000001</v>
      </c>
      <c r="SC25">
        <v>-1.8636999999999999</v>
      </c>
      <c r="SD25">
        <v>-0.38990000000000002</v>
      </c>
      <c r="SE25">
        <v>0.48359999999999997</v>
      </c>
      <c r="SF25">
        <v>-1.2769999999999999</v>
      </c>
      <c r="SG25">
        <v>0.92020000000000002</v>
      </c>
      <c r="SH25">
        <v>-0.12690000000000001</v>
      </c>
      <c r="SI25">
        <v>-9.4299999999999995E-2</v>
      </c>
      <c r="SJ25">
        <v>0.57640000000000002</v>
      </c>
      <c r="SK25">
        <v>-0.74139999999999995</v>
      </c>
      <c r="SL25">
        <v>-0.29110000000000003</v>
      </c>
      <c r="SM25">
        <v>-0.43290000000000001</v>
      </c>
      <c r="SN25">
        <v>-0.57340000000000002</v>
      </c>
      <c r="SO25">
        <v>0.28870000000000001</v>
      </c>
      <c r="SP25">
        <v>-1.8440000000000001</v>
      </c>
      <c r="SQ25">
        <v>0.14879999999999999</v>
      </c>
      <c r="SR25">
        <v>-3.6457999999999999</v>
      </c>
      <c r="SS25">
        <v>-1.2594000000000001</v>
      </c>
      <c r="ST25">
        <v>0.4551</v>
      </c>
      <c r="SU25">
        <v>-0.24540000000000001</v>
      </c>
      <c r="SV25">
        <v>0.71120000000000005</v>
      </c>
      <c r="SW25">
        <v>-1.7937000000000001</v>
      </c>
      <c r="SX25">
        <v>-0.81220000000000003</v>
      </c>
      <c r="SY25">
        <v>-0.23</v>
      </c>
      <c r="SZ25">
        <v>-0.42830000000000001</v>
      </c>
      <c r="TA25">
        <v>0.38719999999999999</v>
      </c>
      <c r="TB25">
        <v>-1.4371</v>
      </c>
      <c r="TC25">
        <v>-0.63370000000000004</v>
      </c>
      <c r="TD25">
        <v>2.5767000000000002</v>
      </c>
      <c r="TE25">
        <v>1.1351</v>
      </c>
      <c r="TF25">
        <v>0.38650000000000001</v>
      </c>
      <c r="TG25">
        <v>2.2008000000000001</v>
      </c>
      <c r="TH25">
        <v>0.52690000000000003</v>
      </c>
      <c r="TI25">
        <v>0.3745</v>
      </c>
      <c r="TJ25">
        <v>0.67090000000000005</v>
      </c>
      <c r="TK25">
        <v>1.4505999999999999</v>
      </c>
      <c r="TL25">
        <v>2.2843</v>
      </c>
      <c r="TM25">
        <v>-1.4013</v>
      </c>
      <c r="TN25">
        <v>0.26619999999999999</v>
      </c>
      <c r="TO25">
        <v>0.26619999999999999</v>
      </c>
      <c r="TP25">
        <v>0.40429999999999999</v>
      </c>
      <c r="TQ25">
        <v>-2.9436</v>
      </c>
      <c r="TR25">
        <v>-1.4924999999999999</v>
      </c>
      <c r="TS25">
        <v>0.38829999999999998</v>
      </c>
      <c r="TT25">
        <v>-3.4693999999999998</v>
      </c>
      <c r="TU25">
        <v>-1.1765000000000001</v>
      </c>
      <c r="TV25">
        <v>7.0088999999999997</v>
      </c>
      <c r="TW25">
        <v>-0.12479999999999999</v>
      </c>
      <c r="TX25">
        <v>-0.33750000000000002</v>
      </c>
      <c r="TY25">
        <v>0.38719999999999999</v>
      </c>
      <c r="TZ25">
        <v>-1.3423</v>
      </c>
      <c r="UA25">
        <v>2.8519999999999999</v>
      </c>
      <c r="UB25">
        <v>0.38719999999999999</v>
      </c>
      <c r="UC25">
        <v>4.9546000000000001</v>
      </c>
      <c r="UD25">
        <v>-1.1315</v>
      </c>
      <c r="UE25">
        <v>-2.6981000000000002</v>
      </c>
      <c r="UF25">
        <v>-1.4222999999999999</v>
      </c>
      <c r="UG25">
        <v>0.4531</v>
      </c>
      <c r="UH25">
        <v>-4.4661</v>
      </c>
      <c r="UI25">
        <v>1.2406999999999999</v>
      </c>
      <c r="UJ25">
        <v>-1.8767</v>
      </c>
      <c r="UK25">
        <v>0.38679999999999998</v>
      </c>
      <c r="UL25">
        <v>-3.9003999999999999</v>
      </c>
      <c r="UM25">
        <v>-1.7450000000000001</v>
      </c>
      <c r="UN25">
        <v>0.39960000000000001</v>
      </c>
      <c r="UO25">
        <v>-6.1349999999999998</v>
      </c>
      <c r="UP25">
        <v>-0.36520000000000002</v>
      </c>
      <c r="UQ25">
        <v>-0.18579999999999999</v>
      </c>
      <c r="UR25">
        <v>-0.2102</v>
      </c>
      <c r="US25">
        <v>0.44500000000000001</v>
      </c>
      <c r="UT25">
        <v>-0.75239999999999996</v>
      </c>
      <c r="UU25">
        <v>-2.7486999999999999</v>
      </c>
      <c r="UV25">
        <v>0.38279999999999997</v>
      </c>
      <c r="UW25">
        <v>-9.5237999999999996</v>
      </c>
      <c r="UX25">
        <v>-1.3722000000000001</v>
      </c>
      <c r="UY25">
        <v>0.38569999999999999</v>
      </c>
      <c r="UZ25">
        <v>-2.7778</v>
      </c>
      <c r="VA25">
        <v>-1.9973000000000001</v>
      </c>
      <c r="VB25">
        <v>0.38719999999999999</v>
      </c>
      <c r="VC25">
        <v>-7.2495000000000003</v>
      </c>
      <c r="VD25">
        <v>-2.3835000000000002</v>
      </c>
      <c r="VE25">
        <v>-0.2092</v>
      </c>
      <c r="VF25">
        <v>0.38719999999999999</v>
      </c>
      <c r="VG25">
        <v>-0.91010000000000002</v>
      </c>
      <c r="VH25">
        <v>0.53700000000000003</v>
      </c>
      <c r="VI25">
        <v>0.37540000000000001</v>
      </c>
      <c r="VJ25">
        <v>0.72140000000000004</v>
      </c>
      <c r="VK25">
        <v>-0.45879999999999999</v>
      </c>
      <c r="VL25">
        <v>0.37540000000000001</v>
      </c>
      <c r="VM25">
        <v>-1.7696000000000001</v>
      </c>
      <c r="VN25">
        <v>2.7951000000000001</v>
      </c>
      <c r="VO25">
        <v>0.37540000000000001</v>
      </c>
      <c r="VP25">
        <v>4.9010999999999996</v>
      </c>
      <c r="VQ25">
        <v>1.5038</v>
      </c>
      <c r="VR25">
        <v>-1.5789</v>
      </c>
      <c r="VS25">
        <v>0.39960000000000001</v>
      </c>
      <c r="VT25">
        <v>-5.3949999999999996</v>
      </c>
      <c r="VU25">
        <v>-2.7292999999999998</v>
      </c>
      <c r="VV25">
        <v>0.39960000000000001</v>
      </c>
      <c r="VW25">
        <v>-6.4981999999999998</v>
      </c>
      <c r="VX25">
        <v>5.2897999999999996</v>
      </c>
      <c r="VY25">
        <v>1.4815</v>
      </c>
      <c r="VZ25">
        <v>0.38719999999999999</v>
      </c>
      <c r="WA25">
        <v>2.4845000000000002</v>
      </c>
      <c r="WB25">
        <v>-1.1056999999999999</v>
      </c>
      <c r="WC25">
        <v>0.37530000000000002</v>
      </c>
      <c r="WD25">
        <v>-3.0789</v>
      </c>
      <c r="WE25">
        <v>9.8299999999999998E-2</v>
      </c>
      <c r="WF25">
        <v>-0.62660000000000005</v>
      </c>
      <c r="WG25">
        <v>0.40429999999999999</v>
      </c>
      <c r="WH25">
        <v>-2.1211000000000002</v>
      </c>
      <c r="WI25">
        <v>-0.45590000000000003</v>
      </c>
      <c r="WJ25">
        <v>0.45169999999999999</v>
      </c>
      <c r="WK25">
        <v>-1.8640000000000001</v>
      </c>
      <c r="WL25">
        <v>-0.97899999999999998</v>
      </c>
      <c r="WM25">
        <v>-1.4554</v>
      </c>
      <c r="WN25">
        <v>0.49759999999999999</v>
      </c>
      <c r="WO25">
        <v>-3.5724999999999998</v>
      </c>
      <c r="WP25">
        <v>-1.1155999999999999</v>
      </c>
      <c r="WQ25">
        <v>0.45910000000000001</v>
      </c>
      <c r="WR25">
        <v>-3.4916999999999998</v>
      </c>
      <c r="WS25">
        <v>-0.25640000000000002</v>
      </c>
      <c r="WT25">
        <v>0.46689999999999998</v>
      </c>
      <c r="WU25">
        <v>-1.8405</v>
      </c>
      <c r="WV25">
        <v>0.19289999999999999</v>
      </c>
      <c r="WW25">
        <v>0.2913</v>
      </c>
      <c r="WX25">
        <v>9.5799999999999996E-2</v>
      </c>
      <c r="WY25">
        <v>1.6538999999999999</v>
      </c>
      <c r="WZ25">
        <v>0.48080000000000001</v>
      </c>
      <c r="XA25">
        <v>3.9474</v>
      </c>
      <c r="XB25">
        <v>-1.3513999999999999</v>
      </c>
      <c r="XC25">
        <v>0.48080000000000001</v>
      </c>
      <c r="XD25">
        <v>-4.5918000000000001</v>
      </c>
      <c r="XE25">
        <v>-0.58460000000000001</v>
      </c>
      <c r="XF25">
        <v>0.45169999999999999</v>
      </c>
      <c r="XG25">
        <v>-2.4845999999999999</v>
      </c>
      <c r="XH25">
        <v>-1.5448999999999999</v>
      </c>
      <c r="XI25">
        <v>0.45169999999999999</v>
      </c>
      <c r="XJ25">
        <v>-3.2057000000000002</v>
      </c>
      <c r="XK25">
        <v>1.2458</v>
      </c>
      <c r="XL25">
        <v>0.97850000000000004</v>
      </c>
      <c r="XM25">
        <v>0.28989999999999999</v>
      </c>
      <c r="XN25">
        <v>1.6848000000000001</v>
      </c>
      <c r="XO25">
        <v>-1.3263</v>
      </c>
      <c r="XP25">
        <v>0.38200000000000001</v>
      </c>
      <c r="XQ25">
        <v>-2.7984</v>
      </c>
      <c r="XR25">
        <v>0.17910000000000001</v>
      </c>
      <c r="XS25">
        <v>0.38129999999999997</v>
      </c>
      <c r="XT25">
        <v>0</v>
      </c>
      <c r="XU25">
        <v>-0.60170000000000001</v>
      </c>
      <c r="XV25">
        <v>0.48080000000000001</v>
      </c>
      <c r="XW25">
        <v>-2.2544</v>
      </c>
      <c r="XX25">
        <v>0.95220000000000005</v>
      </c>
      <c r="XY25">
        <v>0.37619999999999998</v>
      </c>
      <c r="XZ25">
        <v>1.7022999999999999</v>
      </c>
      <c r="YA25">
        <v>-0.9597</v>
      </c>
      <c r="YB25">
        <v>-1.4359999999999999</v>
      </c>
      <c r="YC25">
        <v>-3.0712999999999999</v>
      </c>
      <c r="YD25">
        <v>0.28989999999999999</v>
      </c>
      <c r="YE25">
        <v>-8.9375999999999998</v>
      </c>
      <c r="YF25">
        <v>0.95650000000000002</v>
      </c>
      <c r="YG25">
        <v>0.47389999999999999</v>
      </c>
      <c r="YH25">
        <v>-1.1251</v>
      </c>
      <c r="YI25">
        <v>0.376</v>
      </c>
      <c r="YJ25">
        <v>-3.0156000000000001</v>
      </c>
      <c r="YK25">
        <v>-0.72119999999999995</v>
      </c>
      <c r="YL25">
        <v>0.38719999999999999</v>
      </c>
      <c r="YM25">
        <v>-2.5356999999999998</v>
      </c>
      <c r="YN25">
        <v>1.6422000000000001</v>
      </c>
      <c r="YO25">
        <v>0.57140000000000002</v>
      </c>
      <c r="YP25">
        <v>2.5316000000000001</v>
      </c>
      <c r="YQ25">
        <v>0.80969999999999998</v>
      </c>
      <c r="YR25">
        <v>0.28989999999999999</v>
      </c>
      <c r="YS25">
        <v>1.3815</v>
      </c>
      <c r="YT25">
        <v>0.3891</v>
      </c>
      <c r="YU25">
        <v>0.28989999999999999</v>
      </c>
      <c r="YV25">
        <v>0.48970000000000002</v>
      </c>
      <c r="YW25">
        <v>1.4052</v>
      </c>
      <c r="YX25">
        <v>0.4229</v>
      </c>
      <c r="YY25">
        <v>-1.335</v>
      </c>
      <c r="YZ25">
        <v>1.0142</v>
      </c>
      <c r="ZA25">
        <v>0.26319999999999999</v>
      </c>
      <c r="ZB25">
        <v>-1.3668</v>
      </c>
      <c r="ZC25">
        <v>0.20549999999999999</v>
      </c>
      <c r="ZD25">
        <v>0.17530000000000001</v>
      </c>
      <c r="ZE25">
        <v>-0.50209999999999999</v>
      </c>
      <c r="ZF25">
        <v>0.4758</v>
      </c>
      <c r="ZG25">
        <v>-2.5125000000000002</v>
      </c>
      <c r="ZH25">
        <v>-1.6682999999999999</v>
      </c>
      <c r="ZI25">
        <v>0.4975</v>
      </c>
      <c r="ZJ25">
        <v>-3.7753999999999999</v>
      </c>
      <c r="ZK25">
        <v>1.0355000000000001</v>
      </c>
      <c r="ZL25">
        <v>-0.89129999999999998</v>
      </c>
      <c r="ZM25">
        <v>0.48399999999999999</v>
      </c>
      <c r="ZN25">
        <v>-2.0644</v>
      </c>
      <c r="ZO25">
        <v>-0.98560000000000003</v>
      </c>
      <c r="ZP25">
        <v>0.43530000000000002</v>
      </c>
      <c r="ZQ25">
        <v>-2.1911999999999998</v>
      </c>
      <c r="ZR25">
        <v>0.2702</v>
      </c>
      <c r="ZS25">
        <v>-1.3972</v>
      </c>
      <c r="ZT25">
        <v>0.4531</v>
      </c>
      <c r="ZU25">
        <v>-4.6273</v>
      </c>
      <c r="ZV25">
        <v>-1.7363</v>
      </c>
      <c r="ZW25">
        <v>0.44490000000000002</v>
      </c>
      <c r="ZX25">
        <v>-3.9498000000000002</v>
      </c>
      <c r="ZY25">
        <v>-2.8147000000000002</v>
      </c>
      <c r="ZZ25">
        <v>0.44500000000000001</v>
      </c>
      <c r="AAA25">
        <v>-5.2222999999999997</v>
      </c>
      <c r="AAB25">
        <v>0.79179999999999995</v>
      </c>
      <c r="AAC25">
        <v>-1.6215999999999999</v>
      </c>
      <c r="AAD25">
        <v>-1.8713</v>
      </c>
      <c r="AAE25">
        <v>0.38419999999999999</v>
      </c>
      <c r="AAF25">
        <v>-5.3811999999999998</v>
      </c>
      <c r="AAG25">
        <v>-1.3606</v>
      </c>
      <c r="AAH25">
        <v>0.377</v>
      </c>
      <c r="AAI25">
        <v>-2.6496</v>
      </c>
      <c r="AAJ25">
        <v>-1.6879</v>
      </c>
      <c r="AAK25">
        <v>0.377</v>
      </c>
      <c r="AAL25">
        <v>-3.3458000000000001</v>
      </c>
      <c r="AAM25">
        <v>3.3934000000000002</v>
      </c>
      <c r="AAN25">
        <v>-1.1312</v>
      </c>
      <c r="AAO25">
        <v>0.39960000000000001</v>
      </c>
      <c r="AAP25">
        <v>0.83099999999999996</v>
      </c>
      <c r="AAQ25">
        <v>-3.1291000000000002</v>
      </c>
      <c r="AAR25">
        <v>-1.3605</v>
      </c>
      <c r="AAS25">
        <v>0.39960000000000001</v>
      </c>
      <c r="AAT25">
        <v>-3.6697000000000002</v>
      </c>
      <c r="AAU25">
        <v>-0.2026</v>
      </c>
      <c r="AAV25">
        <v>-1.3984000000000001</v>
      </c>
      <c r="AAW25">
        <v>0.49</v>
      </c>
      <c r="AAX25">
        <v>-4.1902999999999997</v>
      </c>
      <c r="AAY25">
        <v>-1.3170999999999999</v>
      </c>
      <c r="AAZ25">
        <v>-1.9822</v>
      </c>
      <c r="ABA25">
        <v>0.38719999999999999</v>
      </c>
      <c r="ABB25">
        <v>-4.4669999999999996</v>
      </c>
      <c r="ABC25">
        <v>0.38719999999999999</v>
      </c>
      <c r="ABD25">
        <v>-3.2909000000000002</v>
      </c>
      <c r="ABE25">
        <v>0.62170000000000003</v>
      </c>
      <c r="ABF25">
        <v>-1.5526</v>
      </c>
      <c r="ABG25">
        <v>-1.5733999999999999</v>
      </c>
      <c r="ABH25">
        <v>-9.0300000000000005E-2</v>
      </c>
      <c r="ABI25">
        <v>-0.12089999999999999</v>
      </c>
      <c r="ABJ25">
        <v>-0.75790000000000002</v>
      </c>
      <c r="ABK25">
        <v>-0.78720000000000001</v>
      </c>
      <c r="ABL25">
        <v>0.38719999999999999</v>
      </c>
      <c r="ABM25">
        <v>0.36320000000000002</v>
      </c>
      <c r="ABN25">
        <v>0.4128</v>
      </c>
      <c r="ABO25">
        <v>0.38929999999999998</v>
      </c>
      <c r="ABP25">
        <v>-1.5339</v>
      </c>
      <c r="ABQ25">
        <v>-1.5519000000000001</v>
      </c>
      <c r="ABR25">
        <v>1.9368000000000001</v>
      </c>
      <c r="ABS25">
        <v>-1.8378000000000001</v>
      </c>
      <c r="ABT25">
        <v>0.47210000000000002</v>
      </c>
      <c r="ABU25">
        <v>-4.9305000000000003</v>
      </c>
      <c r="ABV25">
        <v>-9.0499999999999997E-2</v>
      </c>
      <c r="ABW25">
        <v>0.44500000000000001</v>
      </c>
      <c r="ABX25">
        <v>-0.48709999999999998</v>
      </c>
      <c r="ABY25">
        <v>1.873</v>
      </c>
      <c r="ABZ25">
        <v>-1.0828</v>
      </c>
      <c r="ACA25">
        <v>1.2707999999999999</v>
      </c>
      <c r="ACB25">
        <v>0.93259999999999998</v>
      </c>
      <c r="ACC25">
        <v>0.46079999999999999</v>
      </c>
      <c r="ACD25">
        <v>-0.35809999999999997</v>
      </c>
      <c r="ACE25">
        <v>-1.7291000000000001</v>
      </c>
      <c r="ACF25">
        <v>-0.71389999999999998</v>
      </c>
      <c r="ACG25">
        <v>-0.72719999999999996</v>
      </c>
      <c r="ACH25">
        <v>-2.1061999999999999</v>
      </c>
      <c r="ACI25">
        <v>-0.67820000000000003</v>
      </c>
      <c r="ACJ25">
        <v>-0.7016</v>
      </c>
      <c r="ACK25">
        <v>0.12559999999999999</v>
      </c>
      <c r="ACL25">
        <v>0.1032</v>
      </c>
      <c r="ACM25">
        <v>-1.8292999999999999</v>
      </c>
      <c r="ACN25">
        <v>1.0806</v>
      </c>
      <c r="ACO25">
        <v>-1.6393</v>
      </c>
      <c r="ACP25">
        <v>0.4859</v>
      </c>
      <c r="ACQ25">
        <v>-3.3359000000000001</v>
      </c>
      <c r="ACR25">
        <v>1.4477</v>
      </c>
      <c r="ACS25">
        <v>-0.73529999999999995</v>
      </c>
      <c r="ACT25">
        <v>-0.90100000000000002</v>
      </c>
      <c r="ACU25">
        <v>0.47770000000000001</v>
      </c>
      <c r="ACV25">
        <v>-3.2351999999999999</v>
      </c>
      <c r="ACW25">
        <v>0.1065</v>
      </c>
      <c r="ACX25">
        <v>-1.7576000000000001</v>
      </c>
      <c r="ACY25">
        <v>0.47210000000000002</v>
      </c>
      <c r="ACZ25">
        <v>-3.8984999999999999</v>
      </c>
      <c r="ADA25">
        <v>-1.0451999999999999</v>
      </c>
      <c r="ADB25">
        <v>-1.0727</v>
      </c>
      <c r="ADC25">
        <v>-0.46510000000000001</v>
      </c>
      <c r="ADD25">
        <v>-1.6577999999999999</v>
      </c>
      <c r="ADE25">
        <v>-1.6873</v>
      </c>
      <c r="ADF25">
        <v>-0.71699999999999997</v>
      </c>
      <c r="ADG25">
        <v>-0.74399999999999999</v>
      </c>
      <c r="ADH25">
        <v>-0.61229999999999996</v>
      </c>
      <c r="ADI25">
        <v>-0.63800000000000001</v>
      </c>
      <c r="ADJ25">
        <v>-2.0310999999999999</v>
      </c>
      <c r="ADK25">
        <v>1.09E-2</v>
      </c>
      <c r="ADL25">
        <v>-1.09E-2</v>
      </c>
      <c r="ADM25">
        <v>3.8399999999999997E-2</v>
      </c>
      <c r="ADN25">
        <v>2.5700000000000001E-2</v>
      </c>
      <c r="ADO25">
        <v>0.6179</v>
      </c>
      <c r="ADP25">
        <v>0.59119999999999995</v>
      </c>
      <c r="ADQ25">
        <v>-1.9932000000000001</v>
      </c>
      <c r="ADR25">
        <v>-2.0261</v>
      </c>
      <c r="ADS25">
        <v>-1.5391999999999999</v>
      </c>
      <c r="ADT25">
        <v>-1.4577</v>
      </c>
      <c r="ADU25">
        <v>-0.1812</v>
      </c>
      <c r="ADV25">
        <v>-0.20330000000000001</v>
      </c>
      <c r="ADW25">
        <v>1.2579</v>
      </c>
      <c r="ADX25">
        <v>-0.442</v>
      </c>
      <c r="ADY25">
        <v>1.4001999999999999</v>
      </c>
      <c r="ADZ25">
        <v>-3.4272</v>
      </c>
      <c r="AEA25">
        <v>0.5575</v>
      </c>
      <c r="AEB25">
        <v>0.4995</v>
      </c>
      <c r="AEC25">
        <v>-0.38200000000000001</v>
      </c>
      <c r="AED25">
        <v>0.88919999999999999</v>
      </c>
      <c r="AEE25">
        <v>-1.5350999999999999</v>
      </c>
      <c r="AEF25">
        <v>-0.93459999999999999</v>
      </c>
      <c r="AEG25">
        <v>0.52310000000000001</v>
      </c>
      <c r="AEH25">
        <v>0.73660000000000003</v>
      </c>
      <c r="AEI25">
        <v>1.8367</v>
      </c>
      <c r="AEJ25">
        <v>-0.31280000000000002</v>
      </c>
      <c r="AEK25">
        <v>-9.5299999999999996E-2</v>
      </c>
      <c r="AEL25">
        <v>-9.6799999999999997E-2</v>
      </c>
      <c r="AEM25">
        <v>0.36870000000000003</v>
      </c>
      <c r="AEN25">
        <v>0</v>
      </c>
      <c r="AEO25">
        <v>-1.4778</v>
      </c>
      <c r="AEP25">
        <v>2.0133999999999999</v>
      </c>
      <c r="AEQ25">
        <v>-1.8453999999999999</v>
      </c>
      <c r="AER25">
        <v>-2.2936000000000001</v>
      </c>
      <c r="AES25">
        <v>1.7544</v>
      </c>
      <c r="AET25">
        <v>7.4399999999999994E-2</v>
      </c>
      <c r="AEU25">
        <v>-0.27679999999999999</v>
      </c>
      <c r="AEV25">
        <v>1.1331</v>
      </c>
      <c r="AEW25">
        <v>1.1073999999999999</v>
      </c>
      <c r="AEX25">
        <v>2.5415999999999999</v>
      </c>
      <c r="AEY25">
        <v>0.60419999999999996</v>
      </c>
      <c r="AEZ25">
        <v>1.2215</v>
      </c>
      <c r="AFA25">
        <v>0.72409999999999997</v>
      </c>
      <c r="AFB25">
        <v>1.1822999999999999</v>
      </c>
      <c r="AFC25">
        <v>-1.3766</v>
      </c>
      <c r="AFD25">
        <v>-0.24210000000000001</v>
      </c>
      <c r="AFE25">
        <v>-0.26329999999999998</v>
      </c>
      <c r="AFF25">
        <v>-0.44919999999999999</v>
      </c>
      <c r="AFG25">
        <v>-0.46</v>
      </c>
      <c r="AFH25">
        <v>-0.19070000000000001</v>
      </c>
      <c r="AFI25">
        <v>0.44679999999999997</v>
      </c>
      <c r="AFJ25">
        <v>0.74560000000000004</v>
      </c>
      <c r="AFK25">
        <v>1.155</v>
      </c>
      <c r="AFL25">
        <v>-0.4839</v>
      </c>
      <c r="AFM25">
        <v>0.75309999999999999</v>
      </c>
      <c r="AFN25">
        <v>-0.59919999999999995</v>
      </c>
      <c r="AFO25">
        <v>0.40150000000000002</v>
      </c>
      <c r="AFP25">
        <v>-3.2801</v>
      </c>
      <c r="AFQ25">
        <v>-3.4279000000000002</v>
      </c>
      <c r="AFR25">
        <v>-0.9365</v>
      </c>
      <c r="AFS25">
        <v>0.1091</v>
      </c>
      <c r="AFT25">
        <v>6.3899999999999998E-2</v>
      </c>
      <c r="AFU25">
        <v>-0.26879999999999998</v>
      </c>
      <c r="AFV25">
        <v>0.36530000000000001</v>
      </c>
      <c r="AFW25">
        <v>-2.5707</v>
      </c>
      <c r="AFX25">
        <v>2.0468000000000002</v>
      </c>
      <c r="AFY25">
        <v>1.5595000000000001</v>
      </c>
      <c r="AFZ25">
        <v>1.425</v>
      </c>
      <c r="AGA25">
        <v>1.1785000000000001</v>
      </c>
      <c r="AGB25">
        <v>-2.3563000000000001</v>
      </c>
      <c r="AGC25">
        <v>1.2361</v>
      </c>
      <c r="AGD25">
        <v>0.2742</v>
      </c>
      <c r="AGE25">
        <v>0.51659999999999995</v>
      </c>
      <c r="AGF25">
        <v>-3.6537999999999999</v>
      </c>
      <c r="AGG25">
        <v>-1.9885999999999999</v>
      </c>
      <c r="AGH25">
        <v>0.37009999999999998</v>
      </c>
      <c r="AGI25">
        <v>1.0377000000000001</v>
      </c>
      <c r="AGJ25">
        <v>-0.82920000000000005</v>
      </c>
      <c r="AGK25">
        <v>0.19589999999999999</v>
      </c>
      <c r="AGL25">
        <v>-1.2527999999999999</v>
      </c>
      <c r="AGM25">
        <v>-0.97440000000000004</v>
      </c>
      <c r="AGN25">
        <v>-1.9371</v>
      </c>
      <c r="AGO25">
        <v>-1.5854999999999999</v>
      </c>
      <c r="AGP25">
        <v>0.6018</v>
      </c>
      <c r="AGQ25">
        <v>1.4056</v>
      </c>
      <c r="AGR25">
        <v>1.2922</v>
      </c>
      <c r="AGS25">
        <v>-0.31340000000000001</v>
      </c>
      <c r="AGT25">
        <v>-1.4724999999999999</v>
      </c>
      <c r="AGU25">
        <v>-1.8726</v>
      </c>
      <c r="AGV25">
        <v>-1.9225000000000001</v>
      </c>
      <c r="AGW25">
        <v>0.65780000000000005</v>
      </c>
      <c r="AGX25">
        <v>-3.1160999999999999</v>
      </c>
      <c r="AGY25">
        <v>-0.76970000000000005</v>
      </c>
      <c r="AGZ25">
        <v>-0.438</v>
      </c>
      <c r="AHA25">
        <v>-0.92</v>
      </c>
      <c r="AHB25">
        <v>5.0099999999999999E-2</v>
      </c>
      <c r="AHC25">
        <v>0.6</v>
      </c>
      <c r="AHD25">
        <v>0.2</v>
      </c>
      <c r="AHE25">
        <v>0.1</v>
      </c>
      <c r="AHF25">
        <v>1.5832999999999999</v>
      </c>
      <c r="AHG25">
        <v>0.3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1.448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-0.89129999999999998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</row>
    <row r="26" spans="1:1100" x14ac:dyDescent="0.15">
      <c r="A26" s="7">
        <v>42675</v>
      </c>
      <c r="B26">
        <v>2</v>
      </c>
      <c r="C26">
        <v>3.8996</v>
      </c>
      <c r="D26">
        <v>4.2725999999999997</v>
      </c>
      <c r="E26">
        <v>2.0375999999999999</v>
      </c>
      <c r="F26">
        <v>3.8656999999999999</v>
      </c>
      <c r="G26">
        <v>2.3626999999999998</v>
      </c>
      <c r="H26">
        <v>2.9872000000000001</v>
      </c>
      <c r="I26">
        <v>3.3491</v>
      </c>
      <c r="J26">
        <v>3.3616000000000001</v>
      </c>
      <c r="K26">
        <v>1.8794</v>
      </c>
      <c r="L26">
        <v>4.1807999999999996</v>
      </c>
      <c r="M26">
        <v>3.8708</v>
      </c>
      <c r="N26">
        <v>3.1206</v>
      </c>
      <c r="O26">
        <v>4.4634999999999998</v>
      </c>
      <c r="P26">
        <v>2.9378000000000002</v>
      </c>
      <c r="Q26">
        <v>3.5832999999999999</v>
      </c>
      <c r="R26">
        <v>2.6076999999999999</v>
      </c>
      <c r="S26">
        <v>4.6566000000000001</v>
      </c>
      <c r="T26">
        <v>3.1139000000000001</v>
      </c>
      <c r="U26">
        <v>1.7644</v>
      </c>
      <c r="V26">
        <v>-0.38169999999999998</v>
      </c>
      <c r="W26">
        <v>3.0952000000000002</v>
      </c>
      <c r="X26">
        <v>-0.94420000000000004</v>
      </c>
      <c r="Y26">
        <v>2.9125999999999999</v>
      </c>
      <c r="Z26">
        <v>2.9588999999999999</v>
      </c>
      <c r="AA26">
        <v>3.2385000000000002</v>
      </c>
      <c r="AB26">
        <v>1.9021999999999999</v>
      </c>
      <c r="AC26">
        <v>3.3719999999999999</v>
      </c>
      <c r="AD26">
        <v>4.2027000000000001</v>
      </c>
      <c r="AE26">
        <v>3.2652999999999999</v>
      </c>
      <c r="AF26">
        <v>3.7216999999999998</v>
      </c>
      <c r="AG26">
        <v>3.4636999999999998</v>
      </c>
      <c r="AH26">
        <v>3.5752999999999999</v>
      </c>
      <c r="AI26">
        <v>3.0457000000000001</v>
      </c>
      <c r="AJ26">
        <v>3.2158000000000002</v>
      </c>
      <c r="AK26">
        <v>3.2532000000000001</v>
      </c>
      <c r="AL26">
        <v>5.2911000000000001</v>
      </c>
      <c r="AM26">
        <v>1.2332000000000001</v>
      </c>
      <c r="AN26">
        <v>2.9796</v>
      </c>
      <c r="AO26">
        <v>2.1141000000000001</v>
      </c>
      <c r="AP26">
        <v>3.0670000000000002</v>
      </c>
      <c r="AQ26">
        <v>1.4888999999999999</v>
      </c>
      <c r="AR26">
        <v>3.0541</v>
      </c>
      <c r="AS26">
        <v>3.1137999999999999</v>
      </c>
      <c r="AT26">
        <v>6.5861000000000001</v>
      </c>
      <c r="AU26">
        <v>-0.52700000000000002</v>
      </c>
      <c r="AV26">
        <v>3.9253999999999998</v>
      </c>
      <c r="AW26">
        <v>3.0935000000000001</v>
      </c>
      <c r="AX26">
        <v>2.9733999999999998</v>
      </c>
      <c r="AY26">
        <v>3.17</v>
      </c>
      <c r="AZ26">
        <v>2.9232</v>
      </c>
      <c r="BA26">
        <v>3.5032000000000001</v>
      </c>
      <c r="BB26">
        <v>3.1671999999999998</v>
      </c>
      <c r="BC26">
        <v>-0.64100000000000001</v>
      </c>
      <c r="BD26">
        <v>2.585</v>
      </c>
      <c r="BE26">
        <v>3.0244</v>
      </c>
      <c r="BF26">
        <v>2.9163999999999999</v>
      </c>
      <c r="BG26">
        <v>-0.89890000000000003</v>
      </c>
      <c r="BH26">
        <v>1.9149</v>
      </c>
      <c r="BI26">
        <v>-2.0345</v>
      </c>
      <c r="BJ26">
        <v>0.39100000000000001</v>
      </c>
      <c r="BK26">
        <v>4.7758000000000003</v>
      </c>
      <c r="BL26">
        <v>3.2111999999999998</v>
      </c>
      <c r="BM26">
        <v>4.5218999999999996</v>
      </c>
      <c r="BN26">
        <v>0.44940000000000002</v>
      </c>
      <c r="BO26">
        <v>3.9007000000000001</v>
      </c>
      <c r="BP26">
        <v>0.29010000000000002</v>
      </c>
      <c r="BQ26">
        <v>1.704</v>
      </c>
      <c r="BR26">
        <v>2.7970000000000002</v>
      </c>
      <c r="BS26">
        <v>1.4778</v>
      </c>
      <c r="BT26">
        <v>2.7446999999999999</v>
      </c>
      <c r="BU26">
        <v>2.5640999999999998</v>
      </c>
      <c r="BV26">
        <v>0.1368</v>
      </c>
      <c r="BW26">
        <v>3.6629999999999998</v>
      </c>
      <c r="BX26">
        <v>6.8898999999999999</v>
      </c>
      <c r="BY26">
        <v>0.2636</v>
      </c>
      <c r="BZ26">
        <v>2.3435000000000001</v>
      </c>
      <c r="CA26">
        <v>2.4022000000000001</v>
      </c>
      <c r="CB26">
        <v>1.9123000000000001</v>
      </c>
      <c r="CC26">
        <v>2.0070999999999999</v>
      </c>
      <c r="CD26">
        <v>3.9203999999999999</v>
      </c>
      <c r="CE26">
        <v>1.7717000000000001</v>
      </c>
      <c r="CF26">
        <v>4.6215999999999999</v>
      </c>
      <c r="CG26">
        <v>3.3816000000000002</v>
      </c>
      <c r="CH26">
        <v>0.37730000000000002</v>
      </c>
      <c r="CI26">
        <v>9.4358000000000004</v>
      </c>
      <c r="CJ26">
        <v>5.1932</v>
      </c>
      <c r="CK26">
        <v>1.5205</v>
      </c>
      <c r="CL26">
        <v>2.0354000000000001</v>
      </c>
      <c r="CM26">
        <v>3.9893999999999998</v>
      </c>
      <c r="CN26">
        <v>3.0434999999999999</v>
      </c>
      <c r="CO26">
        <v>2.9051999999999998</v>
      </c>
      <c r="CP26">
        <v>3.8519999999999999</v>
      </c>
      <c r="CQ26">
        <v>0</v>
      </c>
      <c r="CR26">
        <v>3.3047</v>
      </c>
      <c r="CS26">
        <v>3.2888999999999999</v>
      </c>
      <c r="CT26">
        <v>0.24779999999999999</v>
      </c>
      <c r="CU26">
        <v>2.8203</v>
      </c>
      <c r="CV26">
        <v>1.7085999999999999</v>
      </c>
      <c r="CW26">
        <v>3.0859000000000001</v>
      </c>
      <c r="CX26">
        <v>0.38800000000000001</v>
      </c>
      <c r="CY26">
        <v>4.0549999999999997</v>
      </c>
      <c r="CZ26">
        <v>-1.8169999999999999</v>
      </c>
      <c r="DA26">
        <v>3.8685</v>
      </c>
      <c r="DB26">
        <v>-0.55810000000000004</v>
      </c>
      <c r="DC26">
        <v>2.4954999999999998</v>
      </c>
      <c r="DD26">
        <v>3.1193</v>
      </c>
      <c r="DE26">
        <v>3.0043000000000002</v>
      </c>
      <c r="DF26">
        <v>4.9596999999999998</v>
      </c>
      <c r="DG26">
        <v>0.48220000000000002</v>
      </c>
      <c r="DH26">
        <v>7.2744999999999997</v>
      </c>
      <c r="DI26">
        <v>3.3872</v>
      </c>
      <c r="DJ26">
        <v>-1.0383</v>
      </c>
      <c r="DK26">
        <v>2.5568</v>
      </c>
      <c r="DL26">
        <v>2.4697</v>
      </c>
      <c r="DM26">
        <v>2.7317</v>
      </c>
      <c r="DN26">
        <v>0.38540000000000002</v>
      </c>
      <c r="DO26">
        <v>4.8201000000000001</v>
      </c>
      <c r="DP26">
        <v>3.2109999999999999</v>
      </c>
      <c r="DQ26">
        <v>2.1560000000000001</v>
      </c>
      <c r="DR26">
        <v>3.9790999999999999</v>
      </c>
      <c r="DS26">
        <v>1.5711999999999999</v>
      </c>
      <c r="DT26">
        <v>5.0251000000000001</v>
      </c>
      <c r="DU26">
        <v>1.4625999999999999</v>
      </c>
      <c r="DV26">
        <v>2.4670000000000001</v>
      </c>
      <c r="DW26">
        <v>3.3033000000000001</v>
      </c>
      <c r="DX26">
        <v>1.8293999999999999</v>
      </c>
      <c r="DY26">
        <v>2.0112999999999999</v>
      </c>
      <c r="DZ26">
        <v>1.1838</v>
      </c>
      <c r="EA26">
        <v>2.1936</v>
      </c>
      <c r="EB26">
        <v>2.1839</v>
      </c>
      <c r="EC26">
        <v>3.2871000000000001</v>
      </c>
      <c r="ED26">
        <v>-0.40660000000000002</v>
      </c>
      <c r="EE26">
        <v>2.028</v>
      </c>
      <c r="EF26">
        <v>-6.4062999999999999</v>
      </c>
      <c r="EG26">
        <v>2.7532000000000001</v>
      </c>
      <c r="EH26">
        <v>2.8043</v>
      </c>
      <c r="EI26">
        <v>2.5308000000000002</v>
      </c>
      <c r="EJ26">
        <v>3.0666000000000002</v>
      </c>
      <c r="EK26">
        <v>2.4830000000000001</v>
      </c>
      <c r="EL26">
        <v>5.1773999999999996</v>
      </c>
      <c r="EM26">
        <v>2.4438</v>
      </c>
      <c r="EN26">
        <v>2.5640999999999998</v>
      </c>
      <c r="EO26">
        <v>2.1707999999999998</v>
      </c>
      <c r="EP26">
        <v>0.42420000000000002</v>
      </c>
      <c r="EQ26">
        <v>4.99</v>
      </c>
      <c r="ER26">
        <v>0.48220000000000002</v>
      </c>
      <c r="ES26">
        <v>3.7475000000000001</v>
      </c>
      <c r="ET26">
        <v>0.48220000000000002</v>
      </c>
      <c r="EU26">
        <v>8.3094999999999999</v>
      </c>
      <c r="EV26">
        <v>3.0741000000000001</v>
      </c>
      <c r="EW26">
        <v>3.1829999999999998</v>
      </c>
      <c r="EX26">
        <v>2.4376000000000002</v>
      </c>
      <c r="EY26">
        <v>1.7544</v>
      </c>
      <c r="EZ26">
        <v>5.6224999999999996</v>
      </c>
      <c r="FA26">
        <v>0.48120000000000002</v>
      </c>
      <c r="FB26">
        <v>4.5178000000000003</v>
      </c>
      <c r="FC26">
        <v>1.7527999999999999</v>
      </c>
      <c r="FD26">
        <v>0.42420000000000002</v>
      </c>
      <c r="FE26">
        <v>3.3431000000000002</v>
      </c>
      <c r="FF26">
        <v>0.38829999999999998</v>
      </c>
      <c r="FG26">
        <v>5.5194999999999999</v>
      </c>
      <c r="FH26">
        <v>5.2789999999999999</v>
      </c>
      <c r="FI26">
        <v>3.3833000000000002</v>
      </c>
      <c r="FJ26">
        <v>2.8784000000000001</v>
      </c>
      <c r="FK26">
        <v>2.3883000000000001</v>
      </c>
      <c r="FL26">
        <v>-0.64790000000000003</v>
      </c>
      <c r="FM26">
        <v>1.5992999999999999</v>
      </c>
      <c r="FN26">
        <v>6.0324999999999998</v>
      </c>
      <c r="FO26">
        <v>1.6113999999999999</v>
      </c>
      <c r="FP26">
        <v>3.4918</v>
      </c>
      <c r="FQ26">
        <v>0.38990000000000002</v>
      </c>
      <c r="FR26">
        <v>9.2896000000000001</v>
      </c>
      <c r="FS26">
        <v>3.1362000000000001</v>
      </c>
      <c r="FT26">
        <v>1.85</v>
      </c>
      <c r="FU26">
        <v>0.42409999999999998</v>
      </c>
      <c r="FV26">
        <v>3.3207</v>
      </c>
      <c r="FW26">
        <v>3.2162000000000002</v>
      </c>
      <c r="FX26">
        <v>3.1621999999999999</v>
      </c>
      <c r="FY26">
        <v>2.2501000000000002</v>
      </c>
      <c r="FZ26">
        <v>0.48220000000000002</v>
      </c>
      <c r="GA26">
        <v>2.1722000000000001</v>
      </c>
      <c r="GB26">
        <v>3.0928</v>
      </c>
      <c r="GC26">
        <v>3.0539999999999998</v>
      </c>
      <c r="GD26">
        <v>1.8880999999999999</v>
      </c>
      <c r="GE26">
        <v>5.1016000000000004</v>
      </c>
      <c r="GF26">
        <v>3.49</v>
      </c>
      <c r="GG26">
        <v>0.96440000000000003</v>
      </c>
      <c r="GH26">
        <v>3.9361000000000002</v>
      </c>
      <c r="GI26">
        <v>0.38679999999999998</v>
      </c>
      <c r="GJ26">
        <v>5.5091999999999999</v>
      </c>
      <c r="GK26">
        <v>3.7151999999999998</v>
      </c>
      <c r="GL26">
        <v>2.7441</v>
      </c>
      <c r="GM26">
        <v>4.5639000000000003</v>
      </c>
      <c r="GN26">
        <v>2.8595999999999999</v>
      </c>
      <c r="GO26">
        <v>4.0031999999999996</v>
      </c>
      <c r="GP26">
        <v>-5.7188999999999997</v>
      </c>
      <c r="GQ26">
        <v>0.48220000000000002</v>
      </c>
      <c r="GR26">
        <v>4.7994000000000003</v>
      </c>
      <c r="GS26">
        <v>1.0327999999999999</v>
      </c>
      <c r="GT26">
        <v>2.6562999999999999</v>
      </c>
      <c r="GU26">
        <v>0.77070000000000005</v>
      </c>
      <c r="GV26">
        <v>-1.2718</v>
      </c>
      <c r="GW26">
        <v>5.1586999999999996</v>
      </c>
      <c r="GX26">
        <v>1.9066000000000001</v>
      </c>
      <c r="GY26">
        <v>3.1762999999999999</v>
      </c>
      <c r="GZ26">
        <v>2.7704</v>
      </c>
      <c r="HA26">
        <v>0.42409999999999998</v>
      </c>
      <c r="HB26">
        <v>1.6105</v>
      </c>
      <c r="HC26">
        <v>2.3393000000000002</v>
      </c>
      <c r="HD26">
        <v>0.5988</v>
      </c>
      <c r="HE26">
        <v>4.0278999999999998</v>
      </c>
      <c r="HF26">
        <v>1.7839</v>
      </c>
      <c r="HG26">
        <v>5.0532000000000004</v>
      </c>
      <c r="HH26">
        <v>0.38679999999999998</v>
      </c>
      <c r="HI26">
        <v>9.0015999999999998</v>
      </c>
      <c r="HJ26">
        <v>2.8235000000000001</v>
      </c>
      <c r="HK26">
        <v>1.8415999999999999</v>
      </c>
      <c r="HL26">
        <v>0.43469999999999998</v>
      </c>
      <c r="HM26">
        <v>2.8292000000000002</v>
      </c>
      <c r="HN26">
        <v>0.48220000000000002</v>
      </c>
      <c r="HO26">
        <v>7.7244000000000002</v>
      </c>
      <c r="HP26">
        <v>0.29010000000000002</v>
      </c>
      <c r="HQ26">
        <v>3.4773999999999998</v>
      </c>
      <c r="HR26">
        <v>3.7393000000000001</v>
      </c>
      <c r="HS26">
        <v>3.2418</v>
      </c>
      <c r="HT26">
        <v>2.9306000000000001</v>
      </c>
      <c r="HU26">
        <v>2.8195000000000001</v>
      </c>
      <c r="HV26">
        <v>1.8156000000000001</v>
      </c>
      <c r="HW26">
        <v>-0.51500000000000001</v>
      </c>
      <c r="HX26">
        <v>3.2957999999999998</v>
      </c>
      <c r="HY26">
        <v>3.2113</v>
      </c>
      <c r="HZ26">
        <v>0.4612</v>
      </c>
      <c r="IA26">
        <v>-2.2362000000000002</v>
      </c>
      <c r="IB26">
        <v>3.3260999999999998</v>
      </c>
      <c r="IC26">
        <v>2.5558000000000001</v>
      </c>
      <c r="ID26">
        <v>5.6654</v>
      </c>
      <c r="IE26">
        <v>1.7888999999999999</v>
      </c>
      <c r="IF26">
        <v>2.4476</v>
      </c>
      <c r="IG26">
        <v>3.3300999999999998</v>
      </c>
      <c r="IH26">
        <v>1.4986999999999999</v>
      </c>
      <c r="II26">
        <v>1.1943999999999999</v>
      </c>
      <c r="IJ26">
        <v>2.8245</v>
      </c>
      <c r="IK26">
        <v>3.3113000000000001</v>
      </c>
      <c r="IL26">
        <v>0.50719999999999998</v>
      </c>
      <c r="IM26">
        <v>2.1366000000000001</v>
      </c>
      <c r="IN26">
        <v>0.48220000000000002</v>
      </c>
      <c r="IO26">
        <v>4.0766999999999998</v>
      </c>
      <c r="IP26">
        <v>-0.92859999999999998</v>
      </c>
      <c r="IQ26">
        <v>1.6783999999999999</v>
      </c>
      <c r="IR26">
        <v>-1.6188</v>
      </c>
      <c r="IS26">
        <v>-2.9647000000000001</v>
      </c>
      <c r="IT26">
        <v>-0.79890000000000005</v>
      </c>
      <c r="IU26">
        <v>-2.1787000000000001</v>
      </c>
      <c r="IV26">
        <v>-2.1787000000000001</v>
      </c>
      <c r="IW26">
        <v>-6.2283999999999997</v>
      </c>
      <c r="IX26">
        <v>4.0305</v>
      </c>
      <c r="IY26">
        <v>3.0518999999999998</v>
      </c>
      <c r="IZ26">
        <v>-6.4122000000000003</v>
      </c>
      <c r="JA26">
        <v>-7.7472000000000003</v>
      </c>
      <c r="JB26">
        <v>4.3708999999999998</v>
      </c>
      <c r="JC26">
        <v>2.0767000000000002</v>
      </c>
      <c r="JD26">
        <v>4.5137</v>
      </c>
      <c r="JE26">
        <v>5.0711000000000004</v>
      </c>
      <c r="JF26">
        <v>1.7937000000000001</v>
      </c>
      <c r="JG26">
        <v>0.3846</v>
      </c>
      <c r="JH26">
        <v>13.1915</v>
      </c>
      <c r="JI26">
        <v>1.7744</v>
      </c>
      <c r="JJ26">
        <v>2.1040000000000001</v>
      </c>
      <c r="JK26">
        <v>1.6028</v>
      </c>
      <c r="JL26">
        <v>5.1935000000000002</v>
      </c>
      <c r="JM26">
        <v>1.3145</v>
      </c>
      <c r="JN26">
        <v>0.48220000000000002</v>
      </c>
      <c r="JO26">
        <v>2.2317</v>
      </c>
      <c r="JP26">
        <v>2.3193000000000001</v>
      </c>
      <c r="JQ26">
        <v>0.38569999999999999</v>
      </c>
      <c r="JR26">
        <v>5.1813000000000002</v>
      </c>
      <c r="JS26">
        <v>2.1179999999999999</v>
      </c>
      <c r="JT26">
        <v>2.5156999999999998</v>
      </c>
      <c r="JU26">
        <v>2.7566999999999999</v>
      </c>
      <c r="JV26">
        <v>2.6667000000000001</v>
      </c>
      <c r="JW26">
        <v>0.4612</v>
      </c>
      <c r="JX26">
        <v>3.6457000000000002</v>
      </c>
      <c r="JY26">
        <v>0.38569999999999999</v>
      </c>
      <c r="JZ26">
        <v>10.5717</v>
      </c>
      <c r="KA26">
        <v>3.3016000000000001</v>
      </c>
      <c r="KB26">
        <v>4.0381</v>
      </c>
      <c r="KC26">
        <v>2.8458999999999999</v>
      </c>
      <c r="KD26">
        <v>0.38390000000000002</v>
      </c>
      <c r="KE26">
        <v>5.4217000000000004</v>
      </c>
      <c r="KF26">
        <v>3.0243000000000002</v>
      </c>
      <c r="KG26">
        <v>2.9750000000000001</v>
      </c>
      <c r="KH26">
        <v>-1.2726</v>
      </c>
      <c r="KI26">
        <v>-5.8773999999999997</v>
      </c>
      <c r="KJ26">
        <v>-7.2309000000000001</v>
      </c>
      <c r="KK26">
        <v>1.9231</v>
      </c>
      <c r="KL26">
        <v>2.4868999999999999</v>
      </c>
      <c r="KM26">
        <v>2.2923</v>
      </c>
      <c r="KN26">
        <v>2.5973999999999999</v>
      </c>
      <c r="KO26">
        <v>0.38569999999999999</v>
      </c>
      <c r="KP26">
        <v>5.4253999999999998</v>
      </c>
      <c r="KQ26">
        <v>2.6844000000000001</v>
      </c>
      <c r="KR26">
        <v>3.0333999999999999</v>
      </c>
      <c r="KS26">
        <v>-0.1089</v>
      </c>
      <c r="KT26">
        <v>4.0179999999999998</v>
      </c>
      <c r="KU26">
        <v>2.6613000000000002</v>
      </c>
      <c r="KV26">
        <v>2.8435999999999999</v>
      </c>
      <c r="KW26">
        <v>0.4803</v>
      </c>
      <c r="KX26">
        <v>6.6460999999999997</v>
      </c>
      <c r="KY26">
        <v>0.68089999999999995</v>
      </c>
      <c r="KZ26">
        <v>3.1756000000000002</v>
      </c>
      <c r="LA26">
        <v>3.3597000000000001</v>
      </c>
      <c r="LB26">
        <v>0.38719999999999999</v>
      </c>
      <c r="LC26">
        <v>0.97750000000000004</v>
      </c>
      <c r="LD26">
        <v>4.8204000000000002</v>
      </c>
      <c r="LE26">
        <v>4.9194000000000004</v>
      </c>
      <c r="LF26">
        <v>0.38059999999999999</v>
      </c>
      <c r="LG26">
        <v>8.7715999999999994</v>
      </c>
      <c r="LH26">
        <v>2.4756</v>
      </c>
      <c r="LI26">
        <v>4.4066000000000001</v>
      </c>
      <c r="LJ26">
        <v>2.6852</v>
      </c>
      <c r="LK26">
        <v>0.38829999999999998</v>
      </c>
      <c r="LL26">
        <v>4.7788000000000004</v>
      </c>
      <c r="LM26">
        <v>2.7443</v>
      </c>
      <c r="LN26">
        <v>-0.49530000000000002</v>
      </c>
      <c r="LO26">
        <v>2.7160000000000002</v>
      </c>
      <c r="LP26">
        <v>2.8944000000000001</v>
      </c>
      <c r="LQ26">
        <v>2.5554000000000001</v>
      </c>
      <c r="LR26">
        <v>0.38679999999999998</v>
      </c>
      <c r="LS26">
        <v>4.2618</v>
      </c>
      <c r="LT26">
        <v>4.3441000000000001</v>
      </c>
      <c r="LU26">
        <v>0.38679999999999998</v>
      </c>
      <c r="LV26">
        <v>7.4581</v>
      </c>
      <c r="LW26">
        <v>0.42249999999999999</v>
      </c>
      <c r="LX26">
        <v>5.2895000000000003</v>
      </c>
      <c r="LY26">
        <v>-5.33E-2</v>
      </c>
      <c r="LZ26">
        <v>2.5924</v>
      </c>
      <c r="MA26">
        <v>0.38419999999999999</v>
      </c>
      <c r="MB26">
        <v>5.1101000000000001</v>
      </c>
      <c r="MC26">
        <v>3.2042999999999999</v>
      </c>
      <c r="MD26">
        <v>2.8441999999999998</v>
      </c>
      <c r="ME26">
        <v>3.1059999999999999</v>
      </c>
      <c r="MF26">
        <v>4.9169</v>
      </c>
      <c r="MG26">
        <v>1.7596000000000001</v>
      </c>
      <c r="MH26">
        <v>2.1217000000000001</v>
      </c>
      <c r="MI26">
        <v>0.60809999999999997</v>
      </c>
      <c r="MJ26">
        <v>2.9053</v>
      </c>
      <c r="MK26">
        <v>4.4104999999999999</v>
      </c>
      <c r="ML26">
        <v>1.7468999999999999</v>
      </c>
      <c r="MM26">
        <v>5.4913999999999996</v>
      </c>
      <c r="MN26">
        <v>2.4855</v>
      </c>
      <c r="MO26">
        <v>2.6989000000000001</v>
      </c>
      <c r="MP26">
        <v>0.38679999999999998</v>
      </c>
      <c r="MQ26">
        <v>5.4362000000000004</v>
      </c>
      <c r="MR26">
        <v>-0.8639</v>
      </c>
      <c r="MS26">
        <v>3.1013999999999999</v>
      </c>
      <c r="MT26">
        <v>2.5388999999999999</v>
      </c>
      <c r="MU26">
        <v>2.5257000000000001</v>
      </c>
      <c r="MV26">
        <v>0.80920000000000003</v>
      </c>
      <c r="MW26">
        <v>3.1490999999999998</v>
      </c>
      <c r="MX26">
        <v>2.5</v>
      </c>
      <c r="MY26">
        <v>0.4803</v>
      </c>
      <c r="MZ26">
        <v>4.1439000000000004</v>
      </c>
      <c r="NA26">
        <v>2.2256</v>
      </c>
      <c r="NB26">
        <v>2.1476999999999999</v>
      </c>
      <c r="NC26">
        <v>0.38650000000000001</v>
      </c>
      <c r="ND26">
        <v>6.1538000000000004</v>
      </c>
      <c r="NE26">
        <v>3.3536999999999999</v>
      </c>
      <c r="NF26">
        <v>0.83509999999999995</v>
      </c>
      <c r="NG26">
        <v>1.9430000000000001</v>
      </c>
      <c r="NH26">
        <v>-0.56599999999999995</v>
      </c>
      <c r="NI26">
        <v>0.38679999999999998</v>
      </c>
      <c r="NJ26">
        <v>-1.4733000000000001</v>
      </c>
      <c r="NK26">
        <v>0.69340000000000002</v>
      </c>
      <c r="NL26">
        <v>3.7684000000000002</v>
      </c>
      <c r="NM26">
        <v>1.0072000000000001</v>
      </c>
      <c r="NN26">
        <v>6.5872999999999999</v>
      </c>
      <c r="NO26">
        <v>0.4612</v>
      </c>
      <c r="NP26">
        <v>16.575299999999999</v>
      </c>
      <c r="NQ26">
        <v>7.1356999999999999</v>
      </c>
      <c r="NR26">
        <v>2.1943999999999999</v>
      </c>
      <c r="NS26">
        <v>1.9531000000000001</v>
      </c>
      <c r="NT26">
        <v>3.0043000000000002</v>
      </c>
      <c r="NU26">
        <v>3.0108000000000001</v>
      </c>
      <c r="NV26">
        <v>1.0287999999999999</v>
      </c>
      <c r="NW26">
        <v>-1.0664</v>
      </c>
      <c r="NX26">
        <v>4.8468999999999998</v>
      </c>
      <c r="NY26">
        <v>0.3861</v>
      </c>
      <c r="NZ26">
        <v>13.533799999999999</v>
      </c>
      <c r="OA26">
        <v>3.0516000000000001</v>
      </c>
      <c r="OB26">
        <v>2.0407999999999999</v>
      </c>
      <c r="OC26">
        <v>2.9624000000000001</v>
      </c>
      <c r="OD26">
        <v>1.9711000000000001</v>
      </c>
      <c r="OE26">
        <v>0.38500000000000001</v>
      </c>
      <c r="OF26">
        <v>5.383</v>
      </c>
      <c r="OG26">
        <v>1.9666999999999999</v>
      </c>
      <c r="OH26">
        <v>0.66949999999999998</v>
      </c>
      <c r="OI26">
        <v>2.2238000000000002</v>
      </c>
      <c r="OJ26">
        <v>-0.26490000000000002</v>
      </c>
      <c r="OK26">
        <v>0.3861</v>
      </c>
      <c r="OL26">
        <v>-1.6878</v>
      </c>
      <c r="OM26">
        <v>2.1839</v>
      </c>
      <c r="ON26">
        <v>0.3861</v>
      </c>
      <c r="OO26">
        <v>4.8295000000000003</v>
      </c>
      <c r="OP26">
        <v>3.7665999999999999</v>
      </c>
      <c r="OQ26">
        <v>3.7181999999999999</v>
      </c>
      <c r="OR26">
        <v>1.3115000000000001</v>
      </c>
      <c r="OS26">
        <v>0.95569999999999999</v>
      </c>
      <c r="OT26">
        <v>0.38990000000000002</v>
      </c>
      <c r="OU26">
        <v>1.4107000000000001</v>
      </c>
      <c r="OV26">
        <v>4.5509000000000004</v>
      </c>
      <c r="OW26">
        <v>0.38650000000000001</v>
      </c>
      <c r="OX26">
        <v>11.3386</v>
      </c>
      <c r="OY26">
        <v>2.3896999999999999</v>
      </c>
      <c r="OZ26">
        <v>2.3067000000000002</v>
      </c>
      <c r="PA26">
        <v>6.5799999999999997E-2</v>
      </c>
      <c r="PB26">
        <v>-0.45860000000000001</v>
      </c>
      <c r="PC26">
        <v>-0.41489999999999999</v>
      </c>
      <c r="PD26">
        <v>2.8978000000000002</v>
      </c>
      <c r="PE26">
        <v>2.6779000000000002</v>
      </c>
      <c r="PF26">
        <v>1.0804</v>
      </c>
      <c r="PG26">
        <v>1.6783999999999999</v>
      </c>
      <c r="PH26">
        <v>1.8462000000000001</v>
      </c>
      <c r="PI26">
        <v>4.5010000000000003</v>
      </c>
      <c r="PJ26">
        <v>1.7925</v>
      </c>
      <c r="PK26">
        <v>2.0427</v>
      </c>
      <c r="PL26">
        <v>3.4291</v>
      </c>
      <c r="PM26">
        <v>3.8893</v>
      </c>
      <c r="PN26">
        <v>0.33110000000000001</v>
      </c>
      <c r="PO26">
        <v>3.5108000000000001</v>
      </c>
      <c r="PP26">
        <v>4.9138000000000002</v>
      </c>
      <c r="PQ26">
        <v>2.6025999999999998</v>
      </c>
      <c r="PR26">
        <v>2.6903000000000001</v>
      </c>
      <c r="PS26">
        <v>3.6873999999999998</v>
      </c>
      <c r="PT26">
        <v>3.6282999999999999</v>
      </c>
      <c r="PU26">
        <v>-1.4592000000000001</v>
      </c>
      <c r="PV26">
        <v>0.1852</v>
      </c>
      <c r="PW26">
        <v>-2.6375000000000002</v>
      </c>
      <c r="PX26">
        <v>3.2475000000000001</v>
      </c>
      <c r="PY26">
        <v>1.5258</v>
      </c>
      <c r="PZ26">
        <v>-0.6522</v>
      </c>
      <c r="QA26">
        <v>-0.10580000000000001</v>
      </c>
      <c r="QB26">
        <v>1.8821000000000001</v>
      </c>
      <c r="QC26">
        <v>2.6335000000000002</v>
      </c>
      <c r="QD26">
        <v>7.7324999999999999</v>
      </c>
      <c r="QE26">
        <v>3.8835000000000002</v>
      </c>
      <c r="QF26">
        <v>3.3206000000000002</v>
      </c>
      <c r="QG26">
        <v>2.4457</v>
      </c>
      <c r="QH26">
        <v>2.6804000000000001</v>
      </c>
      <c r="QI26">
        <v>-0.97430000000000005</v>
      </c>
      <c r="QJ26">
        <v>2.3448000000000002</v>
      </c>
      <c r="QK26">
        <v>1.0582</v>
      </c>
      <c r="QL26">
        <v>0.48220000000000002</v>
      </c>
      <c r="QM26">
        <v>2.3157999999999999</v>
      </c>
      <c r="QN26">
        <v>2.6261000000000001</v>
      </c>
      <c r="QO26">
        <v>2.0489999999999999</v>
      </c>
      <c r="QP26">
        <v>0.37740000000000001</v>
      </c>
      <c r="QQ26">
        <v>3.5343</v>
      </c>
      <c r="QR26">
        <v>3.8809999999999998</v>
      </c>
      <c r="QS26">
        <v>0.48220000000000002</v>
      </c>
      <c r="QT26">
        <v>10.8055</v>
      </c>
      <c r="QU26">
        <v>3.5636999999999999</v>
      </c>
      <c r="QV26">
        <v>1.4770000000000001</v>
      </c>
      <c r="QW26">
        <v>6.0888</v>
      </c>
      <c r="QX26">
        <v>2.1311</v>
      </c>
      <c r="QY26">
        <v>-9.0806000000000004</v>
      </c>
      <c r="QZ26">
        <v>-10.3108</v>
      </c>
      <c r="RA26">
        <v>2.3809999999999998</v>
      </c>
      <c r="RB26">
        <v>0.47939999999999999</v>
      </c>
      <c r="RC26">
        <v>5.4945000000000004</v>
      </c>
      <c r="RD26">
        <v>2.5988000000000002</v>
      </c>
      <c r="RE26">
        <v>3.5996000000000001</v>
      </c>
      <c r="RF26">
        <v>3.5108000000000001</v>
      </c>
      <c r="RG26">
        <v>0.48120000000000002</v>
      </c>
      <c r="RH26">
        <v>7.8403999999999998</v>
      </c>
      <c r="RI26">
        <v>4.2016999999999998</v>
      </c>
      <c r="RJ26">
        <v>5.4577999999999998</v>
      </c>
      <c r="RK26">
        <v>0.4612</v>
      </c>
      <c r="RL26">
        <v>10.2517</v>
      </c>
      <c r="RM26">
        <v>4.8734999999999999</v>
      </c>
      <c r="RN26">
        <v>0.57310000000000005</v>
      </c>
      <c r="RO26">
        <v>9.0155999999999992</v>
      </c>
      <c r="RP26">
        <v>2.8450000000000002</v>
      </c>
      <c r="RQ26">
        <v>2.823</v>
      </c>
      <c r="RR26">
        <v>0.47660000000000002</v>
      </c>
      <c r="RS26">
        <v>5.9268999999999998</v>
      </c>
      <c r="RT26">
        <v>4.3815999999999997</v>
      </c>
      <c r="RU26">
        <v>1.0670999999999999</v>
      </c>
      <c r="RV26">
        <v>0.56499999999999995</v>
      </c>
      <c r="RW26">
        <v>-0.92400000000000004</v>
      </c>
      <c r="RX26">
        <v>-0.92400000000000004</v>
      </c>
      <c r="RY26">
        <v>1.2514000000000001</v>
      </c>
      <c r="RZ26">
        <v>3.7900999999999998</v>
      </c>
      <c r="SA26">
        <v>0.39179999999999998</v>
      </c>
      <c r="SB26">
        <v>6.8117999999999999</v>
      </c>
      <c r="SC26">
        <v>3.9087999999999998</v>
      </c>
      <c r="SD26">
        <v>2.9851000000000001</v>
      </c>
      <c r="SE26">
        <v>0.48220000000000002</v>
      </c>
      <c r="SF26">
        <v>5.7613000000000003</v>
      </c>
      <c r="SG26">
        <v>4.375</v>
      </c>
      <c r="SH26">
        <v>2.7061999999999999</v>
      </c>
      <c r="SI26">
        <v>2.4108000000000001</v>
      </c>
      <c r="SJ26">
        <v>0.47849999999999998</v>
      </c>
      <c r="SK26">
        <v>4.3731999999999998</v>
      </c>
      <c r="SL26">
        <v>2.7972999999999999</v>
      </c>
      <c r="SM26">
        <v>3.8889</v>
      </c>
      <c r="SN26">
        <v>1.2202999999999999</v>
      </c>
      <c r="SO26">
        <v>0.36520000000000002</v>
      </c>
      <c r="SP26">
        <v>2.4963000000000002</v>
      </c>
      <c r="SQ26">
        <v>1.6591</v>
      </c>
      <c r="SR26">
        <v>1.0840000000000001</v>
      </c>
      <c r="SS26">
        <v>1.3555999999999999</v>
      </c>
      <c r="ST26">
        <v>2.9817</v>
      </c>
      <c r="SU26">
        <v>2.7534000000000001</v>
      </c>
      <c r="SV26">
        <v>1.0014000000000001</v>
      </c>
      <c r="SW26">
        <v>3.5590999999999999</v>
      </c>
      <c r="SX26">
        <v>1.7745</v>
      </c>
      <c r="SY26">
        <v>3.1402000000000001</v>
      </c>
      <c r="SZ26">
        <v>1.3001</v>
      </c>
      <c r="TA26">
        <v>0.38650000000000001</v>
      </c>
      <c r="TB26">
        <v>2.4661</v>
      </c>
      <c r="TC26">
        <v>5.0453000000000001</v>
      </c>
      <c r="TD26">
        <v>2.3142999999999998</v>
      </c>
      <c r="TE26">
        <v>7.2976000000000001</v>
      </c>
      <c r="TF26">
        <v>0.28899999999999998</v>
      </c>
      <c r="TG26">
        <v>17.458100000000002</v>
      </c>
      <c r="TH26">
        <v>2.8260000000000001</v>
      </c>
      <c r="TI26">
        <v>0.38340000000000002</v>
      </c>
      <c r="TJ26">
        <v>5.226</v>
      </c>
      <c r="TK26">
        <v>2.4390000000000001</v>
      </c>
      <c r="TL26">
        <v>3.1288999999999998</v>
      </c>
      <c r="TM26">
        <v>4.234</v>
      </c>
      <c r="TN26">
        <v>3.9550999999999998</v>
      </c>
      <c r="TO26">
        <v>3.9540999999999999</v>
      </c>
      <c r="TP26">
        <v>0.4224</v>
      </c>
      <c r="TQ26">
        <v>7.6856</v>
      </c>
      <c r="TR26">
        <v>5.0427</v>
      </c>
      <c r="TS26">
        <v>0.34210000000000002</v>
      </c>
      <c r="TT26">
        <v>10.3149</v>
      </c>
      <c r="TU26">
        <v>3.6193</v>
      </c>
      <c r="TV26">
        <v>-2.7725</v>
      </c>
      <c r="TW26">
        <v>3.8071000000000002</v>
      </c>
      <c r="TX26">
        <v>1.25</v>
      </c>
      <c r="TY26">
        <v>0.3861</v>
      </c>
      <c r="TZ26">
        <v>2.4862000000000002</v>
      </c>
      <c r="UA26">
        <v>7.1741000000000001</v>
      </c>
      <c r="UB26">
        <v>0.3861</v>
      </c>
      <c r="UC26">
        <v>12.8</v>
      </c>
      <c r="UD26">
        <v>3.9129999999999998</v>
      </c>
      <c r="UE26">
        <v>4.4092000000000002</v>
      </c>
      <c r="UF26">
        <v>0.64410000000000001</v>
      </c>
      <c r="UG26">
        <v>0.46129999999999999</v>
      </c>
      <c r="UH26">
        <v>0.97560000000000002</v>
      </c>
      <c r="UI26">
        <v>2.8858000000000001</v>
      </c>
      <c r="UJ26">
        <v>5.5606999999999998</v>
      </c>
      <c r="UK26">
        <v>0.48220000000000002</v>
      </c>
      <c r="UL26">
        <v>10.249599999999999</v>
      </c>
      <c r="UM26">
        <v>5.8414000000000001</v>
      </c>
      <c r="UN26">
        <v>0.39839999999999998</v>
      </c>
      <c r="UO26">
        <v>18.433199999999999</v>
      </c>
      <c r="UP26">
        <v>2.7039</v>
      </c>
      <c r="UQ26">
        <v>2.1164999999999998</v>
      </c>
      <c r="UR26">
        <v>1.3416999999999999</v>
      </c>
      <c r="US26">
        <v>0.46300000000000002</v>
      </c>
      <c r="UT26">
        <v>2.1013999999999999</v>
      </c>
      <c r="UU26">
        <v>7.2404000000000002</v>
      </c>
      <c r="UV26">
        <v>0.47710000000000002</v>
      </c>
      <c r="UW26">
        <v>24.2788</v>
      </c>
      <c r="UX26">
        <v>3.6907000000000001</v>
      </c>
      <c r="UY26">
        <v>0.3846</v>
      </c>
      <c r="UZ26">
        <v>6.4725000000000001</v>
      </c>
      <c r="VA26">
        <v>5.3867000000000003</v>
      </c>
      <c r="VB26">
        <v>0.38650000000000001</v>
      </c>
      <c r="VC26">
        <v>18.203900000000001</v>
      </c>
      <c r="VD26">
        <v>3.9325999999999999</v>
      </c>
      <c r="VE26">
        <v>7.8723000000000001</v>
      </c>
      <c r="VF26">
        <v>0.3861</v>
      </c>
      <c r="VG26">
        <v>17.061599999999999</v>
      </c>
      <c r="VH26">
        <v>2.9573999999999998</v>
      </c>
      <c r="VI26">
        <v>0.38429999999999997</v>
      </c>
      <c r="VJ26">
        <v>5.9755000000000003</v>
      </c>
      <c r="VK26">
        <v>1.3311999999999999</v>
      </c>
      <c r="VL26">
        <v>0.38429999999999997</v>
      </c>
      <c r="VM26">
        <v>2.8740999999999999</v>
      </c>
      <c r="VN26">
        <v>1.2766</v>
      </c>
      <c r="VO26">
        <v>0.38429999999999997</v>
      </c>
      <c r="VP26">
        <v>2.0448</v>
      </c>
      <c r="VQ26">
        <v>3.8022999999999998</v>
      </c>
      <c r="VR26">
        <v>9.1654999999999998</v>
      </c>
      <c r="VS26">
        <v>0.39839999999999998</v>
      </c>
      <c r="VT26">
        <v>28.3843</v>
      </c>
      <c r="VU26">
        <v>2.9714</v>
      </c>
      <c r="VV26">
        <v>0.39839999999999998</v>
      </c>
      <c r="VW26">
        <v>6.4343000000000004</v>
      </c>
      <c r="VX26">
        <v>-1.2815000000000001</v>
      </c>
      <c r="VY26">
        <v>0.55659999999999998</v>
      </c>
      <c r="VZ26">
        <v>0.3861</v>
      </c>
      <c r="WA26">
        <v>0.71430000000000005</v>
      </c>
      <c r="WB26">
        <v>1.4577</v>
      </c>
      <c r="WC26">
        <v>0.38419999999999999</v>
      </c>
      <c r="WD26">
        <v>3.0150999999999999</v>
      </c>
      <c r="WE26">
        <v>4.0837000000000003</v>
      </c>
      <c r="WF26">
        <v>1.0965</v>
      </c>
      <c r="WG26">
        <v>0.4224</v>
      </c>
      <c r="WH26">
        <v>2.1122999999999998</v>
      </c>
      <c r="WI26">
        <v>3.8540000000000001</v>
      </c>
      <c r="WJ26">
        <v>0.45989999999999998</v>
      </c>
      <c r="WK26">
        <v>9.4994999999999994</v>
      </c>
      <c r="WL26">
        <v>2.5861999999999998</v>
      </c>
      <c r="WM26">
        <v>9.2944999999999993</v>
      </c>
      <c r="WN26">
        <v>0.50529999999999997</v>
      </c>
      <c r="WO26">
        <v>19.679400000000001</v>
      </c>
      <c r="WP26">
        <v>4.8723999999999998</v>
      </c>
      <c r="WQ26">
        <v>0.4763</v>
      </c>
      <c r="WR26">
        <v>11.9879</v>
      </c>
      <c r="WS26">
        <v>1.8065</v>
      </c>
      <c r="WT26">
        <v>0.46550000000000002</v>
      </c>
      <c r="WU26">
        <v>4.8319000000000001</v>
      </c>
      <c r="WV26">
        <v>1.4793000000000001</v>
      </c>
      <c r="WW26">
        <v>0.3876</v>
      </c>
      <c r="WX26">
        <v>2.6103999999999998</v>
      </c>
      <c r="WY26">
        <v>6.7004000000000001</v>
      </c>
      <c r="WZ26">
        <v>0.3831</v>
      </c>
      <c r="XA26">
        <v>18.738399999999999</v>
      </c>
      <c r="XB26">
        <v>3.5354000000000001</v>
      </c>
      <c r="XC26">
        <v>0.3831</v>
      </c>
      <c r="XD26">
        <v>9.4443999999999999</v>
      </c>
      <c r="XE26">
        <v>1.0077</v>
      </c>
      <c r="XF26">
        <v>0.45989999999999998</v>
      </c>
      <c r="XG26">
        <v>2.0583999999999998</v>
      </c>
      <c r="XH26">
        <v>4.8539000000000003</v>
      </c>
      <c r="XI26">
        <v>0.45989999999999998</v>
      </c>
      <c r="XJ26">
        <v>8.7361000000000004</v>
      </c>
      <c r="XK26">
        <v>2.4055</v>
      </c>
      <c r="XL26">
        <v>2.5871</v>
      </c>
      <c r="XM26">
        <v>0.38569999999999999</v>
      </c>
      <c r="XN26">
        <v>4.9332000000000003</v>
      </c>
      <c r="XO26">
        <v>2.8938999999999999</v>
      </c>
      <c r="XP26">
        <v>0.41170000000000001</v>
      </c>
      <c r="XQ26">
        <v>5.18</v>
      </c>
      <c r="XR26">
        <v>2.4729000000000001</v>
      </c>
      <c r="XS26">
        <v>0.3856</v>
      </c>
      <c r="XT26">
        <v>4.4092000000000002</v>
      </c>
      <c r="XU26">
        <v>1.0975999999999999</v>
      </c>
      <c r="XV26">
        <v>0.3831</v>
      </c>
      <c r="XW26">
        <v>2.1776</v>
      </c>
      <c r="XX26">
        <v>1.8221000000000001</v>
      </c>
      <c r="XY26">
        <v>0.3851</v>
      </c>
      <c r="XZ26">
        <v>3.7503000000000002</v>
      </c>
      <c r="YA26">
        <v>1.9608000000000001</v>
      </c>
      <c r="YB26">
        <v>1.8792</v>
      </c>
      <c r="YC26">
        <v>2.0619000000000001</v>
      </c>
      <c r="YD26">
        <v>0.38569999999999999</v>
      </c>
      <c r="YE26">
        <v>5.4368999999999996</v>
      </c>
      <c r="YF26">
        <v>2.2721</v>
      </c>
      <c r="YG26">
        <v>3.1137999999999999</v>
      </c>
      <c r="YH26">
        <v>4.7694000000000001</v>
      </c>
      <c r="YI26">
        <v>0.3947</v>
      </c>
      <c r="YJ26">
        <v>10.630699999999999</v>
      </c>
      <c r="YK26">
        <v>2.3428</v>
      </c>
      <c r="YL26">
        <v>0.3861</v>
      </c>
      <c r="YM26">
        <v>5.8019999999999996</v>
      </c>
      <c r="YN26">
        <v>7.1306000000000003</v>
      </c>
      <c r="YO26">
        <v>0.56930000000000003</v>
      </c>
      <c r="YP26">
        <v>12.5589</v>
      </c>
      <c r="YQ26">
        <v>2.9045999999999998</v>
      </c>
      <c r="YR26">
        <v>0.38569999999999999</v>
      </c>
      <c r="YS26">
        <v>5.8361000000000001</v>
      </c>
      <c r="YT26">
        <v>1.8905000000000001</v>
      </c>
      <c r="YU26">
        <v>0.38569999999999999</v>
      </c>
      <c r="YV26">
        <v>3.4943</v>
      </c>
      <c r="YW26">
        <v>4.0689000000000002</v>
      </c>
      <c r="YX26">
        <v>3.2486000000000002</v>
      </c>
      <c r="YY26">
        <v>3.3919999999999999</v>
      </c>
      <c r="YZ26">
        <v>5.2173999999999996</v>
      </c>
      <c r="ZA26">
        <v>2.4</v>
      </c>
      <c r="ZB26">
        <v>4.8178999999999998</v>
      </c>
      <c r="ZC26">
        <v>1.4890000000000001</v>
      </c>
      <c r="ZD26">
        <v>1.4527000000000001</v>
      </c>
      <c r="ZE26">
        <v>2.4171</v>
      </c>
      <c r="ZF26">
        <v>0.48359999999999997</v>
      </c>
      <c r="ZG26">
        <v>6.7458</v>
      </c>
      <c r="ZH26">
        <v>8.6735000000000007</v>
      </c>
      <c r="ZI26">
        <v>0.496</v>
      </c>
      <c r="ZJ26">
        <v>17.331900000000001</v>
      </c>
      <c r="ZK26">
        <v>2.0958000000000001</v>
      </c>
      <c r="ZL26">
        <v>3.6764999999999999</v>
      </c>
      <c r="ZM26">
        <v>0.48259999999999997</v>
      </c>
      <c r="ZN26">
        <v>6.5789</v>
      </c>
      <c r="ZO26">
        <v>3.6375000000000002</v>
      </c>
      <c r="ZP26">
        <v>0.46300000000000002</v>
      </c>
      <c r="ZQ26">
        <v>6.5275999999999996</v>
      </c>
      <c r="ZR26">
        <v>5.7937000000000003</v>
      </c>
      <c r="ZS26">
        <v>2.5225</v>
      </c>
      <c r="ZT26">
        <v>0.46129999999999999</v>
      </c>
      <c r="ZU26">
        <v>6.5141</v>
      </c>
      <c r="ZV26">
        <v>8.5955999999999992</v>
      </c>
      <c r="ZW26">
        <v>0.46279999999999999</v>
      </c>
      <c r="ZX26">
        <v>17.520099999999999</v>
      </c>
      <c r="ZY26">
        <v>2.4933000000000001</v>
      </c>
      <c r="ZZ26">
        <v>0.46300000000000002</v>
      </c>
      <c r="AAA26">
        <v>4.1340000000000003</v>
      </c>
      <c r="AAB26">
        <v>3.2826</v>
      </c>
      <c r="AAC26">
        <v>2.8184999999999998</v>
      </c>
      <c r="AAD26">
        <v>2.5640999999999998</v>
      </c>
      <c r="AAE26">
        <v>0.47889999999999999</v>
      </c>
      <c r="AAF26">
        <v>6.2290000000000001</v>
      </c>
      <c r="AAG26">
        <v>5.1082000000000001</v>
      </c>
      <c r="AAH26">
        <v>0.38590000000000002</v>
      </c>
      <c r="AAI26">
        <v>8.8024000000000004</v>
      </c>
      <c r="AAJ26">
        <v>2.7892999999999999</v>
      </c>
      <c r="AAK26">
        <v>0.38590000000000002</v>
      </c>
      <c r="AAL26">
        <v>4.8791000000000002</v>
      </c>
      <c r="AAM26">
        <v>-7.7244000000000002</v>
      </c>
      <c r="AAN26">
        <v>4.1958000000000002</v>
      </c>
      <c r="AAO26">
        <v>0.39839999999999998</v>
      </c>
      <c r="AAP26">
        <v>4.1120999999999999</v>
      </c>
      <c r="AAQ26">
        <v>9.5505999999999993</v>
      </c>
      <c r="AAR26">
        <v>3.3839000000000001</v>
      </c>
      <c r="AAS26">
        <v>0.39839999999999998</v>
      </c>
      <c r="AAT26">
        <v>7.6055999999999999</v>
      </c>
      <c r="AAU26">
        <v>1.8672</v>
      </c>
      <c r="AAV26">
        <v>1.1669</v>
      </c>
      <c r="AAW26">
        <v>0.50760000000000005</v>
      </c>
      <c r="AAX26">
        <v>2.2505999999999999</v>
      </c>
      <c r="AAY26">
        <v>1.875</v>
      </c>
      <c r="AAZ26">
        <v>4.7083000000000004</v>
      </c>
      <c r="ABA26">
        <v>0.3861</v>
      </c>
      <c r="ABB26">
        <v>9.5861000000000001</v>
      </c>
      <c r="ABC26">
        <v>0.3861</v>
      </c>
      <c r="ABD26">
        <v>3.6158000000000001</v>
      </c>
      <c r="ABE26">
        <v>2.4849999999999999</v>
      </c>
      <c r="ABF26">
        <v>3.4956</v>
      </c>
      <c r="ABG26">
        <v>3.4742999999999999</v>
      </c>
      <c r="ABH26">
        <v>2.0514999999999999</v>
      </c>
      <c r="ABI26">
        <v>2.0291000000000001</v>
      </c>
      <c r="ABJ26">
        <v>3.9375</v>
      </c>
      <c r="ABK26">
        <v>3.9106000000000001</v>
      </c>
      <c r="ABL26">
        <v>1.8169999999999999</v>
      </c>
      <c r="ABM26">
        <v>1.7968999999999999</v>
      </c>
      <c r="ABN26">
        <v>-6.13E-2</v>
      </c>
      <c r="ABO26">
        <v>-7.3899999999999993E-2</v>
      </c>
      <c r="ABP26">
        <v>4.0846</v>
      </c>
      <c r="ABQ26">
        <v>4.0715000000000003</v>
      </c>
      <c r="ABR26">
        <v>3.5678000000000001</v>
      </c>
      <c r="ABS26">
        <v>5.5740999999999996</v>
      </c>
      <c r="ABT26">
        <v>0.4708</v>
      </c>
      <c r="ABU26">
        <v>12.9781</v>
      </c>
      <c r="ABV26">
        <v>1.2839</v>
      </c>
      <c r="ABW26">
        <v>0.46300000000000002</v>
      </c>
      <c r="ABX26">
        <v>1.9158999999999999</v>
      </c>
      <c r="ABY26">
        <v>2.8925999999999998</v>
      </c>
      <c r="ABZ26">
        <v>2.5217000000000001</v>
      </c>
      <c r="ACA26">
        <v>2.2593000000000001</v>
      </c>
      <c r="ACB26">
        <v>1.3555999999999999</v>
      </c>
      <c r="ACC26">
        <v>2.1435</v>
      </c>
      <c r="ACD26">
        <v>4.7858999999999998</v>
      </c>
      <c r="ACE26">
        <v>2.5074999999999998</v>
      </c>
      <c r="ACF26">
        <v>2.3654000000000002</v>
      </c>
      <c r="ACG26">
        <v>2.3403999999999998</v>
      </c>
      <c r="ACH26">
        <v>8.7703000000000007</v>
      </c>
      <c r="ACI26">
        <v>1.0365</v>
      </c>
      <c r="ACJ26">
        <v>1.0085</v>
      </c>
      <c r="ACK26">
        <v>0.9476</v>
      </c>
      <c r="ACL26">
        <v>0.88180000000000003</v>
      </c>
      <c r="ACM26">
        <v>3.4339</v>
      </c>
      <c r="ACN26">
        <v>1.6865000000000001</v>
      </c>
      <c r="ACO26">
        <v>4.8932000000000002</v>
      </c>
      <c r="ACP26">
        <v>0.48449999999999999</v>
      </c>
      <c r="ACQ26">
        <v>8.6349</v>
      </c>
      <c r="ACR26">
        <v>0.99780000000000002</v>
      </c>
      <c r="ACS26">
        <v>3.2789999999999999</v>
      </c>
      <c r="ACT26">
        <v>3.6533000000000002</v>
      </c>
      <c r="ACU26">
        <v>0.49519999999999997</v>
      </c>
      <c r="ACV26">
        <v>9.5221</v>
      </c>
      <c r="ACW26">
        <v>1.4069</v>
      </c>
      <c r="ACX26">
        <v>4.9713000000000003</v>
      </c>
      <c r="ACY26">
        <v>0.4708</v>
      </c>
      <c r="ACZ26">
        <v>9.6117000000000008</v>
      </c>
      <c r="ADA26">
        <v>3.4813999999999998</v>
      </c>
      <c r="ADB26">
        <v>3.4590999999999998</v>
      </c>
      <c r="ADC26">
        <v>2.7357999999999998</v>
      </c>
      <c r="ADD26">
        <v>2.6204000000000001</v>
      </c>
      <c r="ADE26">
        <v>2.5933000000000002</v>
      </c>
      <c r="ADF26">
        <v>2.7370999999999999</v>
      </c>
      <c r="ADG26">
        <v>2.7078000000000002</v>
      </c>
      <c r="ADH26">
        <v>2.9556</v>
      </c>
      <c r="ADI26">
        <v>2.9302000000000001</v>
      </c>
      <c r="ADJ26">
        <v>4.1096000000000004</v>
      </c>
      <c r="ADK26">
        <v>1.6226</v>
      </c>
      <c r="ADL26">
        <v>1.6059000000000001</v>
      </c>
      <c r="ADM26">
        <v>2.8820999999999999</v>
      </c>
      <c r="ADN26">
        <v>2.8632</v>
      </c>
      <c r="ADO26">
        <v>6.2919999999999998</v>
      </c>
      <c r="ADP26">
        <v>6.2606999999999999</v>
      </c>
      <c r="ADQ26">
        <v>2.0800999999999998</v>
      </c>
      <c r="ADR26">
        <v>2.044</v>
      </c>
      <c r="ADS26">
        <v>2.8885999999999998</v>
      </c>
      <c r="ADT26">
        <v>1.4014</v>
      </c>
      <c r="ADU26">
        <v>3.2406999999999999</v>
      </c>
      <c r="ADV26">
        <v>1.8575999999999999</v>
      </c>
      <c r="ADW26">
        <v>3.9819</v>
      </c>
      <c r="ADX26">
        <v>2.1276999999999999</v>
      </c>
      <c r="ADY26">
        <v>2.3447</v>
      </c>
      <c r="ADZ26">
        <v>3.2143000000000002</v>
      </c>
      <c r="AEA26">
        <v>1.1689000000000001</v>
      </c>
      <c r="AEB26">
        <v>1.1347</v>
      </c>
      <c r="AEC26">
        <v>2.7953000000000001</v>
      </c>
      <c r="AED26">
        <v>2.1968999999999999</v>
      </c>
      <c r="AEE26">
        <v>4.8369</v>
      </c>
      <c r="AEF26">
        <v>1.3252999999999999</v>
      </c>
      <c r="AEG26">
        <v>2.9125999999999999</v>
      </c>
      <c r="AEH26">
        <v>-0.36899999999999999</v>
      </c>
      <c r="AEI26">
        <v>-0.1018</v>
      </c>
      <c r="AEJ26">
        <v>2.6738</v>
      </c>
      <c r="AEK26">
        <v>2.2136999999999998</v>
      </c>
      <c r="AEL26">
        <v>3.9409000000000001</v>
      </c>
      <c r="AEM26">
        <v>3.4579</v>
      </c>
      <c r="AEN26">
        <v>0.5111</v>
      </c>
      <c r="AEO26">
        <v>1.9426000000000001</v>
      </c>
      <c r="AEP26">
        <v>2.0991</v>
      </c>
      <c r="AEQ26">
        <v>2.6442000000000001</v>
      </c>
      <c r="AER26">
        <v>1.9962</v>
      </c>
      <c r="AES26">
        <v>3.0586000000000002</v>
      </c>
      <c r="AET26">
        <v>0.76160000000000005</v>
      </c>
      <c r="AEU26">
        <v>2.8115999999999999</v>
      </c>
      <c r="AEV26">
        <v>1.6623000000000001</v>
      </c>
      <c r="AEW26">
        <v>1.6284000000000001</v>
      </c>
      <c r="AEX26">
        <v>2.4348000000000001</v>
      </c>
      <c r="AEY26">
        <v>5.2632000000000003</v>
      </c>
      <c r="AEZ26">
        <v>3.6764999999999999</v>
      </c>
      <c r="AFA26">
        <v>3.2625999999999999</v>
      </c>
      <c r="AFB26">
        <v>3.5247000000000002</v>
      </c>
      <c r="AFC26">
        <v>3.2290999999999999</v>
      </c>
      <c r="AFD26">
        <v>3.3397999999999999</v>
      </c>
      <c r="AFE26">
        <v>3.3315000000000001</v>
      </c>
      <c r="AFF26">
        <v>3.6206999999999998</v>
      </c>
      <c r="AFG26">
        <v>3.6128</v>
      </c>
      <c r="AFH26">
        <v>0.1951</v>
      </c>
      <c r="AFI26">
        <v>-1.0810999999999999</v>
      </c>
      <c r="AFJ26">
        <v>2.1698</v>
      </c>
      <c r="AFK26">
        <v>1.7459</v>
      </c>
      <c r="AFL26">
        <v>3.4767999999999999</v>
      </c>
      <c r="AFM26">
        <v>3.4805000000000001</v>
      </c>
      <c r="AFN26">
        <v>1.9043000000000001</v>
      </c>
      <c r="AFO26">
        <v>-1.6095999999999999</v>
      </c>
      <c r="AFP26">
        <v>2.0165000000000002</v>
      </c>
      <c r="AFQ26">
        <v>0.55079999999999996</v>
      </c>
      <c r="AFR26">
        <v>3.3273999999999999</v>
      </c>
      <c r="AFS26">
        <v>2.2844000000000002</v>
      </c>
      <c r="AFT26">
        <v>2.2305999999999999</v>
      </c>
      <c r="AFU26">
        <v>4.1208999999999998</v>
      </c>
      <c r="AFV26">
        <v>1.8519000000000001</v>
      </c>
      <c r="AFW26">
        <v>4.2328000000000001</v>
      </c>
      <c r="AFX26">
        <v>-1.7208000000000001</v>
      </c>
      <c r="AFY26">
        <v>-3.0651000000000002</v>
      </c>
      <c r="AFZ26">
        <v>-1.6367</v>
      </c>
      <c r="AGA26">
        <v>-1.7326999999999999</v>
      </c>
      <c r="AGB26">
        <v>1.4443999999999999</v>
      </c>
      <c r="AGC26">
        <v>3</v>
      </c>
      <c r="AGD26">
        <v>0.98060000000000003</v>
      </c>
      <c r="AGE26">
        <v>3.4977</v>
      </c>
      <c r="AGF26">
        <v>-0.69030000000000002</v>
      </c>
      <c r="AGG26">
        <v>-0.68230000000000002</v>
      </c>
      <c r="AGH26">
        <v>1.3025</v>
      </c>
      <c r="AGI26">
        <v>3.5171000000000001</v>
      </c>
      <c r="AGJ26">
        <v>1.1146</v>
      </c>
      <c r="AGK26">
        <v>4.0553999999999997</v>
      </c>
      <c r="AGL26">
        <v>1.5423</v>
      </c>
      <c r="AGM26">
        <v>3.3641000000000001</v>
      </c>
      <c r="AGN26">
        <v>3.0676999999999999</v>
      </c>
      <c r="AGO26">
        <v>5.3269000000000002</v>
      </c>
      <c r="AGP26">
        <v>2.2111000000000001</v>
      </c>
      <c r="AGQ26">
        <v>1.8962000000000001</v>
      </c>
      <c r="AGR26">
        <v>1.9782</v>
      </c>
      <c r="AGS26">
        <v>2.5939999999999999</v>
      </c>
      <c r="AGT26">
        <v>2.6143000000000001</v>
      </c>
      <c r="AGU26">
        <v>2.7113</v>
      </c>
      <c r="AGV26">
        <v>1.4939</v>
      </c>
      <c r="AGW26">
        <v>3.4636</v>
      </c>
      <c r="AGX26">
        <v>1.5609999999999999</v>
      </c>
      <c r="AGY26">
        <v>3.1114999999999999</v>
      </c>
      <c r="AGZ26">
        <v>2.72</v>
      </c>
      <c r="AHA26">
        <v>0.7671</v>
      </c>
      <c r="AHB26">
        <v>4.8968999999999996</v>
      </c>
      <c r="AHC26">
        <v>2.1956000000000002</v>
      </c>
      <c r="AHD26">
        <v>0.6</v>
      </c>
      <c r="AHE26">
        <v>0.60060000000000002</v>
      </c>
      <c r="AHF26">
        <v>0.64759999999999995</v>
      </c>
      <c r="AHG26">
        <v>0.4</v>
      </c>
      <c r="AHH26">
        <v>0.6</v>
      </c>
      <c r="AHI26">
        <v>0.56989999999999996</v>
      </c>
      <c r="AHJ26">
        <v>-1.08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3.0914999999999999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</row>
    <row r="27" spans="1:1100" x14ac:dyDescent="0.15">
      <c r="A27" s="7">
        <v>42705</v>
      </c>
      <c r="B27">
        <v>6.1319999999999997</v>
      </c>
      <c r="C27">
        <v>7.2302</v>
      </c>
      <c r="D27">
        <v>8.1951000000000001</v>
      </c>
      <c r="E27">
        <v>5.3072999999999997</v>
      </c>
      <c r="F27">
        <v>6.2030000000000003</v>
      </c>
      <c r="G27">
        <v>-0.26979999999999998</v>
      </c>
      <c r="H27">
        <v>4.5579999999999998</v>
      </c>
      <c r="I27">
        <v>6.1125999999999996</v>
      </c>
      <c r="J27">
        <v>6.2398999999999996</v>
      </c>
      <c r="K27">
        <v>5.0730000000000004</v>
      </c>
      <c r="L27">
        <v>6.2732999999999999</v>
      </c>
      <c r="M27">
        <v>1.6778999999999999</v>
      </c>
      <c r="N27">
        <v>6.3788</v>
      </c>
      <c r="O27">
        <v>5.2812000000000001</v>
      </c>
      <c r="P27">
        <v>5.4549000000000003</v>
      </c>
      <c r="Q27">
        <v>6.5286999999999997</v>
      </c>
      <c r="R27">
        <v>0.42030000000000001</v>
      </c>
      <c r="S27">
        <v>2.6221999999999999</v>
      </c>
      <c r="T27">
        <v>7.0811000000000002</v>
      </c>
      <c r="U27">
        <v>-0.9032</v>
      </c>
      <c r="V27">
        <v>-1.6603000000000001</v>
      </c>
      <c r="W27">
        <v>5.9904999999999999</v>
      </c>
      <c r="X27">
        <v>8.6699999999999999E-2</v>
      </c>
      <c r="Y27">
        <v>5.3700999999999999</v>
      </c>
      <c r="Z27">
        <v>5.758</v>
      </c>
      <c r="AA27">
        <v>6.2739000000000003</v>
      </c>
      <c r="AB27">
        <v>9.2368000000000006</v>
      </c>
      <c r="AC27">
        <v>4.8929999999999998</v>
      </c>
      <c r="AD27">
        <v>9.6913</v>
      </c>
      <c r="AE27">
        <v>7.4111000000000002</v>
      </c>
      <c r="AF27">
        <v>5.8502000000000001</v>
      </c>
      <c r="AG27">
        <v>7.4733999999999998</v>
      </c>
      <c r="AH27">
        <v>7.8452000000000002</v>
      </c>
      <c r="AI27">
        <v>6.8966000000000003</v>
      </c>
      <c r="AJ27">
        <v>6.9347000000000003</v>
      </c>
      <c r="AK27">
        <v>6.2868000000000004</v>
      </c>
      <c r="AL27">
        <v>9.9124999999999996</v>
      </c>
      <c r="AM27">
        <v>2.5819000000000001</v>
      </c>
      <c r="AN27">
        <v>5.5787000000000004</v>
      </c>
      <c r="AO27">
        <v>2.7227000000000001</v>
      </c>
      <c r="AP27">
        <v>6.09</v>
      </c>
      <c r="AQ27">
        <v>0.86650000000000005</v>
      </c>
      <c r="AR27">
        <v>7.3666</v>
      </c>
      <c r="AS27">
        <v>6.9405999999999999</v>
      </c>
      <c r="AT27">
        <v>12.6013</v>
      </c>
      <c r="AU27">
        <v>2.1192000000000002</v>
      </c>
      <c r="AV27">
        <v>9.8086000000000002</v>
      </c>
      <c r="AW27">
        <v>5.3036000000000003</v>
      </c>
      <c r="AX27">
        <v>2.2795999999999998</v>
      </c>
      <c r="AY27">
        <v>6.7039</v>
      </c>
      <c r="AZ27">
        <v>7.3594999999999997</v>
      </c>
      <c r="BA27">
        <v>6.1538000000000004</v>
      </c>
      <c r="BB27">
        <v>5.4622000000000002</v>
      </c>
      <c r="BC27">
        <v>2.1505000000000001</v>
      </c>
      <c r="BD27">
        <v>5.8853999999999997</v>
      </c>
      <c r="BE27">
        <v>6.7234999999999996</v>
      </c>
      <c r="BF27">
        <v>7.2759999999999998</v>
      </c>
      <c r="BG27">
        <v>1.1337999999999999</v>
      </c>
      <c r="BH27">
        <v>5.0103999999999997</v>
      </c>
      <c r="BI27">
        <v>-0.9919</v>
      </c>
      <c r="BJ27">
        <v>0.4869</v>
      </c>
      <c r="BK27">
        <v>10.697699999999999</v>
      </c>
      <c r="BL27">
        <v>7.2005999999999997</v>
      </c>
      <c r="BM27">
        <v>-3.0053000000000001</v>
      </c>
      <c r="BN27">
        <v>-0.33560000000000001</v>
      </c>
      <c r="BO27">
        <v>10.4664</v>
      </c>
      <c r="BP27">
        <v>0.38569999999999999</v>
      </c>
      <c r="BQ27">
        <v>5.8201000000000001</v>
      </c>
      <c r="BR27">
        <v>5.4417</v>
      </c>
      <c r="BS27">
        <v>1.8447</v>
      </c>
      <c r="BT27">
        <v>5.5209000000000001</v>
      </c>
      <c r="BU27">
        <v>2.3780000000000001</v>
      </c>
      <c r="BV27">
        <v>2.2541000000000002</v>
      </c>
      <c r="BW27">
        <v>5.6536999999999997</v>
      </c>
      <c r="BX27">
        <v>14.277100000000001</v>
      </c>
      <c r="BY27">
        <v>1.4023000000000001</v>
      </c>
      <c r="BZ27">
        <v>4.9722</v>
      </c>
      <c r="CA27">
        <v>3.0415000000000001</v>
      </c>
      <c r="CB27">
        <v>2.5070999999999999</v>
      </c>
      <c r="CC27">
        <v>2.4306000000000001</v>
      </c>
      <c r="CD27">
        <v>6.7542</v>
      </c>
      <c r="CE27">
        <v>8.9198000000000004</v>
      </c>
      <c r="CF27">
        <v>0.87380000000000002</v>
      </c>
      <c r="CG27">
        <v>6.0435999999999996</v>
      </c>
      <c r="CH27">
        <v>0.35659999999999997</v>
      </c>
      <c r="CI27">
        <v>12.175000000000001</v>
      </c>
      <c r="CJ27">
        <v>4.4775999999999998</v>
      </c>
      <c r="CK27">
        <v>-0.92169999999999996</v>
      </c>
      <c r="CL27">
        <v>2.9758</v>
      </c>
      <c r="CM27">
        <v>2.9668000000000001</v>
      </c>
      <c r="CN27">
        <v>5.9916</v>
      </c>
      <c r="CO27">
        <v>4.4577</v>
      </c>
      <c r="CP27">
        <v>-0.29089999999999999</v>
      </c>
      <c r="CQ27">
        <v>0.10050000000000001</v>
      </c>
      <c r="CR27">
        <v>3.4005000000000001</v>
      </c>
      <c r="CS27">
        <v>5.2209000000000003</v>
      </c>
      <c r="CT27">
        <v>-1.8541000000000001</v>
      </c>
      <c r="CU27">
        <v>1.4890000000000001</v>
      </c>
      <c r="CV27">
        <v>2.0335999999999999</v>
      </c>
      <c r="CW27">
        <v>5.3387000000000002</v>
      </c>
      <c r="CX27">
        <v>0.38650000000000001</v>
      </c>
      <c r="CY27">
        <v>2.0181</v>
      </c>
      <c r="CZ27">
        <v>6.8738000000000001</v>
      </c>
      <c r="DA27">
        <v>7.2625999999999999</v>
      </c>
      <c r="DB27">
        <v>5.5191999999999997</v>
      </c>
      <c r="DC27">
        <v>4.5990000000000002</v>
      </c>
      <c r="DD27">
        <v>3.7366999999999999</v>
      </c>
      <c r="DE27">
        <v>5.8513999999999999</v>
      </c>
      <c r="DF27">
        <v>8.2597000000000005</v>
      </c>
      <c r="DG27">
        <v>0.38390000000000002</v>
      </c>
      <c r="DH27">
        <v>13.7432</v>
      </c>
      <c r="DI27">
        <v>4.0208000000000004</v>
      </c>
      <c r="DJ27">
        <v>0.24210000000000001</v>
      </c>
      <c r="DK27">
        <v>7.6759000000000004</v>
      </c>
      <c r="DL27">
        <v>0.26040000000000002</v>
      </c>
      <c r="DM27">
        <v>3.7037</v>
      </c>
      <c r="DN27">
        <v>0.38390000000000002</v>
      </c>
      <c r="DO27">
        <v>5.6346999999999996</v>
      </c>
      <c r="DP27">
        <v>2.8519000000000001</v>
      </c>
      <c r="DQ27">
        <v>0.9073</v>
      </c>
      <c r="DR27">
        <v>7.4522000000000004</v>
      </c>
      <c r="DS27">
        <v>2.8207</v>
      </c>
      <c r="DT27">
        <v>5.9010999999999996</v>
      </c>
      <c r="DU27">
        <v>-2.3856999999999999</v>
      </c>
      <c r="DV27">
        <v>8.9831000000000003</v>
      </c>
      <c r="DW27">
        <v>6.6134000000000004</v>
      </c>
      <c r="DX27">
        <v>1.9854000000000001</v>
      </c>
      <c r="DY27">
        <v>2.9967999999999999</v>
      </c>
      <c r="DZ27">
        <v>0.2397</v>
      </c>
      <c r="EA27">
        <v>10.104900000000001</v>
      </c>
      <c r="EB27">
        <v>3.161</v>
      </c>
      <c r="EC27">
        <v>2.3041</v>
      </c>
      <c r="ED27">
        <v>3.0855999999999999</v>
      </c>
      <c r="EE27">
        <v>7.4023000000000003</v>
      </c>
      <c r="EF27">
        <v>20.0334</v>
      </c>
      <c r="EG27">
        <v>2.6793999999999998</v>
      </c>
      <c r="EH27">
        <v>1.9733000000000001</v>
      </c>
      <c r="EI27">
        <v>2.8018999999999998</v>
      </c>
      <c r="EJ27">
        <v>0.13789999999999999</v>
      </c>
      <c r="EK27">
        <v>1.4765999999999999</v>
      </c>
      <c r="EL27">
        <v>4.9225000000000003</v>
      </c>
      <c r="EM27">
        <v>3.7214</v>
      </c>
      <c r="EN27">
        <v>1.7948999999999999</v>
      </c>
      <c r="EO27">
        <v>7.0800000000000002E-2</v>
      </c>
      <c r="EP27">
        <v>0.4032</v>
      </c>
      <c r="EQ27">
        <v>-5.0099999999999999E-2</v>
      </c>
      <c r="ER27">
        <v>0.38390000000000002</v>
      </c>
      <c r="ES27">
        <v>5.8935000000000004</v>
      </c>
      <c r="ET27">
        <v>0.38390000000000002</v>
      </c>
      <c r="EU27">
        <v>7.6719999999999997</v>
      </c>
      <c r="EV27">
        <v>-8.77E-2</v>
      </c>
      <c r="EW27">
        <v>6.1696999999999997</v>
      </c>
      <c r="EX27">
        <v>1.3576999999999999</v>
      </c>
      <c r="EY27">
        <v>-0.1149</v>
      </c>
      <c r="EZ27">
        <v>4.1825000000000001</v>
      </c>
      <c r="FA27">
        <v>0.47889999999999999</v>
      </c>
      <c r="FB27">
        <v>-0.33250000000000002</v>
      </c>
      <c r="FC27">
        <v>3.6175999999999999</v>
      </c>
      <c r="FD27">
        <v>0.4032</v>
      </c>
      <c r="FE27">
        <v>1.7747999999999999</v>
      </c>
      <c r="FF27">
        <v>0.38679999999999998</v>
      </c>
      <c r="FG27">
        <v>10.7692</v>
      </c>
      <c r="FH27">
        <v>5.1576000000000004</v>
      </c>
      <c r="FI27">
        <v>4.4303999999999997</v>
      </c>
      <c r="FJ27">
        <v>9.0300000000000005E-2</v>
      </c>
      <c r="FK27">
        <v>-0.24629999999999999</v>
      </c>
      <c r="FL27">
        <v>7.9348000000000001</v>
      </c>
      <c r="FM27">
        <v>0.16569999999999999</v>
      </c>
      <c r="FN27">
        <v>4.2888000000000002</v>
      </c>
      <c r="FO27">
        <v>9.3299999999999994E-2</v>
      </c>
      <c r="FP27">
        <v>5.8148</v>
      </c>
      <c r="FQ27">
        <v>0.38829999999999998</v>
      </c>
      <c r="FR27">
        <v>6.625</v>
      </c>
      <c r="FS27">
        <v>5.4734999999999996</v>
      </c>
      <c r="FT27">
        <v>5.1032999999999999</v>
      </c>
      <c r="FU27">
        <v>0.39350000000000002</v>
      </c>
      <c r="FV27">
        <v>9.8248999999999995</v>
      </c>
      <c r="FW27">
        <v>6.1326999999999998</v>
      </c>
      <c r="FX27">
        <v>6.1012000000000004</v>
      </c>
      <c r="FY27">
        <v>-0.41920000000000002</v>
      </c>
      <c r="FZ27">
        <v>0.38390000000000002</v>
      </c>
      <c r="GA27">
        <v>7.5899999999999995E-2</v>
      </c>
      <c r="GB27">
        <v>2.9375</v>
      </c>
      <c r="GC27">
        <v>4.8932000000000002</v>
      </c>
      <c r="GD27">
        <v>1.3727</v>
      </c>
      <c r="GE27">
        <v>2.0392999999999999</v>
      </c>
      <c r="GF27">
        <v>6.1940999999999997</v>
      </c>
      <c r="GG27">
        <v>2.4247000000000001</v>
      </c>
      <c r="GH27">
        <v>9.3948</v>
      </c>
      <c r="GI27">
        <v>0.28899999999999998</v>
      </c>
      <c r="GJ27">
        <v>9.7309999999999999</v>
      </c>
      <c r="GK27">
        <v>7.4626999999999999</v>
      </c>
      <c r="GL27">
        <v>4.3205</v>
      </c>
      <c r="GM27">
        <v>4.2676999999999996</v>
      </c>
      <c r="GN27">
        <v>5.6444999999999999</v>
      </c>
      <c r="GO27">
        <v>6.4898999999999996</v>
      </c>
      <c r="GP27">
        <v>-0.56979999999999997</v>
      </c>
      <c r="GQ27">
        <v>0.38390000000000002</v>
      </c>
      <c r="GR27">
        <v>9.7598000000000003</v>
      </c>
      <c r="GS27">
        <v>0.1022</v>
      </c>
      <c r="GT27">
        <v>3.6358000000000001</v>
      </c>
      <c r="GU27">
        <v>0.19919999999999999</v>
      </c>
      <c r="GV27">
        <v>0.88139999999999996</v>
      </c>
      <c r="GW27">
        <v>9.2074999999999996</v>
      </c>
      <c r="GX27">
        <v>2.8999000000000001</v>
      </c>
      <c r="GY27">
        <v>2.4946999999999999</v>
      </c>
      <c r="GZ27">
        <v>2.9525000000000001</v>
      </c>
      <c r="HA27">
        <v>0.39350000000000002</v>
      </c>
      <c r="HB27">
        <v>-0.1711</v>
      </c>
      <c r="HC27">
        <v>-0.23050000000000001</v>
      </c>
      <c r="HD27">
        <v>0.55559999999999998</v>
      </c>
      <c r="HE27">
        <v>-0.96799999999999997</v>
      </c>
      <c r="HF27">
        <v>3.7000999999999999</v>
      </c>
      <c r="HG27">
        <v>5.2321</v>
      </c>
      <c r="HH27">
        <v>0.28899999999999998</v>
      </c>
      <c r="HI27">
        <v>9.0840999999999994</v>
      </c>
      <c r="HJ27">
        <v>2.9748000000000001</v>
      </c>
      <c r="HK27">
        <v>5.0327999999999999</v>
      </c>
      <c r="HL27">
        <v>0.39340000000000003</v>
      </c>
      <c r="HM27">
        <v>8.2135999999999996</v>
      </c>
      <c r="HN27">
        <v>0.38390000000000002</v>
      </c>
      <c r="HO27">
        <v>8.1395</v>
      </c>
      <c r="HP27">
        <v>0.38569999999999999</v>
      </c>
      <c r="HQ27">
        <v>5.2679</v>
      </c>
      <c r="HR27">
        <v>1.6477999999999999</v>
      </c>
      <c r="HS27">
        <v>6.1765999999999996</v>
      </c>
      <c r="HT27">
        <v>2.0184000000000002</v>
      </c>
      <c r="HU27">
        <v>1.7459</v>
      </c>
      <c r="HV27">
        <v>6.7214999999999998</v>
      </c>
      <c r="HW27">
        <v>5.8548</v>
      </c>
      <c r="HX27">
        <v>7.1595000000000004</v>
      </c>
      <c r="HY27">
        <v>6.1086</v>
      </c>
      <c r="HZ27">
        <v>0.4304</v>
      </c>
      <c r="IA27">
        <v>15.681900000000001</v>
      </c>
      <c r="IB27">
        <v>6.7880000000000003</v>
      </c>
      <c r="IC27">
        <v>-6.4100000000000004E-2</v>
      </c>
      <c r="ID27">
        <v>2.6158000000000001</v>
      </c>
      <c r="IE27">
        <v>4.3598999999999997</v>
      </c>
      <c r="IF27">
        <v>3.7543000000000002</v>
      </c>
      <c r="IG27">
        <v>6.4309000000000003</v>
      </c>
      <c r="IH27">
        <v>3.7873999999999999</v>
      </c>
      <c r="II27">
        <v>4.3990999999999998</v>
      </c>
      <c r="IJ27">
        <v>1.8480000000000001</v>
      </c>
      <c r="IK27">
        <v>5.1281999999999996</v>
      </c>
      <c r="IL27">
        <v>0.46660000000000001</v>
      </c>
      <c r="IM27">
        <v>5.8898000000000001</v>
      </c>
      <c r="IN27">
        <v>0.38390000000000002</v>
      </c>
      <c r="IO27">
        <v>6.4516</v>
      </c>
      <c r="IP27">
        <v>1.1131</v>
      </c>
      <c r="IQ27">
        <v>2.6063999999999998</v>
      </c>
      <c r="IR27">
        <v>3.4405000000000001</v>
      </c>
      <c r="IS27">
        <v>1.569</v>
      </c>
      <c r="IT27">
        <v>0.93959999999999999</v>
      </c>
      <c r="IU27">
        <v>-0.86360000000000003</v>
      </c>
      <c r="IV27">
        <v>-0.86360000000000003</v>
      </c>
      <c r="IW27">
        <v>8.5792999999999999</v>
      </c>
      <c r="IX27">
        <v>6.6139999999999999</v>
      </c>
      <c r="IY27">
        <v>6.0477999999999996</v>
      </c>
      <c r="IZ27">
        <v>0.73409999999999997</v>
      </c>
      <c r="JA27">
        <v>-1.0497000000000001</v>
      </c>
      <c r="JB27">
        <v>7.1066000000000003</v>
      </c>
      <c r="JC27">
        <v>4.8533999999999997</v>
      </c>
      <c r="JD27">
        <v>2.4817999999999998</v>
      </c>
      <c r="JE27">
        <v>1.5819000000000001</v>
      </c>
      <c r="JF27">
        <v>0.53269999999999995</v>
      </c>
      <c r="JG27">
        <v>0.3831</v>
      </c>
      <c r="JH27">
        <v>20.300799999999999</v>
      </c>
      <c r="JI27">
        <v>0.44450000000000001</v>
      </c>
      <c r="JJ27">
        <v>1.0909</v>
      </c>
      <c r="JK27">
        <v>0.15770000000000001</v>
      </c>
      <c r="JL27">
        <v>5.3243</v>
      </c>
      <c r="JM27">
        <v>0</v>
      </c>
      <c r="JN27">
        <v>0.38390000000000002</v>
      </c>
      <c r="JO27">
        <v>-0.4158</v>
      </c>
      <c r="JP27">
        <v>0.84340000000000004</v>
      </c>
      <c r="JQ27">
        <v>0.38419999999999999</v>
      </c>
      <c r="JR27">
        <v>2.2989000000000002</v>
      </c>
      <c r="JS27">
        <v>2.1042999999999998</v>
      </c>
      <c r="JT27">
        <v>5.5214999999999996</v>
      </c>
      <c r="JU27">
        <v>5.5667</v>
      </c>
      <c r="JV27">
        <v>5.5366</v>
      </c>
      <c r="JW27">
        <v>0.4304</v>
      </c>
      <c r="JX27">
        <v>-0.31519999999999998</v>
      </c>
      <c r="JY27">
        <v>0.38419999999999999</v>
      </c>
      <c r="JZ27">
        <v>10.3415</v>
      </c>
      <c r="KA27">
        <v>3.6836000000000002</v>
      </c>
      <c r="KB27">
        <v>6.5768000000000004</v>
      </c>
      <c r="KC27">
        <v>2.7747000000000002</v>
      </c>
      <c r="KD27">
        <v>0.38240000000000002</v>
      </c>
      <c r="KE27">
        <v>5.1429</v>
      </c>
      <c r="KF27">
        <v>6.351</v>
      </c>
      <c r="KG27">
        <v>7.3034999999999997</v>
      </c>
      <c r="KH27">
        <v>5.7927</v>
      </c>
      <c r="KI27">
        <v>1.3381000000000001</v>
      </c>
      <c r="KJ27">
        <v>-0.4834</v>
      </c>
      <c r="KK27">
        <v>0.79830000000000001</v>
      </c>
      <c r="KL27">
        <v>-1.1494</v>
      </c>
      <c r="KM27">
        <v>-0.1867</v>
      </c>
      <c r="KN27">
        <v>4.7468000000000004</v>
      </c>
      <c r="KO27">
        <v>0.38419999999999999</v>
      </c>
      <c r="KP27">
        <v>10.0585</v>
      </c>
      <c r="KQ27">
        <v>1.6073999999999999</v>
      </c>
      <c r="KR27">
        <v>3.2435</v>
      </c>
      <c r="KS27">
        <v>-1.7992999999999999</v>
      </c>
      <c r="KT27">
        <v>2.5737999999999999</v>
      </c>
      <c r="KU27">
        <v>1.5495000000000001</v>
      </c>
      <c r="KV27">
        <v>5.7618</v>
      </c>
      <c r="KW27">
        <v>0.38240000000000002</v>
      </c>
      <c r="KX27">
        <v>13.913</v>
      </c>
      <c r="KY27">
        <v>0.19320000000000001</v>
      </c>
      <c r="KZ27">
        <v>2.7875000000000001</v>
      </c>
      <c r="LA27">
        <v>1.2746999999999999</v>
      </c>
      <c r="LB27">
        <v>0.38569999999999999</v>
      </c>
      <c r="LC27">
        <v>0</v>
      </c>
      <c r="LD27">
        <v>-1.4540999999999999</v>
      </c>
      <c r="LE27">
        <v>5.3975999999999997</v>
      </c>
      <c r="LF27">
        <v>0.35970000000000002</v>
      </c>
      <c r="LG27">
        <v>9.3436000000000003</v>
      </c>
      <c r="LH27">
        <v>3.1198999999999999</v>
      </c>
      <c r="LI27">
        <v>-0.16880000000000001</v>
      </c>
      <c r="LJ27">
        <v>0.8115</v>
      </c>
      <c r="LK27">
        <v>0.38679999999999998</v>
      </c>
      <c r="LL27">
        <v>1.1823999999999999</v>
      </c>
      <c r="LM27">
        <v>3.702</v>
      </c>
      <c r="LN27">
        <v>0.64710000000000001</v>
      </c>
      <c r="LO27">
        <v>0.72119999999999995</v>
      </c>
      <c r="LP27">
        <v>-0.22059999999999999</v>
      </c>
      <c r="LQ27">
        <v>0.91359999999999997</v>
      </c>
      <c r="LR27">
        <v>0.28899999999999998</v>
      </c>
      <c r="LS27">
        <v>1.3869</v>
      </c>
      <c r="LT27">
        <v>5.4694000000000003</v>
      </c>
      <c r="LU27">
        <v>0.28899999999999998</v>
      </c>
      <c r="LV27">
        <v>9.2775999999999996</v>
      </c>
      <c r="LW27">
        <v>0.41160000000000002</v>
      </c>
      <c r="LX27">
        <v>6.6858000000000004</v>
      </c>
      <c r="LY27">
        <v>3.1983000000000001</v>
      </c>
      <c r="LZ27">
        <v>1.9641999999999999</v>
      </c>
      <c r="MA27">
        <v>0.36309999999999998</v>
      </c>
      <c r="MB27">
        <v>3.7077</v>
      </c>
      <c r="MC27">
        <v>4.3467000000000002</v>
      </c>
      <c r="MD27">
        <v>-0.69140000000000001</v>
      </c>
      <c r="ME27">
        <v>5.7202999999999999</v>
      </c>
      <c r="MF27">
        <v>1.4350000000000001</v>
      </c>
      <c r="MG27">
        <v>0.57410000000000005</v>
      </c>
      <c r="MH27">
        <v>4.9722</v>
      </c>
      <c r="MI27">
        <v>-2.2833999999999999</v>
      </c>
      <c r="MJ27">
        <v>5.7377000000000002</v>
      </c>
      <c r="MK27">
        <v>5.6687000000000003</v>
      </c>
      <c r="ML27">
        <v>0.51729999999999998</v>
      </c>
      <c r="MM27">
        <v>2.4352999999999998</v>
      </c>
      <c r="MN27">
        <v>1.5396000000000001</v>
      </c>
      <c r="MO27">
        <v>0.72240000000000004</v>
      </c>
      <c r="MP27">
        <v>0.36549999999999999</v>
      </c>
      <c r="MQ27">
        <v>1.1247</v>
      </c>
      <c r="MR27">
        <v>-1.5250999999999999</v>
      </c>
      <c r="MS27">
        <v>-0.95379999999999998</v>
      </c>
      <c r="MT27">
        <v>2.0259</v>
      </c>
      <c r="MU27">
        <v>-0.30790000000000001</v>
      </c>
      <c r="MV27">
        <v>0.20069999999999999</v>
      </c>
      <c r="MW27">
        <v>-0.56069999999999998</v>
      </c>
      <c r="MX27">
        <v>1.3456999999999999</v>
      </c>
      <c r="MY27">
        <v>0.38240000000000002</v>
      </c>
      <c r="MZ27">
        <v>2.1021000000000001</v>
      </c>
      <c r="NA27">
        <v>-2.2523</v>
      </c>
      <c r="NB27">
        <v>-0.52559999999999996</v>
      </c>
      <c r="NC27">
        <v>0.38500000000000001</v>
      </c>
      <c r="ND27">
        <v>-2.4845000000000002</v>
      </c>
      <c r="NE27">
        <v>0.59</v>
      </c>
      <c r="NF27">
        <v>0.41410000000000002</v>
      </c>
      <c r="NG27">
        <v>-0.38119999999999998</v>
      </c>
      <c r="NH27">
        <v>6.5465</v>
      </c>
      <c r="NI27">
        <v>0.28899999999999998</v>
      </c>
      <c r="NJ27">
        <v>12.6168</v>
      </c>
      <c r="NK27">
        <v>0.53559999999999997</v>
      </c>
      <c r="NL27">
        <v>0.26569999999999999</v>
      </c>
      <c r="NM27">
        <v>-2.7778</v>
      </c>
      <c r="NN27">
        <v>1.6652</v>
      </c>
      <c r="NO27">
        <v>0.4304</v>
      </c>
      <c r="NP27">
        <v>3.4001000000000001</v>
      </c>
      <c r="NQ27">
        <v>4.0338000000000003</v>
      </c>
      <c r="NR27">
        <v>3.2208999999999999</v>
      </c>
      <c r="NS27">
        <v>0.71450000000000002</v>
      </c>
      <c r="NT27">
        <v>2.8125</v>
      </c>
      <c r="NU27">
        <v>2.8184</v>
      </c>
      <c r="NV27">
        <v>1.0862000000000001</v>
      </c>
      <c r="NW27">
        <v>0.82920000000000005</v>
      </c>
      <c r="NX27">
        <v>5.5960999999999999</v>
      </c>
      <c r="NY27">
        <v>0.28849999999999998</v>
      </c>
      <c r="NZ27">
        <v>14.735099999999999</v>
      </c>
      <c r="OA27">
        <v>-0.56950000000000001</v>
      </c>
      <c r="OB27">
        <v>0</v>
      </c>
      <c r="OC27">
        <v>6.4541000000000004</v>
      </c>
      <c r="OD27">
        <v>-0.50900000000000001</v>
      </c>
      <c r="OE27">
        <v>0.29730000000000001</v>
      </c>
      <c r="OF27">
        <v>-2.1610999999999998</v>
      </c>
      <c r="OG27">
        <v>-0.89019999999999999</v>
      </c>
      <c r="OH27">
        <v>3.2418999999999998</v>
      </c>
      <c r="OI27">
        <v>1.0017</v>
      </c>
      <c r="OJ27">
        <v>8.6320999999999994</v>
      </c>
      <c r="OK27">
        <v>0.28849999999999998</v>
      </c>
      <c r="OL27">
        <v>27.2532</v>
      </c>
      <c r="OM27">
        <v>1.3498000000000001</v>
      </c>
      <c r="ON27">
        <v>0.28849999999999998</v>
      </c>
      <c r="OO27">
        <v>2.8454999999999999</v>
      </c>
      <c r="OP27">
        <v>2.1352000000000002</v>
      </c>
      <c r="OQ27">
        <v>2.6415000000000002</v>
      </c>
      <c r="OR27">
        <v>-3.452</v>
      </c>
      <c r="OS27">
        <v>1.2779</v>
      </c>
      <c r="OT27">
        <v>0.35899999999999999</v>
      </c>
      <c r="OU27">
        <v>2.0093000000000001</v>
      </c>
      <c r="OV27">
        <v>6.0709999999999997</v>
      </c>
      <c r="OW27">
        <v>0.38500000000000001</v>
      </c>
      <c r="OX27">
        <v>14.427199999999999</v>
      </c>
      <c r="OY27">
        <v>-0.89770000000000005</v>
      </c>
      <c r="OZ27">
        <v>4.0156999999999998</v>
      </c>
      <c r="PA27">
        <v>0</v>
      </c>
      <c r="PB27">
        <v>0.53749999999999998</v>
      </c>
      <c r="PC27">
        <v>0.55710000000000004</v>
      </c>
      <c r="PD27">
        <v>0.31009999999999999</v>
      </c>
      <c r="PE27">
        <v>3.8936999999999999</v>
      </c>
      <c r="PF27">
        <v>-0.23749999999999999</v>
      </c>
      <c r="PG27">
        <v>1.5639000000000001</v>
      </c>
      <c r="PH27">
        <v>-0.67979999999999996</v>
      </c>
      <c r="PI27">
        <v>0.3745</v>
      </c>
      <c r="PJ27">
        <v>2.9657</v>
      </c>
      <c r="PK27">
        <v>5.0955000000000004</v>
      </c>
      <c r="PL27">
        <v>2.3296999999999999</v>
      </c>
      <c r="PM27">
        <v>1.7279</v>
      </c>
      <c r="PN27">
        <v>0.99009999999999998</v>
      </c>
      <c r="PO27">
        <v>3.1728999999999998</v>
      </c>
      <c r="PP27">
        <v>-2.1177999999999999</v>
      </c>
      <c r="PQ27">
        <v>1.4345000000000001</v>
      </c>
      <c r="PR27">
        <v>5.6881000000000004</v>
      </c>
      <c r="PS27">
        <v>5.3345000000000002</v>
      </c>
      <c r="PT27">
        <v>5.2092000000000001</v>
      </c>
      <c r="PU27">
        <v>0.4627</v>
      </c>
      <c r="PV27">
        <v>0.98580000000000001</v>
      </c>
      <c r="PW27">
        <v>-0.91830000000000001</v>
      </c>
      <c r="PX27">
        <v>5.0285000000000002</v>
      </c>
      <c r="PY27">
        <v>0.3468</v>
      </c>
      <c r="PZ27">
        <v>-2.407</v>
      </c>
      <c r="QA27">
        <v>1.9068000000000001</v>
      </c>
      <c r="QB27">
        <v>2.3399000000000001</v>
      </c>
      <c r="QC27">
        <v>2.7269000000000001</v>
      </c>
      <c r="QD27">
        <v>2.0369000000000002</v>
      </c>
      <c r="QE27">
        <v>2.6337999999999999</v>
      </c>
      <c r="QF27">
        <v>-1.3596999999999999</v>
      </c>
      <c r="QG27">
        <v>2.8294000000000001</v>
      </c>
      <c r="QH27">
        <v>1.7068000000000001</v>
      </c>
      <c r="QI27">
        <v>-2.415</v>
      </c>
      <c r="QJ27">
        <v>5.3543000000000003</v>
      </c>
      <c r="QK27">
        <v>0.52359999999999995</v>
      </c>
      <c r="QL27">
        <v>0.38390000000000002</v>
      </c>
      <c r="QM27">
        <v>0.61729999999999996</v>
      </c>
      <c r="QN27">
        <v>1.7911999999999999</v>
      </c>
      <c r="QO27">
        <v>1.3118000000000001</v>
      </c>
      <c r="QP27">
        <v>0.35670000000000002</v>
      </c>
      <c r="QQ27">
        <v>2.1345999999999998</v>
      </c>
      <c r="QR27">
        <v>7.4720000000000004</v>
      </c>
      <c r="QS27">
        <v>0.38390000000000002</v>
      </c>
      <c r="QT27">
        <v>20.567399999999999</v>
      </c>
      <c r="QU27">
        <v>2.9197000000000002</v>
      </c>
      <c r="QV27">
        <v>0.51370000000000005</v>
      </c>
      <c r="QW27">
        <v>-0.3891</v>
      </c>
      <c r="QX27">
        <v>1.1235999999999999</v>
      </c>
      <c r="QY27">
        <v>5.6180000000000003</v>
      </c>
      <c r="QZ27">
        <v>3.7193999999999998</v>
      </c>
      <c r="RA27">
        <v>1.0465</v>
      </c>
      <c r="RB27">
        <v>0.38169999999999998</v>
      </c>
      <c r="RC27">
        <v>2.0832999999999999</v>
      </c>
      <c r="RD27">
        <v>3.6474000000000002</v>
      </c>
      <c r="RE27">
        <v>1.1943999999999999</v>
      </c>
      <c r="RF27">
        <v>-0.54700000000000004</v>
      </c>
      <c r="RG27">
        <v>0.3831</v>
      </c>
      <c r="RH27">
        <v>-1.7857000000000001</v>
      </c>
      <c r="RI27">
        <v>7.2580999999999998</v>
      </c>
      <c r="RJ27">
        <v>5.4875999999999996</v>
      </c>
      <c r="RK27">
        <v>0.4304</v>
      </c>
      <c r="RL27">
        <v>9.9088999999999992</v>
      </c>
      <c r="RM27">
        <v>5.63</v>
      </c>
      <c r="RN27">
        <v>0.4748</v>
      </c>
      <c r="RO27">
        <v>10.211</v>
      </c>
      <c r="RP27">
        <v>-1.9363999999999999</v>
      </c>
      <c r="RQ27">
        <v>1.056</v>
      </c>
      <c r="RR27">
        <v>0.56930000000000003</v>
      </c>
      <c r="RS27">
        <v>1.6667000000000001</v>
      </c>
      <c r="RT27">
        <v>4.1247999999999996</v>
      </c>
      <c r="RU27">
        <v>0.90500000000000003</v>
      </c>
      <c r="RV27">
        <v>-0.56179999999999997</v>
      </c>
      <c r="RW27">
        <v>-2.3834</v>
      </c>
      <c r="RX27">
        <v>-2.3834</v>
      </c>
      <c r="RY27">
        <v>1.4607000000000001</v>
      </c>
      <c r="RZ27">
        <v>7.1524000000000001</v>
      </c>
      <c r="SA27">
        <v>0.36099999999999999</v>
      </c>
      <c r="SB27">
        <v>12.828200000000001</v>
      </c>
      <c r="SC27">
        <v>5.4671000000000003</v>
      </c>
      <c r="SD27">
        <v>1.7391000000000001</v>
      </c>
      <c r="SE27">
        <v>0.38390000000000002</v>
      </c>
      <c r="SF27">
        <v>3.1128</v>
      </c>
      <c r="SG27">
        <v>-0.1996</v>
      </c>
      <c r="SH27">
        <v>2.0074999999999998</v>
      </c>
      <c r="SI27">
        <v>0.75329999999999997</v>
      </c>
      <c r="SJ27">
        <v>0.47620000000000001</v>
      </c>
      <c r="SK27">
        <v>1.0242</v>
      </c>
      <c r="SL27">
        <v>1.6879999999999999</v>
      </c>
      <c r="SM27">
        <v>9.3437999999999999</v>
      </c>
      <c r="SN27">
        <v>3.8868999999999998</v>
      </c>
      <c r="SO27">
        <v>0.4</v>
      </c>
      <c r="SP27">
        <v>8.8825000000000003</v>
      </c>
      <c r="SQ27">
        <v>3.2641</v>
      </c>
      <c r="SR27">
        <v>-1.2063999999999999</v>
      </c>
      <c r="SS27">
        <v>1.2304999999999999</v>
      </c>
      <c r="ST27">
        <v>-0.55679999999999996</v>
      </c>
      <c r="SU27">
        <v>1.4616</v>
      </c>
      <c r="SV27">
        <v>-1.8413999999999999</v>
      </c>
      <c r="SW27">
        <v>9.8670000000000009</v>
      </c>
      <c r="SX27">
        <v>0.4103</v>
      </c>
      <c r="SY27">
        <v>2.2549999999999999</v>
      </c>
      <c r="SZ27">
        <v>4.1711</v>
      </c>
      <c r="TA27">
        <v>0.38500000000000001</v>
      </c>
      <c r="TB27">
        <v>8.9048999999999996</v>
      </c>
      <c r="TC27">
        <v>0</v>
      </c>
      <c r="TD27">
        <v>1.0713999999999999</v>
      </c>
      <c r="TE27">
        <v>-0.15989999999999999</v>
      </c>
      <c r="TF27">
        <v>0.38329999999999997</v>
      </c>
      <c r="TG27">
        <v>-0.83230000000000004</v>
      </c>
      <c r="TH27">
        <v>-0.58760000000000001</v>
      </c>
      <c r="TI27">
        <v>0.3624</v>
      </c>
      <c r="TJ27">
        <v>-1.478</v>
      </c>
      <c r="TK27">
        <v>3.8801000000000001</v>
      </c>
      <c r="TL27">
        <v>2.9125999999999999</v>
      </c>
      <c r="TM27">
        <v>5.1825000000000001</v>
      </c>
      <c r="TN27">
        <v>2.2625000000000002</v>
      </c>
      <c r="TO27">
        <v>2.262</v>
      </c>
      <c r="TP27">
        <v>0.39200000000000002</v>
      </c>
      <c r="TQ27">
        <v>9.2201000000000004</v>
      </c>
      <c r="TR27">
        <v>5.9523999999999999</v>
      </c>
      <c r="TS27">
        <v>0.4</v>
      </c>
      <c r="TT27">
        <v>11.417299999999999</v>
      </c>
      <c r="TU27">
        <v>-0.7762</v>
      </c>
      <c r="TV27">
        <v>-4.2281000000000004</v>
      </c>
      <c r="TW27">
        <v>2.9340000000000002</v>
      </c>
      <c r="TX27">
        <v>4.3771000000000004</v>
      </c>
      <c r="TY27">
        <v>0.28849999999999998</v>
      </c>
      <c r="TZ27">
        <v>10.107799999999999</v>
      </c>
      <c r="UA27">
        <v>-1.4694</v>
      </c>
      <c r="UB27">
        <v>0.28849999999999998</v>
      </c>
      <c r="UC27">
        <v>-2.766</v>
      </c>
      <c r="UD27">
        <v>7.2953999999999999</v>
      </c>
      <c r="UE27">
        <v>-3.5472999999999999</v>
      </c>
      <c r="UF27">
        <v>0.92310000000000003</v>
      </c>
      <c r="UG27">
        <v>0.43049999999999999</v>
      </c>
      <c r="UH27">
        <v>1.8116000000000001</v>
      </c>
      <c r="UI27">
        <v>3.5366</v>
      </c>
      <c r="UJ27">
        <v>10.36</v>
      </c>
      <c r="UK27">
        <v>0.38390000000000002</v>
      </c>
      <c r="UL27">
        <v>18.593399999999999</v>
      </c>
      <c r="UM27">
        <v>10.6439</v>
      </c>
      <c r="UN27">
        <v>0.29759999999999998</v>
      </c>
      <c r="UO27">
        <v>30.933900000000001</v>
      </c>
      <c r="UP27">
        <v>1.7057</v>
      </c>
      <c r="UQ27">
        <v>2.6019000000000001</v>
      </c>
      <c r="UR27">
        <v>1.5268999999999999</v>
      </c>
      <c r="US27">
        <v>0.432</v>
      </c>
      <c r="UT27">
        <v>2.4582999999999999</v>
      </c>
      <c r="UU27">
        <v>13.985799999999999</v>
      </c>
      <c r="UV27">
        <v>0.4284</v>
      </c>
      <c r="UW27">
        <v>41.586100000000002</v>
      </c>
      <c r="UX27">
        <v>7.1185999999999998</v>
      </c>
      <c r="UY27">
        <v>0.3831</v>
      </c>
      <c r="UZ27">
        <v>12.462</v>
      </c>
      <c r="VA27">
        <v>10.222799999999999</v>
      </c>
      <c r="VB27">
        <v>0.38500000000000001</v>
      </c>
      <c r="VC27">
        <v>31.211500000000001</v>
      </c>
      <c r="VD27">
        <v>0.97299999999999998</v>
      </c>
      <c r="VE27">
        <v>-0.69030000000000002</v>
      </c>
      <c r="VF27">
        <v>0.28849999999999998</v>
      </c>
      <c r="VG27">
        <v>-1.7205999999999999</v>
      </c>
      <c r="VH27">
        <v>2.3559000000000001</v>
      </c>
      <c r="VI27">
        <v>0.36320000000000002</v>
      </c>
      <c r="VJ27">
        <v>4.5697000000000001</v>
      </c>
      <c r="VK27">
        <v>4.6764000000000001</v>
      </c>
      <c r="VL27">
        <v>0.36320000000000002</v>
      </c>
      <c r="VM27">
        <v>11.5343</v>
      </c>
      <c r="VN27">
        <v>0.18909999999999999</v>
      </c>
      <c r="VO27">
        <v>0.36320000000000002</v>
      </c>
      <c r="VP27">
        <v>4.1599999999999998E-2</v>
      </c>
      <c r="VQ27">
        <v>0.1832</v>
      </c>
      <c r="VR27">
        <v>9.0226000000000006</v>
      </c>
      <c r="VS27">
        <v>0.29759999999999998</v>
      </c>
      <c r="VT27">
        <v>23.979600000000001</v>
      </c>
      <c r="VU27">
        <v>2.5527000000000002</v>
      </c>
      <c r="VV27">
        <v>0.29759999999999998</v>
      </c>
      <c r="VW27">
        <v>5.4156000000000004</v>
      </c>
      <c r="VX27">
        <v>0.751</v>
      </c>
      <c r="VY27">
        <v>1.0147999999999999</v>
      </c>
      <c r="VZ27">
        <v>0.28849999999999998</v>
      </c>
      <c r="WA27">
        <v>1.6843999999999999</v>
      </c>
      <c r="WB27">
        <v>1.8275999999999999</v>
      </c>
      <c r="WC27">
        <v>0.36309999999999998</v>
      </c>
      <c r="WD27">
        <v>3.8978999999999999</v>
      </c>
      <c r="WE27">
        <v>3.0621999999999998</v>
      </c>
      <c r="WF27">
        <v>3.9274</v>
      </c>
      <c r="WG27">
        <v>0.39200000000000002</v>
      </c>
      <c r="WH27">
        <v>9.1526999999999994</v>
      </c>
      <c r="WI27">
        <v>1.5443</v>
      </c>
      <c r="WJ27">
        <v>0.42920000000000003</v>
      </c>
      <c r="WK27">
        <v>3.246</v>
      </c>
      <c r="WL27">
        <v>-2.6610999999999998</v>
      </c>
      <c r="WM27">
        <v>9.3388000000000009</v>
      </c>
      <c r="WN27">
        <v>0.48409999999999997</v>
      </c>
      <c r="WO27">
        <v>18.133900000000001</v>
      </c>
      <c r="WP27">
        <v>6.6608000000000001</v>
      </c>
      <c r="WQ27">
        <v>0.43690000000000001</v>
      </c>
      <c r="WR27">
        <v>15.685700000000001</v>
      </c>
      <c r="WS27">
        <v>4.8472999999999997</v>
      </c>
      <c r="WT27">
        <v>0.45900000000000002</v>
      </c>
      <c r="WU27">
        <v>14.2285</v>
      </c>
      <c r="WV27">
        <v>-1.38E-2</v>
      </c>
      <c r="WW27">
        <v>0.35859999999999997</v>
      </c>
      <c r="WX27">
        <v>-0.39140000000000003</v>
      </c>
      <c r="WY27">
        <v>-1.0664</v>
      </c>
      <c r="WZ27">
        <v>0.47710000000000002</v>
      </c>
      <c r="XA27">
        <v>-3.5937999999999999</v>
      </c>
      <c r="XB27">
        <v>7.4390000000000001</v>
      </c>
      <c r="XC27">
        <v>0.47710000000000002</v>
      </c>
      <c r="XD27">
        <v>19.797000000000001</v>
      </c>
      <c r="XE27">
        <v>4.0404</v>
      </c>
      <c r="XF27">
        <v>0.42920000000000003</v>
      </c>
      <c r="XG27">
        <v>10.859</v>
      </c>
      <c r="XH27">
        <v>5.6237000000000004</v>
      </c>
      <c r="XI27">
        <v>0.42920000000000003</v>
      </c>
      <c r="XJ27">
        <v>9.8637999999999995</v>
      </c>
      <c r="XK27">
        <v>3.1320000000000001</v>
      </c>
      <c r="XL27">
        <v>-0.63109999999999999</v>
      </c>
      <c r="XM27">
        <v>0.38290000000000002</v>
      </c>
      <c r="XN27">
        <v>-1.665</v>
      </c>
      <c r="XO27">
        <v>2.2747999999999999</v>
      </c>
      <c r="XP27">
        <v>0.4</v>
      </c>
      <c r="XQ27">
        <v>3.8397000000000001</v>
      </c>
      <c r="XR27">
        <v>0.36630000000000001</v>
      </c>
      <c r="XS27">
        <v>0.4</v>
      </c>
      <c r="XT27">
        <v>0.33779999999999999</v>
      </c>
      <c r="XU27">
        <v>3.9807000000000001</v>
      </c>
      <c r="XV27">
        <v>0.47710000000000002</v>
      </c>
      <c r="XW27">
        <v>10.1639</v>
      </c>
      <c r="XX27">
        <v>0.40010000000000001</v>
      </c>
      <c r="XY27">
        <v>0.36399999999999999</v>
      </c>
      <c r="XZ27">
        <v>0.4471</v>
      </c>
      <c r="YA27">
        <v>-2.6922999999999999</v>
      </c>
      <c r="YB27">
        <v>-0.92230000000000001</v>
      </c>
      <c r="YC27">
        <v>2.0832999999999999</v>
      </c>
      <c r="YD27">
        <v>0.3841</v>
      </c>
      <c r="YE27">
        <v>5.3407</v>
      </c>
      <c r="YF27">
        <v>0.49230000000000002</v>
      </c>
      <c r="YG27">
        <v>1.3936999999999999</v>
      </c>
      <c r="YH27">
        <v>6.5804</v>
      </c>
      <c r="YI27">
        <v>0.36370000000000002</v>
      </c>
      <c r="YJ27">
        <v>14.1389</v>
      </c>
      <c r="YK27">
        <v>1.6867000000000001</v>
      </c>
      <c r="YL27">
        <v>0.3846</v>
      </c>
      <c r="YM27">
        <v>3.871</v>
      </c>
      <c r="YN27">
        <v>-1.1620999999999999</v>
      </c>
      <c r="YO27">
        <v>0.47320000000000001</v>
      </c>
      <c r="YP27">
        <v>-2.371</v>
      </c>
      <c r="YQ27">
        <v>0.1008</v>
      </c>
      <c r="YR27">
        <v>0.38419999999999999</v>
      </c>
      <c r="YS27">
        <v>-0.21210000000000001</v>
      </c>
      <c r="YT27">
        <v>0.78129999999999999</v>
      </c>
      <c r="YU27">
        <v>0.38419999999999999</v>
      </c>
      <c r="YV27">
        <v>1.1917</v>
      </c>
      <c r="YW27">
        <v>2.2555999999999998</v>
      </c>
      <c r="YX27">
        <v>-1.1286</v>
      </c>
      <c r="YY27">
        <v>-0.24299999999999999</v>
      </c>
      <c r="YZ27">
        <v>2.6787999999999998</v>
      </c>
      <c r="ZA27">
        <v>-0.13020000000000001</v>
      </c>
      <c r="ZB27">
        <v>4.1871</v>
      </c>
      <c r="ZC27">
        <v>4.7784000000000004</v>
      </c>
      <c r="ZD27">
        <v>4.7561</v>
      </c>
      <c r="ZE27">
        <v>2.7115</v>
      </c>
      <c r="ZF27">
        <v>0.4627</v>
      </c>
      <c r="ZG27">
        <v>7.4311999999999996</v>
      </c>
      <c r="ZH27">
        <v>8.4506999999999994</v>
      </c>
      <c r="ZI27">
        <v>0.39489999999999997</v>
      </c>
      <c r="ZJ27">
        <v>15.756500000000001</v>
      </c>
      <c r="ZK27">
        <v>-1.393</v>
      </c>
      <c r="ZL27">
        <v>4.0780000000000003</v>
      </c>
      <c r="ZM27">
        <v>0.4803</v>
      </c>
      <c r="ZN27">
        <v>7.1604999999999999</v>
      </c>
      <c r="ZO27">
        <v>3.9961000000000002</v>
      </c>
      <c r="ZP27">
        <v>0.432</v>
      </c>
      <c r="ZQ27">
        <v>7.0288000000000004</v>
      </c>
      <c r="ZR27">
        <v>1.6628000000000001</v>
      </c>
      <c r="ZS27">
        <v>1.5207999999999999</v>
      </c>
      <c r="ZT27">
        <v>0.43049999999999999</v>
      </c>
      <c r="ZU27">
        <v>3.4771999999999998</v>
      </c>
      <c r="ZV27">
        <v>8.5098000000000003</v>
      </c>
      <c r="ZW27">
        <v>0.43190000000000001</v>
      </c>
      <c r="ZX27">
        <v>16.096499999999999</v>
      </c>
      <c r="ZY27">
        <v>1.9881</v>
      </c>
      <c r="ZZ27">
        <v>0.432</v>
      </c>
      <c r="AAA27">
        <v>3.1953</v>
      </c>
      <c r="AAB27">
        <v>1.9379999999999999</v>
      </c>
      <c r="AAC27">
        <v>1.2060999999999999</v>
      </c>
      <c r="AAD27">
        <v>0.83330000000000004</v>
      </c>
      <c r="AAE27">
        <v>0.38129999999999997</v>
      </c>
      <c r="AAF27">
        <v>1.5848</v>
      </c>
      <c r="AAG27">
        <v>6.1989000000000001</v>
      </c>
      <c r="AAH27">
        <v>0.36470000000000002</v>
      </c>
      <c r="AAI27">
        <v>10.409800000000001</v>
      </c>
      <c r="AAJ27">
        <v>1.2806999999999999</v>
      </c>
      <c r="AAK27">
        <v>0.36470000000000002</v>
      </c>
      <c r="AAL27">
        <v>2.0430000000000001</v>
      </c>
      <c r="AAM27">
        <v>17.9864</v>
      </c>
      <c r="AAN27">
        <v>2.1253000000000002</v>
      </c>
      <c r="AAO27">
        <v>0.29759999999999998</v>
      </c>
      <c r="AAP27">
        <v>-0.53859999999999997</v>
      </c>
      <c r="AAQ27">
        <v>4.4871999999999996</v>
      </c>
      <c r="AAR27">
        <v>7.6749000000000001</v>
      </c>
      <c r="AAS27">
        <v>0.29759999999999998</v>
      </c>
      <c r="AAT27">
        <v>17.4084</v>
      </c>
      <c r="AAU27">
        <v>3.6659999999999999</v>
      </c>
      <c r="AAV27">
        <v>0.74150000000000005</v>
      </c>
      <c r="AAW27">
        <v>0.46689999999999998</v>
      </c>
      <c r="AAX27">
        <v>1.1852</v>
      </c>
      <c r="AAY27">
        <v>5.5214999999999996</v>
      </c>
      <c r="AAZ27">
        <v>9.8728999999999996</v>
      </c>
      <c r="ABA27">
        <v>0.28849999999999998</v>
      </c>
      <c r="ABB27">
        <v>19.781300000000002</v>
      </c>
      <c r="ABC27">
        <v>0.28849999999999998</v>
      </c>
      <c r="ABD27">
        <v>11.3413</v>
      </c>
      <c r="ABE27">
        <v>2.0034000000000001</v>
      </c>
      <c r="ABF27">
        <v>5.0505000000000004</v>
      </c>
      <c r="ABG27">
        <v>5.0206</v>
      </c>
      <c r="ABH27">
        <v>-0.49880000000000002</v>
      </c>
      <c r="ABI27">
        <v>-0.51619999999999999</v>
      </c>
      <c r="ABJ27">
        <v>3.71</v>
      </c>
      <c r="ABK27">
        <v>3.6848000000000001</v>
      </c>
      <c r="ABL27">
        <v>0.13730000000000001</v>
      </c>
      <c r="ABM27">
        <v>0.12520000000000001</v>
      </c>
      <c r="ABN27">
        <v>4.7630999999999997</v>
      </c>
      <c r="ABO27">
        <v>4.7207999999999997</v>
      </c>
      <c r="ABP27">
        <v>5.2110000000000003</v>
      </c>
      <c r="ABQ27">
        <v>5.1775000000000002</v>
      </c>
      <c r="ABR27">
        <v>2.6575000000000002</v>
      </c>
      <c r="ABS27">
        <v>8.0236000000000001</v>
      </c>
      <c r="ABT27">
        <v>0.43130000000000002</v>
      </c>
      <c r="ABU27">
        <v>17.896000000000001</v>
      </c>
      <c r="ABV27">
        <v>1.3172999999999999</v>
      </c>
      <c r="ABW27">
        <v>0.432</v>
      </c>
      <c r="ABX27">
        <v>1.9892000000000001</v>
      </c>
      <c r="ABY27">
        <v>5.7229000000000001</v>
      </c>
      <c r="ABZ27">
        <v>0</v>
      </c>
      <c r="ACA27">
        <v>-0.28820000000000001</v>
      </c>
      <c r="ACB27">
        <v>-2.6749000000000001</v>
      </c>
      <c r="ACC27">
        <v>6.1131000000000002</v>
      </c>
      <c r="ACD27">
        <v>4.9911000000000003</v>
      </c>
      <c r="ACE27">
        <v>0.58709999999999996</v>
      </c>
      <c r="ACF27">
        <v>2.4626000000000001</v>
      </c>
      <c r="ACG27">
        <v>2.4392999999999998</v>
      </c>
      <c r="ACH27">
        <v>12.0947</v>
      </c>
      <c r="ACI27">
        <v>3.8521999999999998</v>
      </c>
      <c r="ACJ27">
        <v>3.8254999999999999</v>
      </c>
      <c r="ACK27">
        <v>1.1599999999999999E-2</v>
      </c>
      <c r="ACL27">
        <v>0</v>
      </c>
      <c r="ACM27">
        <v>9.8591999999999995</v>
      </c>
      <c r="ACN27">
        <v>0.58540000000000003</v>
      </c>
      <c r="ACO27">
        <v>5.6828000000000003</v>
      </c>
      <c r="ACP27">
        <v>0.38569999999999999</v>
      </c>
      <c r="ACQ27">
        <v>9.8409999999999993</v>
      </c>
      <c r="ACR27">
        <v>0.10979999999999999</v>
      </c>
      <c r="ACS27">
        <v>6.1174999999999997</v>
      </c>
      <c r="ACT27">
        <v>3.0185</v>
      </c>
      <c r="ACU27">
        <v>0.46489999999999998</v>
      </c>
      <c r="ACV27">
        <v>7.7115</v>
      </c>
      <c r="ACW27">
        <v>0.32019999999999998</v>
      </c>
      <c r="ACX27">
        <v>5.9279000000000002</v>
      </c>
      <c r="ACY27">
        <v>0.43120000000000003</v>
      </c>
      <c r="ACZ27">
        <v>11.0717</v>
      </c>
      <c r="ADA27">
        <v>6.7748999999999997</v>
      </c>
      <c r="ADB27">
        <v>6.7568000000000001</v>
      </c>
      <c r="ADC27">
        <v>1.2856000000000001</v>
      </c>
      <c r="ADD27">
        <v>1.5321</v>
      </c>
      <c r="ADE27">
        <v>1.5142</v>
      </c>
      <c r="ADF27">
        <v>4.3461999999999996</v>
      </c>
      <c r="ADG27">
        <v>4.3243</v>
      </c>
      <c r="ADH27">
        <v>6.7294</v>
      </c>
      <c r="ADI27">
        <v>6.7202999999999999</v>
      </c>
      <c r="ADJ27">
        <v>1.4354</v>
      </c>
      <c r="ADK27">
        <v>-0.99519999999999997</v>
      </c>
      <c r="ADL27">
        <v>-1.0206999999999999</v>
      </c>
      <c r="ADM27">
        <v>-0.09</v>
      </c>
      <c r="ADN27">
        <v>-0.11600000000000001</v>
      </c>
      <c r="ADO27">
        <v>1.1054999999999999</v>
      </c>
      <c r="ADP27">
        <v>1.0907</v>
      </c>
      <c r="ADQ27">
        <v>1.4180999999999999</v>
      </c>
      <c r="ADR27">
        <v>1.3952</v>
      </c>
      <c r="ADS27">
        <v>2.7911000000000001</v>
      </c>
      <c r="ADT27">
        <v>2.9615</v>
      </c>
      <c r="ADU27">
        <v>0.62780000000000002</v>
      </c>
      <c r="ADV27">
        <v>4.3566000000000003</v>
      </c>
      <c r="ADW27">
        <v>-1.3055000000000001</v>
      </c>
      <c r="ADX27">
        <v>5.5921000000000003</v>
      </c>
      <c r="ADY27">
        <v>-0.2291</v>
      </c>
      <c r="ADZ27">
        <v>-2.5249999999999999</v>
      </c>
      <c r="AEA27">
        <v>1.4391</v>
      </c>
      <c r="AEB27">
        <v>1.3872</v>
      </c>
      <c r="AEC27">
        <v>5.4469000000000003</v>
      </c>
      <c r="AED27">
        <v>-0.87580000000000002</v>
      </c>
      <c r="AEE27">
        <v>2.2532000000000001</v>
      </c>
      <c r="AEF27">
        <v>0.35670000000000002</v>
      </c>
      <c r="AEG27">
        <v>2.1440999999999999</v>
      </c>
      <c r="AEH27">
        <v>5.8604000000000003</v>
      </c>
      <c r="AEI27">
        <v>0.8155</v>
      </c>
      <c r="AEJ27">
        <v>-2.2917000000000001</v>
      </c>
      <c r="AEK27">
        <v>2.7307000000000001</v>
      </c>
      <c r="AEL27">
        <v>0.94789999999999996</v>
      </c>
      <c r="AEM27">
        <v>1.355</v>
      </c>
      <c r="AEN27">
        <v>-0.50849999999999995</v>
      </c>
      <c r="AEO27">
        <v>0.99419999999999997</v>
      </c>
      <c r="AEP27">
        <v>0.2467</v>
      </c>
      <c r="AEQ27">
        <v>0.81969999999999998</v>
      </c>
      <c r="AER27">
        <v>1.1184000000000001</v>
      </c>
      <c r="AES27">
        <v>-0.49459999999999998</v>
      </c>
      <c r="AET27">
        <v>-1.8895999999999999</v>
      </c>
      <c r="AEU27">
        <v>4.5579000000000001</v>
      </c>
      <c r="AEV27">
        <v>1.5123</v>
      </c>
      <c r="AEW27">
        <v>1.4885999999999999</v>
      </c>
      <c r="AEX27">
        <v>-1.4431</v>
      </c>
      <c r="AEY27">
        <v>-2.4510000000000001</v>
      </c>
      <c r="AEZ27">
        <v>2.4428999999999998</v>
      </c>
      <c r="AFA27">
        <v>2.2117</v>
      </c>
      <c r="AFB27">
        <v>-3.5019</v>
      </c>
      <c r="AFC27">
        <v>-5.4741</v>
      </c>
      <c r="AFD27">
        <v>0.87009999999999998</v>
      </c>
      <c r="AFE27">
        <v>0.9123</v>
      </c>
      <c r="AFF27">
        <v>4.9595000000000002</v>
      </c>
      <c r="AFG27">
        <v>5.0559000000000003</v>
      </c>
      <c r="AFH27">
        <v>3.2132000000000001</v>
      </c>
      <c r="AFI27">
        <v>3.6429999999999998</v>
      </c>
      <c r="AFJ27">
        <v>-0.1847</v>
      </c>
      <c r="AFK27">
        <v>-3.5272000000000001</v>
      </c>
      <c r="AFL27">
        <v>1.52</v>
      </c>
      <c r="AFM27">
        <v>0.49220000000000003</v>
      </c>
      <c r="AFN27">
        <v>9.2347000000000001</v>
      </c>
      <c r="AFO27">
        <v>-0.80930000000000002</v>
      </c>
      <c r="AFP27">
        <v>2.5156999999999998</v>
      </c>
      <c r="AFQ27">
        <v>0.73040000000000005</v>
      </c>
      <c r="AFR27">
        <v>6.2008000000000001</v>
      </c>
      <c r="AFS27">
        <v>3.9645000000000001</v>
      </c>
      <c r="AFT27">
        <v>3.9041000000000001</v>
      </c>
      <c r="AFU27">
        <v>2.8313000000000001</v>
      </c>
      <c r="AFV27">
        <v>4.5454999999999997</v>
      </c>
      <c r="AFW27">
        <v>2.6227</v>
      </c>
      <c r="AFX27">
        <v>6.5175000000000001</v>
      </c>
      <c r="AFY27">
        <v>4.6113</v>
      </c>
      <c r="AFZ27">
        <v>-4.7420999999999998</v>
      </c>
      <c r="AGA27">
        <v>-4.7019000000000002</v>
      </c>
      <c r="AGB27">
        <v>1.7243999999999999</v>
      </c>
      <c r="AGC27">
        <v>3.5194000000000001</v>
      </c>
      <c r="AGD27">
        <v>0.28129999999999999</v>
      </c>
      <c r="AGE27">
        <v>1.6519999999999999</v>
      </c>
      <c r="AGF27">
        <v>-1.5889</v>
      </c>
      <c r="AGG27">
        <v>1.7664</v>
      </c>
      <c r="AGH27">
        <v>0.68389999999999995</v>
      </c>
      <c r="AGI27">
        <v>1.1019000000000001</v>
      </c>
      <c r="AGJ27">
        <v>2.7090000000000001</v>
      </c>
      <c r="AGK27">
        <v>5.7984999999999998</v>
      </c>
      <c r="AGL27">
        <v>0.56020000000000003</v>
      </c>
      <c r="AGM27">
        <v>6.2611999999999997</v>
      </c>
      <c r="AGN27">
        <v>1.6679999999999999</v>
      </c>
      <c r="AGO27">
        <v>6.8524000000000003</v>
      </c>
      <c r="AGP27">
        <v>0.59</v>
      </c>
      <c r="AGQ27">
        <v>0.5877</v>
      </c>
      <c r="AGR27">
        <v>0.38800000000000001</v>
      </c>
      <c r="AGS27">
        <v>2.7299000000000002</v>
      </c>
      <c r="AGT27">
        <v>1.7666999999999999</v>
      </c>
      <c r="AGU27">
        <v>0.86960000000000004</v>
      </c>
      <c r="AGV27">
        <v>2.7250000000000001</v>
      </c>
      <c r="AGW27">
        <v>0.58389999999999997</v>
      </c>
      <c r="AGX27">
        <v>1.9212</v>
      </c>
      <c r="AGY27">
        <v>4.3122999999999996</v>
      </c>
      <c r="AGZ27">
        <v>1.5321</v>
      </c>
      <c r="AHA27">
        <v>1.0717000000000001</v>
      </c>
      <c r="AHB27">
        <v>5.7918000000000003</v>
      </c>
      <c r="AHC27">
        <v>0.68359999999999999</v>
      </c>
      <c r="AHD27">
        <v>0.1988</v>
      </c>
      <c r="AHE27">
        <v>9.9500000000000005E-2</v>
      </c>
      <c r="AHF27">
        <v>-1.4259999999999999</v>
      </c>
      <c r="AHG27">
        <v>0.59760000000000002</v>
      </c>
      <c r="AHH27">
        <v>0.29820000000000002</v>
      </c>
      <c r="AHI27">
        <v>1.1839999999999999</v>
      </c>
      <c r="AHJ27">
        <v>2.3351999999999999</v>
      </c>
      <c r="AHK27">
        <v>5.2144000000000004</v>
      </c>
      <c r="AHL27">
        <v>5.1764999999999999</v>
      </c>
      <c r="AHM27">
        <v>1.8492999999999999</v>
      </c>
      <c r="AHN27">
        <v>1.1000000000000001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-9.01E-2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5.9748999999999999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</row>
    <row r="28" spans="1:1100" x14ac:dyDescent="0.15">
      <c r="A28" s="7">
        <v>42736</v>
      </c>
      <c r="B28">
        <v>-6.29</v>
      </c>
      <c r="C28">
        <v>-4.4664999999999999</v>
      </c>
      <c r="D28">
        <v>-5.5758999999999999</v>
      </c>
      <c r="E28">
        <v>-7.3209999999999997</v>
      </c>
      <c r="F28">
        <v>-4.0670999999999999</v>
      </c>
      <c r="G28">
        <v>-4.8616999999999999</v>
      </c>
      <c r="H28">
        <v>-4.1444000000000001</v>
      </c>
      <c r="I28">
        <v>-4.3414999999999999</v>
      </c>
      <c r="J28">
        <v>-4.1250999999999998</v>
      </c>
      <c r="K28">
        <v>-6.9888000000000003</v>
      </c>
      <c r="L28">
        <v>-4.1779999999999999</v>
      </c>
      <c r="M28">
        <v>-1.5077</v>
      </c>
      <c r="N28">
        <v>-4.3715000000000002</v>
      </c>
      <c r="O28">
        <v>-3.6185999999999998</v>
      </c>
      <c r="P28">
        <v>-4.7184999999999997</v>
      </c>
      <c r="Q28">
        <v>-4.5026999999999999</v>
      </c>
      <c r="R28">
        <v>-4.2203999999999997</v>
      </c>
      <c r="S28">
        <v>-1.3373999999999999</v>
      </c>
      <c r="T28">
        <v>-4.9819000000000004</v>
      </c>
      <c r="U28">
        <v>-4.5678999999999998</v>
      </c>
      <c r="V28">
        <v>1.5748</v>
      </c>
      <c r="W28">
        <v>-4.9451999999999998</v>
      </c>
      <c r="X28">
        <v>0.52310000000000001</v>
      </c>
      <c r="Y28">
        <v>-3.4051</v>
      </c>
      <c r="Z28">
        <v>-5.0469999999999997</v>
      </c>
      <c r="AA28">
        <v>-4.4330999999999996</v>
      </c>
      <c r="AB28">
        <v>-2.7107999999999999</v>
      </c>
      <c r="AC28">
        <v>-3.0333000000000001</v>
      </c>
      <c r="AD28">
        <v>-4.9676999999999998</v>
      </c>
      <c r="AE28">
        <v>-4.3559000000000001</v>
      </c>
      <c r="AF28">
        <v>-2.9018000000000002</v>
      </c>
      <c r="AG28">
        <v>-4.8605</v>
      </c>
      <c r="AH28">
        <v>-4.7805</v>
      </c>
      <c r="AI28">
        <v>-5.2973999999999997</v>
      </c>
      <c r="AJ28">
        <v>-5.2182000000000004</v>
      </c>
      <c r="AK28">
        <v>-3.7313000000000001</v>
      </c>
      <c r="AL28">
        <v>-5.7398999999999996</v>
      </c>
      <c r="AM28">
        <v>-1.5548999999999999</v>
      </c>
      <c r="AN28">
        <v>-4.9459999999999997</v>
      </c>
      <c r="AO28">
        <v>-5.8586</v>
      </c>
      <c r="AP28">
        <v>-4.3449999999999998</v>
      </c>
      <c r="AQ28">
        <v>-2.6520999999999999</v>
      </c>
      <c r="AR28">
        <v>-4.9284999999999997</v>
      </c>
      <c r="AS28">
        <v>-5.3143000000000002</v>
      </c>
      <c r="AT28">
        <v>-4.8015999999999996</v>
      </c>
      <c r="AU28">
        <v>-4.3307000000000002</v>
      </c>
      <c r="AV28">
        <v>-4.5678000000000001</v>
      </c>
      <c r="AW28">
        <v>-3.7483</v>
      </c>
      <c r="AX28">
        <v>-2.4868000000000001</v>
      </c>
      <c r="AY28">
        <v>-4.3936999999999999</v>
      </c>
      <c r="AZ28">
        <v>-4.8540999999999999</v>
      </c>
      <c r="BA28">
        <v>-4.6692999999999998</v>
      </c>
      <c r="BB28">
        <v>-3.8136999999999999</v>
      </c>
      <c r="BC28">
        <v>2.1141999999999999</v>
      </c>
      <c r="BD28">
        <v>-4.242</v>
      </c>
      <c r="BE28">
        <v>-5.282</v>
      </c>
      <c r="BF28">
        <v>-4.2035</v>
      </c>
      <c r="BG28">
        <v>4.4882999999999997</v>
      </c>
      <c r="BH28">
        <v>-7.2727000000000004</v>
      </c>
      <c r="BI28">
        <v>2.8913000000000002</v>
      </c>
      <c r="BJ28">
        <v>0.3876</v>
      </c>
      <c r="BK28">
        <v>-8.6030999999999995</v>
      </c>
      <c r="BL28">
        <v>-4.5471000000000004</v>
      </c>
      <c r="BM28">
        <v>-3.5175999999999998</v>
      </c>
      <c r="BN28">
        <v>-1.9274</v>
      </c>
      <c r="BO28">
        <v>-15.654999999999999</v>
      </c>
      <c r="BP28">
        <v>0.38419999999999999</v>
      </c>
      <c r="BQ28">
        <v>-6.5088999999999997</v>
      </c>
      <c r="BR28">
        <v>-4.5918999999999999</v>
      </c>
      <c r="BS28">
        <v>0.38719999999999999</v>
      </c>
      <c r="BT28">
        <v>-5.2811000000000003</v>
      </c>
      <c r="BU28">
        <v>-4.3346999999999998</v>
      </c>
      <c r="BV28">
        <v>-0.74370000000000003</v>
      </c>
      <c r="BW28">
        <v>-2.9272</v>
      </c>
      <c r="BX28">
        <v>-4.2610000000000001</v>
      </c>
      <c r="BY28">
        <v>-2.4476</v>
      </c>
      <c r="BZ28">
        <v>-4.4458000000000002</v>
      </c>
      <c r="CA28">
        <v>-2.7084999999999999</v>
      </c>
      <c r="CB28">
        <v>-2.1598999999999999</v>
      </c>
      <c r="CC28">
        <v>-5.6257000000000001</v>
      </c>
      <c r="CD28">
        <v>-3.6322999999999999</v>
      </c>
      <c r="CE28">
        <v>-8.1834000000000007</v>
      </c>
      <c r="CF28">
        <v>-3.3740999999999999</v>
      </c>
      <c r="CG28">
        <v>-3.75</v>
      </c>
      <c r="CH28">
        <v>4.9481000000000002</v>
      </c>
      <c r="CI28">
        <v>-32.8033</v>
      </c>
      <c r="CJ28">
        <v>-2.8365</v>
      </c>
      <c r="CK28">
        <v>2.8102999999999998</v>
      </c>
      <c r="CL28">
        <v>-2.8439999999999999</v>
      </c>
      <c r="CM28">
        <v>-2.1373000000000002</v>
      </c>
      <c r="CN28">
        <v>-4.2535999999999996</v>
      </c>
      <c r="CO28">
        <v>-3.8212000000000002</v>
      </c>
      <c r="CP28">
        <v>-5.1622000000000003</v>
      </c>
      <c r="CQ28">
        <v>-7.0994000000000002</v>
      </c>
      <c r="CR28">
        <v>-3.4296000000000002</v>
      </c>
      <c r="CS28">
        <v>-3.1877</v>
      </c>
      <c r="CT28">
        <v>2.0305</v>
      </c>
      <c r="CU28">
        <v>-2.1926000000000001</v>
      </c>
      <c r="CV28">
        <v>-2.4518</v>
      </c>
      <c r="CW28">
        <v>-4.0754000000000001</v>
      </c>
      <c r="CX28">
        <v>0.38500000000000001</v>
      </c>
      <c r="CY28">
        <v>-3.4819</v>
      </c>
      <c r="CZ28">
        <v>2.7261000000000002</v>
      </c>
      <c r="DA28">
        <v>-6.1349999999999998</v>
      </c>
      <c r="DB28">
        <v>2.3111000000000002</v>
      </c>
      <c r="DC28">
        <v>-4.1246</v>
      </c>
      <c r="DD28">
        <v>-3.6427</v>
      </c>
      <c r="DE28">
        <v>-5.0716999999999999</v>
      </c>
      <c r="DF28">
        <v>-4.5194000000000001</v>
      </c>
      <c r="DG28">
        <v>0.38240000000000002</v>
      </c>
      <c r="DH28">
        <v>-11.650499999999999</v>
      </c>
      <c r="DI28">
        <v>-4.3280000000000003</v>
      </c>
      <c r="DJ28">
        <v>-2.6873</v>
      </c>
      <c r="DK28">
        <v>-5.7834000000000003</v>
      </c>
      <c r="DL28">
        <v>-4.3316999999999997</v>
      </c>
      <c r="DM28">
        <v>-4.7266000000000004</v>
      </c>
      <c r="DN28">
        <v>0.3962</v>
      </c>
      <c r="DO28">
        <v>-6.3935000000000004</v>
      </c>
      <c r="DP28">
        <v>-1.534</v>
      </c>
      <c r="DQ28">
        <v>-7.7074999999999996</v>
      </c>
      <c r="DR28">
        <v>-4.9057000000000004</v>
      </c>
      <c r="DS28">
        <v>3.8153999999999999</v>
      </c>
      <c r="DT28">
        <v>-3.7936000000000001</v>
      </c>
      <c r="DU28">
        <v>-7.7274000000000003</v>
      </c>
      <c r="DV28">
        <v>-6.5423999999999998</v>
      </c>
      <c r="DW28">
        <v>-5.3644999999999996</v>
      </c>
      <c r="DX28">
        <v>-6.7937000000000003</v>
      </c>
      <c r="DY28">
        <v>-6.2986000000000004</v>
      </c>
      <c r="DZ28">
        <v>-8.3742999999999999</v>
      </c>
      <c r="EA28">
        <v>-7.0792000000000002</v>
      </c>
      <c r="EB28">
        <v>-6.5190000000000001</v>
      </c>
      <c r="EC28">
        <v>-1.613</v>
      </c>
      <c r="ED28">
        <v>-3.5571000000000002</v>
      </c>
      <c r="EE28">
        <v>-6.0998999999999999</v>
      </c>
      <c r="EF28">
        <v>1.2569999999999999</v>
      </c>
      <c r="EG28">
        <v>-2.6465000000000001</v>
      </c>
      <c r="EH28">
        <v>-2.8885000000000001</v>
      </c>
      <c r="EI28">
        <v>-5.9249999999999998</v>
      </c>
      <c r="EJ28">
        <v>-2.8067000000000002</v>
      </c>
      <c r="EK28">
        <v>-3.0802</v>
      </c>
      <c r="EL28">
        <v>-5.4433999999999996</v>
      </c>
      <c r="EM28">
        <v>-4.6516999999999999</v>
      </c>
      <c r="EN28">
        <v>-5.8220999999999998</v>
      </c>
      <c r="EO28">
        <v>-6.6666999999999996</v>
      </c>
      <c r="EP28">
        <v>0.43009999999999998</v>
      </c>
      <c r="EQ28">
        <v>-5.1265999999999998</v>
      </c>
      <c r="ER28">
        <v>0.38100000000000001</v>
      </c>
      <c r="ES28">
        <v>-7.7697000000000003</v>
      </c>
      <c r="ET28">
        <v>0.38240000000000002</v>
      </c>
      <c r="EU28">
        <v>-8.8260000000000005</v>
      </c>
      <c r="EV28">
        <v>-4.6222000000000003</v>
      </c>
      <c r="EW28">
        <v>-4.4854000000000003</v>
      </c>
      <c r="EX28">
        <v>-3.1446000000000001</v>
      </c>
      <c r="EY28">
        <v>-0.46889999999999998</v>
      </c>
      <c r="EZ28">
        <v>-0.2959</v>
      </c>
      <c r="FA28">
        <v>0.47660000000000002</v>
      </c>
      <c r="FB28">
        <v>-7.6531000000000002</v>
      </c>
      <c r="FC28">
        <v>-7.4324000000000003</v>
      </c>
      <c r="FD28">
        <v>0.43009999999999998</v>
      </c>
      <c r="FE28">
        <v>-4.7130000000000001</v>
      </c>
      <c r="FF28">
        <v>0.376</v>
      </c>
      <c r="FG28">
        <v>-8.0508000000000006</v>
      </c>
      <c r="FH28">
        <v>-4.9587000000000003</v>
      </c>
      <c r="FI28">
        <v>-6.4101999999999997</v>
      </c>
      <c r="FJ28">
        <v>-3.105</v>
      </c>
      <c r="FK28">
        <v>-5.0408999999999997</v>
      </c>
      <c r="FL28">
        <v>4.9394999999999998</v>
      </c>
      <c r="FM28">
        <v>-5.76</v>
      </c>
      <c r="FN28">
        <v>-4.0407000000000002</v>
      </c>
      <c r="FO28">
        <v>-8.0722000000000005</v>
      </c>
      <c r="FP28">
        <v>-6.1982999999999997</v>
      </c>
      <c r="FQ28">
        <v>0.38679999999999998</v>
      </c>
      <c r="FR28">
        <v>-0.71860000000000002</v>
      </c>
      <c r="FS28">
        <v>-5.6060999999999996</v>
      </c>
      <c r="FT28">
        <v>-6.798</v>
      </c>
      <c r="FU28">
        <v>0.42049999999999998</v>
      </c>
      <c r="FV28">
        <v>-13.615</v>
      </c>
      <c r="FW28">
        <v>-5.3277000000000001</v>
      </c>
      <c r="FX28">
        <v>-5.3642000000000003</v>
      </c>
      <c r="FY28">
        <v>-4.8783000000000003</v>
      </c>
      <c r="FZ28">
        <v>0.38140000000000002</v>
      </c>
      <c r="GA28">
        <v>-9.0068999999999999</v>
      </c>
      <c r="GB28">
        <v>-2.2166999999999999</v>
      </c>
      <c r="GC28">
        <v>-4.9833999999999996</v>
      </c>
      <c r="GD28">
        <v>-3.6859999999999999</v>
      </c>
      <c r="GE28">
        <v>-1.4346000000000001</v>
      </c>
      <c r="GF28">
        <v>-4.4503000000000004</v>
      </c>
      <c r="GG28">
        <v>3.1069</v>
      </c>
      <c r="GH28">
        <v>-4.2869000000000002</v>
      </c>
      <c r="GI28">
        <v>0.38419999999999999</v>
      </c>
      <c r="GJ28">
        <v>-10.1683</v>
      </c>
      <c r="GK28">
        <v>-3.3683999999999998</v>
      </c>
      <c r="GL28">
        <v>-4.4935</v>
      </c>
      <c r="GM28">
        <v>-1.5087999999999999</v>
      </c>
      <c r="GN28">
        <v>-5.2333999999999996</v>
      </c>
      <c r="GO28">
        <v>-3.6656</v>
      </c>
      <c r="GP28">
        <v>5.4131</v>
      </c>
      <c r="GQ28">
        <v>0.3826</v>
      </c>
      <c r="GR28">
        <v>-9.3185000000000002</v>
      </c>
      <c r="GS28">
        <v>-6.1773999999999996</v>
      </c>
      <c r="GT28">
        <v>-2.2814999999999999</v>
      </c>
      <c r="GU28">
        <v>-0.92879999999999996</v>
      </c>
      <c r="GV28">
        <v>4.6433</v>
      </c>
      <c r="GW28">
        <v>-5.2925000000000004</v>
      </c>
      <c r="GX28">
        <v>-6.6902999999999997</v>
      </c>
      <c r="GY28">
        <v>-2.7383000000000002</v>
      </c>
      <c r="GZ28">
        <v>-2.4064000000000001</v>
      </c>
      <c r="HA28">
        <v>0.42059999999999997</v>
      </c>
      <c r="HB28">
        <v>-12.523</v>
      </c>
      <c r="HC28">
        <v>-4.6266999999999996</v>
      </c>
      <c r="HD28">
        <v>0.59179999999999999</v>
      </c>
      <c r="HE28">
        <v>-9.6952999999999996</v>
      </c>
      <c r="HF28">
        <v>-6.8636999999999997</v>
      </c>
      <c r="HG28">
        <v>-4.5195999999999996</v>
      </c>
      <c r="HH28">
        <v>0.3841</v>
      </c>
      <c r="HI28">
        <v>-8.1272000000000002</v>
      </c>
      <c r="HJ28">
        <v>-4.1885000000000003</v>
      </c>
      <c r="HK28">
        <v>-7.4690000000000003</v>
      </c>
      <c r="HL28">
        <v>0.42120000000000002</v>
      </c>
      <c r="HM28">
        <v>-12.6288</v>
      </c>
      <c r="HN28">
        <v>0.38040000000000002</v>
      </c>
      <c r="HO28">
        <v>-7.8651999999999997</v>
      </c>
      <c r="HP28">
        <v>0.37990000000000002</v>
      </c>
      <c r="HQ28">
        <v>-13.2209</v>
      </c>
      <c r="HR28">
        <v>-2.5640999999999998</v>
      </c>
      <c r="HS28">
        <v>-5.2458999999999998</v>
      </c>
      <c r="HT28">
        <v>-2.7881</v>
      </c>
      <c r="HU28">
        <v>-3.1227999999999998</v>
      </c>
      <c r="HV28">
        <v>-4.5572999999999997</v>
      </c>
      <c r="HW28">
        <v>-8.5902999999999992</v>
      </c>
      <c r="HX28">
        <v>-5.641</v>
      </c>
      <c r="HY28">
        <v>-5.1901999999999999</v>
      </c>
      <c r="HZ28">
        <v>0.45710000000000001</v>
      </c>
      <c r="IA28">
        <v>-23.3811</v>
      </c>
      <c r="IB28">
        <v>-3.9020999999999999</v>
      </c>
      <c r="IC28">
        <v>-2.2195999999999998</v>
      </c>
      <c r="ID28">
        <v>-0.42870000000000003</v>
      </c>
      <c r="IE28">
        <v>-4.2811000000000003</v>
      </c>
      <c r="IF28">
        <v>-5.3250999999999999</v>
      </c>
      <c r="IG28">
        <v>-5.1672000000000002</v>
      </c>
      <c r="IH28">
        <v>-4.7153</v>
      </c>
      <c r="II28">
        <v>3.1762000000000001</v>
      </c>
      <c r="IJ28">
        <v>-3.0731999999999999</v>
      </c>
      <c r="IK28">
        <v>-5.3460999999999999</v>
      </c>
      <c r="IL28">
        <v>0.50209999999999999</v>
      </c>
      <c r="IM28">
        <v>-7.9183000000000003</v>
      </c>
      <c r="IN28">
        <v>0.38090000000000002</v>
      </c>
      <c r="IO28">
        <v>-9.7202000000000002</v>
      </c>
      <c r="IP28">
        <v>4.5244</v>
      </c>
      <c r="IQ28">
        <v>-3.3304999999999998</v>
      </c>
      <c r="IR28">
        <v>3.8294999999999999</v>
      </c>
      <c r="IS28">
        <v>2.8386</v>
      </c>
      <c r="IT28">
        <v>4.5273000000000003</v>
      </c>
      <c r="IU28">
        <v>3.4813999999999998</v>
      </c>
      <c r="IV28">
        <v>3.4813999999999998</v>
      </c>
      <c r="IW28">
        <v>2.2109000000000001</v>
      </c>
      <c r="IX28">
        <v>-3.6876000000000002</v>
      </c>
      <c r="IY28">
        <v>-5.6605999999999996</v>
      </c>
      <c r="IZ28">
        <v>6.3505000000000003</v>
      </c>
      <c r="JA28">
        <v>5.3097000000000003</v>
      </c>
      <c r="JB28">
        <v>-5.6409000000000002</v>
      </c>
      <c r="JC28">
        <v>-6.0129000000000001</v>
      </c>
      <c r="JD28">
        <v>-3.3650000000000002</v>
      </c>
      <c r="JE28">
        <v>-1.0812999999999999</v>
      </c>
      <c r="JF28">
        <v>-3.4622999999999999</v>
      </c>
      <c r="JG28">
        <v>0.4914</v>
      </c>
      <c r="JH28">
        <v>-16.071400000000001</v>
      </c>
      <c r="JI28">
        <v>-4.1425999999999998</v>
      </c>
      <c r="JJ28">
        <v>-2.2881999999999998</v>
      </c>
      <c r="JK28">
        <v>-2.9117999999999999</v>
      </c>
      <c r="JL28">
        <v>-5.2230999999999996</v>
      </c>
      <c r="JM28">
        <v>-8.4184999999999999</v>
      </c>
      <c r="JN28">
        <v>0.38119999999999998</v>
      </c>
      <c r="JO28">
        <v>-18.358499999999999</v>
      </c>
      <c r="JP28">
        <v>-3.6604999999999999</v>
      </c>
      <c r="JQ28">
        <v>0.40460000000000002</v>
      </c>
      <c r="JR28">
        <v>-7.1074000000000002</v>
      </c>
      <c r="JS28">
        <v>-1.4537</v>
      </c>
      <c r="JT28">
        <v>-5.4581999999999997</v>
      </c>
      <c r="JU28">
        <v>-4.6825000000000001</v>
      </c>
      <c r="JV28">
        <v>-4.7089999999999996</v>
      </c>
      <c r="JW28">
        <v>0.45689999999999997</v>
      </c>
      <c r="JX28">
        <v>-8.9634</v>
      </c>
      <c r="JY28">
        <v>0.4042</v>
      </c>
      <c r="JZ28">
        <v>-10.4641</v>
      </c>
      <c r="KA28">
        <v>-3.1366000000000001</v>
      </c>
      <c r="KB28">
        <v>-3.8755999999999999</v>
      </c>
      <c r="KC28">
        <v>-3.4716</v>
      </c>
      <c r="KD28">
        <v>0.5</v>
      </c>
      <c r="KE28">
        <v>-7.1695000000000002</v>
      </c>
      <c r="KF28">
        <v>-5.3368000000000002</v>
      </c>
      <c r="KG28">
        <v>-4.0258000000000003</v>
      </c>
      <c r="KH28">
        <v>3.9855999999999998</v>
      </c>
      <c r="KI28">
        <v>4.0492999999999997</v>
      </c>
      <c r="KJ28">
        <v>3.0285000000000002</v>
      </c>
      <c r="KK28">
        <v>-3.2</v>
      </c>
      <c r="KL28">
        <v>-1.4351</v>
      </c>
      <c r="KM28">
        <v>-2.0972</v>
      </c>
      <c r="KN28">
        <v>-4.4227999999999996</v>
      </c>
      <c r="KO28">
        <v>0.40510000000000002</v>
      </c>
      <c r="KP28">
        <v>-9.8165999999999993</v>
      </c>
      <c r="KQ28">
        <v>-3.2370000000000001</v>
      </c>
      <c r="KR28">
        <v>-1.5648</v>
      </c>
      <c r="KS28">
        <v>-2.0089000000000001</v>
      </c>
      <c r="KT28">
        <v>-2.4266999999999999</v>
      </c>
      <c r="KU28">
        <v>-3.1747000000000001</v>
      </c>
      <c r="KV28">
        <v>-5.2035999999999998</v>
      </c>
      <c r="KW28">
        <v>0.5</v>
      </c>
      <c r="KX28">
        <v>-12.6302</v>
      </c>
      <c r="KY28">
        <v>-1.0329999999999999</v>
      </c>
      <c r="KZ28">
        <v>-2.1202999999999999</v>
      </c>
      <c r="LA28">
        <v>-2.2974000000000001</v>
      </c>
      <c r="LB28">
        <v>0.37130000000000002</v>
      </c>
      <c r="LC28">
        <v>-2.4876</v>
      </c>
      <c r="LD28">
        <v>-5.5458999999999996</v>
      </c>
      <c r="LE28">
        <v>-8.4933999999999994</v>
      </c>
      <c r="LF28">
        <v>0.38740000000000002</v>
      </c>
      <c r="LG28">
        <v>-15.0754</v>
      </c>
      <c r="LH28">
        <v>-2.7766000000000002</v>
      </c>
      <c r="LI28">
        <v>-3.7757000000000001</v>
      </c>
      <c r="LJ28">
        <v>-1.3772</v>
      </c>
      <c r="LK28">
        <v>0.33189999999999997</v>
      </c>
      <c r="LL28">
        <v>-2.9260000000000002</v>
      </c>
      <c r="LM28">
        <v>-2.5148999999999999</v>
      </c>
      <c r="LN28">
        <v>2.0377999999999998</v>
      </c>
      <c r="LO28">
        <v>-0.54479999999999995</v>
      </c>
      <c r="LP28">
        <v>-3.3127</v>
      </c>
      <c r="LQ28">
        <v>-5.5500999999999996</v>
      </c>
      <c r="LR28">
        <v>0.38229999999999997</v>
      </c>
      <c r="LS28">
        <v>-10.1107</v>
      </c>
      <c r="LT28">
        <v>-6.3971999999999998</v>
      </c>
      <c r="LU28">
        <v>0.38419999999999999</v>
      </c>
      <c r="LV28">
        <v>-11.0816</v>
      </c>
      <c r="LW28">
        <v>0.4299</v>
      </c>
      <c r="LX28">
        <v>-6.6441999999999997</v>
      </c>
      <c r="LY28">
        <v>-4.4573</v>
      </c>
      <c r="LZ28">
        <v>-2.9173</v>
      </c>
      <c r="MA28">
        <v>0.39100000000000001</v>
      </c>
      <c r="MB28">
        <v>-6.4993999999999996</v>
      </c>
      <c r="MC28">
        <v>-3.7014</v>
      </c>
      <c r="MD28">
        <v>-2.8369</v>
      </c>
      <c r="ME28">
        <v>-4.7069999999999999</v>
      </c>
      <c r="MF28">
        <v>-1.2466999999999999</v>
      </c>
      <c r="MG28">
        <v>-3.3874</v>
      </c>
      <c r="MH28">
        <v>-5.8019999999999996</v>
      </c>
      <c r="MI28">
        <v>-3.4794999999999998</v>
      </c>
      <c r="MJ28">
        <v>-5.2173999999999996</v>
      </c>
      <c r="MK28">
        <v>-6.2648000000000001</v>
      </c>
      <c r="ML28">
        <v>-3.0682</v>
      </c>
      <c r="MM28">
        <v>-1.6336999999999999</v>
      </c>
      <c r="MN28">
        <v>-6.3891</v>
      </c>
      <c r="MO28">
        <v>-0.98060000000000003</v>
      </c>
      <c r="MP28">
        <v>0.39369999999999999</v>
      </c>
      <c r="MQ28">
        <v>-2.5657999999999999</v>
      </c>
      <c r="MR28">
        <v>8.7293000000000003</v>
      </c>
      <c r="MS28">
        <v>-2.2523</v>
      </c>
      <c r="MT28">
        <v>-2.5125999999999999</v>
      </c>
      <c r="MU28">
        <v>-4.3613999999999997</v>
      </c>
      <c r="MV28">
        <v>-4.1920000000000002</v>
      </c>
      <c r="MW28">
        <v>-8.5932999999999993</v>
      </c>
      <c r="MX28">
        <v>-3.4028999999999998</v>
      </c>
      <c r="MY28">
        <v>0.38159999999999999</v>
      </c>
      <c r="MZ28">
        <v>-6.3958000000000004</v>
      </c>
      <c r="NA28">
        <v>-1.6266</v>
      </c>
      <c r="NB28">
        <v>-6.4893999999999998</v>
      </c>
      <c r="NC28">
        <v>0.39090000000000003</v>
      </c>
      <c r="ND28">
        <v>-22.197800000000001</v>
      </c>
      <c r="NE28">
        <v>-2.6587999999999998</v>
      </c>
      <c r="NF28">
        <v>-2.1423999999999999</v>
      </c>
      <c r="NG28">
        <v>-3.6917</v>
      </c>
      <c r="NH28">
        <v>-8.1671999999999993</v>
      </c>
      <c r="NI28">
        <v>0.38569999999999999</v>
      </c>
      <c r="NJ28">
        <v>-15.7447</v>
      </c>
      <c r="NK28">
        <v>-0.23169999999999999</v>
      </c>
      <c r="NL28">
        <v>-3.1475</v>
      </c>
      <c r="NM28">
        <v>-0.51659999999999995</v>
      </c>
      <c r="NN28">
        <v>-1.4866999999999999</v>
      </c>
      <c r="NO28">
        <v>0.45729999999999998</v>
      </c>
      <c r="NP28">
        <v>-4.2500999999999998</v>
      </c>
      <c r="NQ28">
        <v>-4.9269999999999996</v>
      </c>
      <c r="NR28">
        <v>-2.3361000000000001</v>
      </c>
      <c r="NS28">
        <v>-3.4977</v>
      </c>
      <c r="NT28">
        <v>-3.0863999999999998</v>
      </c>
      <c r="NU28">
        <v>-3.1959</v>
      </c>
      <c r="NV28">
        <v>-3.3062999999999998</v>
      </c>
      <c r="NW28">
        <v>4.0362</v>
      </c>
      <c r="NX28">
        <v>-8.6227</v>
      </c>
      <c r="NY28">
        <v>0.29599999999999999</v>
      </c>
      <c r="NZ28">
        <v>-22.6586</v>
      </c>
      <c r="OA28">
        <v>-4.0650000000000004</v>
      </c>
      <c r="OB28">
        <v>-4.9347000000000003</v>
      </c>
      <c r="OC28">
        <v>-4.1849999999999996</v>
      </c>
      <c r="OD28">
        <v>-1.3569</v>
      </c>
      <c r="OE28">
        <v>0.4</v>
      </c>
      <c r="OF28">
        <v>-5.0632999999999999</v>
      </c>
      <c r="OG28">
        <v>-3.6280999999999999</v>
      </c>
      <c r="OH28">
        <v>-4.8741000000000003</v>
      </c>
      <c r="OI28">
        <v>-3.5310000000000001</v>
      </c>
      <c r="OJ28">
        <v>-7.79</v>
      </c>
      <c r="OK28">
        <v>0.29599999999999999</v>
      </c>
      <c r="OL28">
        <v>-22.5352</v>
      </c>
      <c r="OM28">
        <v>-6.0408999999999997</v>
      </c>
      <c r="ON28">
        <v>0.30859999999999999</v>
      </c>
      <c r="OO28">
        <v>-15.1515</v>
      </c>
      <c r="OP28">
        <v>-2.5586000000000002</v>
      </c>
      <c r="OQ28">
        <v>-2.7052</v>
      </c>
      <c r="OR28">
        <v>-7.6923000000000004</v>
      </c>
      <c r="OS28">
        <v>-9.7283000000000008</v>
      </c>
      <c r="OT28">
        <v>0.4</v>
      </c>
      <c r="OU28">
        <v>-17.628699999999998</v>
      </c>
      <c r="OV28">
        <v>-3.1899000000000002</v>
      </c>
      <c r="OW28">
        <v>0.39300000000000002</v>
      </c>
      <c r="OX28">
        <v>-8.0459999999999994</v>
      </c>
      <c r="OY28">
        <v>-3.3149000000000002</v>
      </c>
      <c r="OZ28">
        <v>-4.4908999999999999</v>
      </c>
      <c r="PA28">
        <v>-0.66579999999999995</v>
      </c>
      <c r="PB28">
        <v>-0.97970000000000002</v>
      </c>
      <c r="PC28">
        <v>-0.87590000000000001</v>
      </c>
      <c r="PD28">
        <v>-6.6241000000000003</v>
      </c>
      <c r="PE28">
        <v>-5.1151</v>
      </c>
      <c r="PF28">
        <v>-3.8647</v>
      </c>
      <c r="PG28">
        <v>-1.9214</v>
      </c>
      <c r="PH28">
        <v>-5.9459</v>
      </c>
      <c r="PI28">
        <v>-4.7842000000000002</v>
      </c>
      <c r="PJ28">
        <v>-7.9817</v>
      </c>
      <c r="PK28">
        <v>-2.5482999999999998</v>
      </c>
      <c r="PL28">
        <v>-3.0303</v>
      </c>
      <c r="PM28">
        <v>-2.7338</v>
      </c>
      <c r="PN28">
        <v>0.16470000000000001</v>
      </c>
      <c r="PO28">
        <v>-3.8919000000000001</v>
      </c>
      <c r="PP28">
        <v>-2.9538000000000002</v>
      </c>
      <c r="PQ28">
        <v>-3.0787</v>
      </c>
      <c r="PR28">
        <v>-5.0049000000000001</v>
      </c>
      <c r="PS28">
        <v>-3.9870000000000001</v>
      </c>
      <c r="PT28">
        <v>-4.0229999999999997</v>
      </c>
      <c r="PU28">
        <v>-1.7674000000000001</v>
      </c>
      <c r="PV28">
        <v>2.8083</v>
      </c>
      <c r="PW28">
        <v>3.5648</v>
      </c>
      <c r="PX28">
        <v>-3.8193999999999999</v>
      </c>
      <c r="PY28">
        <v>-4.6783999999999999</v>
      </c>
      <c r="PZ28">
        <v>-1.464</v>
      </c>
      <c r="QA28">
        <v>-6.2171000000000003</v>
      </c>
      <c r="QB28">
        <v>-0.97919999999999996</v>
      </c>
      <c r="QC28">
        <v>-3.9937</v>
      </c>
      <c r="QD28">
        <v>-3.7536</v>
      </c>
      <c r="QE28">
        <v>-3.3613</v>
      </c>
      <c r="QF28">
        <v>-4.2038000000000002</v>
      </c>
      <c r="QG28">
        <v>-1.7376</v>
      </c>
      <c r="QH28">
        <v>-3.1031</v>
      </c>
      <c r="QI28">
        <v>-4.0552999999999999</v>
      </c>
      <c r="QJ28">
        <v>-4.8516000000000004</v>
      </c>
      <c r="QK28">
        <v>-5.5848000000000004</v>
      </c>
      <c r="QL28">
        <v>0.47799999999999998</v>
      </c>
      <c r="QM28">
        <v>-18.947399999999998</v>
      </c>
      <c r="QN28">
        <v>-2.7749000000000001</v>
      </c>
      <c r="QO28">
        <v>-7.3072999999999997</v>
      </c>
      <c r="QP28">
        <v>0.37459999999999999</v>
      </c>
      <c r="QQ28">
        <v>-13.969200000000001</v>
      </c>
      <c r="QR28">
        <v>-4.4393000000000002</v>
      </c>
      <c r="QS28">
        <v>0.38240000000000002</v>
      </c>
      <c r="QT28">
        <v>-12.012</v>
      </c>
      <c r="QU28">
        <v>-0.72160000000000002</v>
      </c>
      <c r="QV28">
        <v>-3.2871999999999999</v>
      </c>
      <c r="QW28">
        <v>-5.1536</v>
      </c>
      <c r="QX28">
        <v>-4.0258000000000003</v>
      </c>
      <c r="QY28">
        <v>0.94450000000000001</v>
      </c>
      <c r="QZ28">
        <v>-8.1199999999999994E-2</v>
      </c>
      <c r="RA28">
        <v>-3.5240999999999998</v>
      </c>
      <c r="RB28">
        <v>0.4748</v>
      </c>
      <c r="RC28">
        <v>-9.8634000000000004</v>
      </c>
      <c r="RD28">
        <v>-1.9782</v>
      </c>
      <c r="RE28">
        <v>-3.1385000000000001</v>
      </c>
      <c r="RF28">
        <v>-5.35</v>
      </c>
      <c r="RG28">
        <v>0.49149999999999999</v>
      </c>
      <c r="RH28">
        <v>-13.430899999999999</v>
      </c>
      <c r="RI28">
        <v>-3.1351</v>
      </c>
      <c r="RJ28">
        <v>-6.6482999999999999</v>
      </c>
      <c r="RK28">
        <v>0.45689999999999997</v>
      </c>
      <c r="RL28">
        <v>-12.5276</v>
      </c>
      <c r="RM28">
        <v>-8.5393000000000008</v>
      </c>
      <c r="RN28">
        <v>0.49020000000000002</v>
      </c>
      <c r="RO28">
        <v>-16.060099999999998</v>
      </c>
      <c r="RP28">
        <v>-1.2857000000000001</v>
      </c>
      <c r="RQ28">
        <v>-1.2212000000000001</v>
      </c>
      <c r="RR28">
        <v>0.56759999999999999</v>
      </c>
      <c r="RS28">
        <v>-3.528</v>
      </c>
      <c r="RT28">
        <v>-1.0948</v>
      </c>
      <c r="RU28">
        <v>-1.8127</v>
      </c>
      <c r="RV28">
        <v>-0.57420000000000004</v>
      </c>
      <c r="RW28">
        <v>-1.6129</v>
      </c>
      <c r="RX28">
        <v>-1.6129</v>
      </c>
      <c r="RY28">
        <v>-2.1253000000000002</v>
      </c>
      <c r="RZ28">
        <v>-4.0206999999999997</v>
      </c>
      <c r="SA28">
        <v>0.37919999999999998</v>
      </c>
      <c r="SB28">
        <v>-7.3265000000000002</v>
      </c>
      <c r="SC28">
        <v>-1.6725000000000001</v>
      </c>
      <c r="SD28">
        <v>-2.6032999999999999</v>
      </c>
      <c r="SE28">
        <v>0.3831</v>
      </c>
      <c r="SF28">
        <v>-5.6475</v>
      </c>
      <c r="SG28">
        <v>-5.0812999999999997</v>
      </c>
      <c r="SH28">
        <v>-3.1055999999999999</v>
      </c>
      <c r="SI28">
        <v>-2.2709000000000001</v>
      </c>
      <c r="SJ28">
        <v>0.4733</v>
      </c>
      <c r="SK28">
        <v>-5.0046999999999997</v>
      </c>
      <c r="SL28">
        <v>-2.9460999999999999</v>
      </c>
      <c r="SM28">
        <v>-4.3426</v>
      </c>
      <c r="SN28">
        <v>-2.9512</v>
      </c>
      <c r="SO28">
        <v>0.39839999999999998</v>
      </c>
      <c r="SP28">
        <v>-7.3879000000000001</v>
      </c>
      <c r="SQ28">
        <v>-4.5057999999999998</v>
      </c>
      <c r="SR28">
        <v>-5.4794999999999998</v>
      </c>
      <c r="SS28">
        <v>-3.4035000000000002</v>
      </c>
      <c r="ST28">
        <v>-3.1674000000000002</v>
      </c>
      <c r="SU28">
        <v>-2.7913000000000001</v>
      </c>
      <c r="SV28">
        <v>-3.3824000000000001</v>
      </c>
      <c r="SW28">
        <v>-6.8367000000000004</v>
      </c>
      <c r="SX28">
        <v>-6.8734000000000002</v>
      </c>
      <c r="SY28">
        <v>-2.7898999999999998</v>
      </c>
      <c r="SZ28">
        <v>-2.9603000000000002</v>
      </c>
      <c r="TA28">
        <v>0.39389999999999997</v>
      </c>
      <c r="TB28">
        <v>-6.7553000000000001</v>
      </c>
      <c r="TC28">
        <v>-0.24970000000000001</v>
      </c>
      <c r="TD28">
        <v>-3.7037</v>
      </c>
      <c r="TE28">
        <v>-0.10979999999999999</v>
      </c>
      <c r="TF28">
        <v>0.4</v>
      </c>
      <c r="TG28">
        <v>-0.72989999999999999</v>
      </c>
      <c r="TH28">
        <v>-3.6922999999999999</v>
      </c>
      <c r="TI28">
        <v>0.3805</v>
      </c>
      <c r="TJ28">
        <v>-7.6486000000000001</v>
      </c>
      <c r="TK28">
        <v>-2.8521999999999998</v>
      </c>
      <c r="TL28">
        <v>-4.1866000000000003</v>
      </c>
      <c r="TM28">
        <v>-6.2305999999999999</v>
      </c>
      <c r="TN28">
        <v>-0.98560000000000003</v>
      </c>
      <c r="TO28">
        <v>-0.97409999999999997</v>
      </c>
      <c r="TP28">
        <v>0.44</v>
      </c>
      <c r="TQ28">
        <v>-11.2819</v>
      </c>
      <c r="TR28">
        <v>-8.1982999999999997</v>
      </c>
      <c r="TS28">
        <v>0.39839999999999998</v>
      </c>
      <c r="TT28">
        <v>-16.087800000000001</v>
      </c>
      <c r="TU28">
        <v>-5.0465</v>
      </c>
      <c r="TV28">
        <v>-2.0747</v>
      </c>
      <c r="TW28">
        <v>-2.0482</v>
      </c>
      <c r="TX28">
        <v>-2.6591</v>
      </c>
      <c r="TY28">
        <v>0.29599999999999999</v>
      </c>
      <c r="TZ28">
        <v>-6.3882000000000003</v>
      </c>
      <c r="UA28">
        <v>-4.6132</v>
      </c>
      <c r="UB28">
        <v>0.29599999999999999</v>
      </c>
      <c r="UC28">
        <v>-8.4210999999999991</v>
      </c>
      <c r="UD28">
        <v>-4.4732000000000003</v>
      </c>
      <c r="UE28">
        <v>0.35460000000000003</v>
      </c>
      <c r="UF28">
        <v>-9.7537000000000003</v>
      </c>
      <c r="UG28">
        <v>0.4622</v>
      </c>
      <c r="UH28">
        <v>-28.8048</v>
      </c>
      <c r="UI28">
        <v>-1.7878000000000001</v>
      </c>
      <c r="UJ28">
        <v>-3.9502000000000002</v>
      </c>
      <c r="UK28">
        <v>0.51600000000000001</v>
      </c>
      <c r="UL28">
        <v>-7.1330999999999998</v>
      </c>
      <c r="UM28">
        <v>-3.4565000000000001</v>
      </c>
      <c r="UN28">
        <v>0.39560000000000001</v>
      </c>
      <c r="UO28">
        <v>-9.2954000000000008</v>
      </c>
      <c r="UP28">
        <v>-2.9394</v>
      </c>
      <c r="UQ28">
        <v>-5.9640000000000004</v>
      </c>
      <c r="UR28">
        <v>-7.1449999999999996</v>
      </c>
      <c r="US28">
        <v>0.47620000000000001</v>
      </c>
      <c r="UT28">
        <v>-13.6197</v>
      </c>
      <c r="UU28">
        <v>-6.4028</v>
      </c>
      <c r="UV28">
        <v>0.5</v>
      </c>
      <c r="UW28">
        <v>-16.0167</v>
      </c>
      <c r="UX28">
        <v>-4.7831999999999999</v>
      </c>
      <c r="UY28">
        <v>0.4929</v>
      </c>
      <c r="UZ28">
        <v>-8.5382999999999996</v>
      </c>
      <c r="VA28">
        <v>-4.0662000000000003</v>
      </c>
      <c r="VB28">
        <v>0.40060000000000001</v>
      </c>
      <c r="VC28">
        <v>-11.532400000000001</v>
      </c>
      <c r="VD28">
        <v>-2.8138999999999998</v>
      </c>
      <c r="VE28">
        <v>0.66020000000000001</v>
      </c>
      <c r="VF28">
        <v>0.29599999999999999</v>
      </c>
      <c r="VG28">
        <v>1.0504</v>
      </c>
      <c r="VH28">
        <v>-4.5464000000000002</v>
      </c>
      <c r="VI28">
        <v>0.38140000000000002</v>
      </c>
      <c r="VJ28">
        <v>-9.9106000000000005</v>
      </c>
      <c r="VK28">
        <v>-2.6049000000000002</v>
      </c>
      <c r="VL28">
        <v>0.38140000000000002</v>
      </c>
      <c r="VM28">
        <v>-6.8902999999999999</v>
      </c>
      <c r="VN28">
        <v>-2.8675999999999999</v>
      </c>
      <c r="VO28">
        <v>0.38140000000000002</v>
      </c>
      <c r="VP28">
        <v>-5.7135999999999996</v>
      </c>
      <c r="VQ28">
        <v>-3.6968999999999999</v>
      </c>
      <c r="VR28">
        <v>-6.5068000000000001</v>
      </c>
      <c r="VS28">
        <v>0.39560000000000001</v>
      </c>
      <c r="VT28">
        <v>-15.9244</v>
      </c>
      <c r="VU28">
        <v>-3.1694</v>
      </c>
      <c r="VV28">
        <v>0.39560000000000001</v>
      </c>
      <c r="VW28">
        <v>-7.5701999999999998</v>
      </c>
      <c r="VX28">
        <v>4.1646999999999998</v>
      </c>
      <c r="VY28">
        <v>-4.0799000000000003</v>
      </c>
      <c r="VZ28">
        <v>0.29599999999999999</v>
      </c>
      <c r="WA28">
        <v>-8.2584999999999997</v>
      </c>
      <c r="WB28">
        <v>-9.2025000000000006</v>
      </c>
      <c r="WC28">
        <v>0.39100000000000001</v>
      </c>
      <c r="WD28">
        <v>-22.830200000000001</v>
      </c>
      <c r="WE28">
        <v>-3.5781999999999998</v>
      </c>
      <c r="WF28">
        <v>-2.6575000000000002</v>
      </c>
      <c r="WG28">
        <v>0.44</v>
      </c>
      <c r="WH28">
        <v>-6.6883999999999997</v>
      </c>
      <c r="WI28">
        <v>-2.7105000000000001</v>
      </c>
      <c r="WJ28">
        <v>0.47839999999999999</v>
      </c>
      <c r="WK28">
        <v>-7.7205000000000004</v>
      </c>
      <c r="WL28">
        <v>-3.8012000000000001</v>
      </c>
      <c r="WM28">
        <v>-6.2369000000000003</v>
      </c>
      <c r="WN28">
        <v>0.47989999999999999</v>
      </c>
      <c r="WO28">
        <v>-11.4215</v>
      </c>
      <c r="WP28">
        <v>-2.5112000000000001</v>
      </c>
      <c r="WQ28">
        <v>0.44</v>
      </c>
      <c r="WR28">
        <v>-6.0598999999999998</v>
      </c>
      <c r="WS28">
        <v>-6.0334000000000003</v>
      </c>
      <c r="WT28">
        <v>0.5</v>
      </c>
      <c r="WU28">
        <v>-17.741900000000001</v>
      </c>
      <c r="WV28">
        <v>-8.4677000000000007</v>
      </c>
      <c r="WW28">
        <v>0.4</v>
      </c>
      <c r="WX28">
        <v>-17.479700000000001</v>
      </c>
      <c r="WY28">
        <v>-5.9946999999999999</v>
      </c>
      <c r="WZ28">
        <v>0.48920000000000002</v>
      </c>
      <c r="XA28">
        <v>-17.3765</v>
      </c>
      <c r="XB28">
        <v>-2.9531999999999998</v>
      </c>
      <c r="XC28">
        <v>0.49309999999999998</v>
      </c>
      <c r="XD28">
        <v>-8.1042000000000005</v>
      </c>
      <c r="XE28">
        <v>-3.2262</v>
      </c>
      <c r="XF28">
        <v>0.4758</v>
      </c>
      <c r="XG28">
        <v>-9.4034999999999993</v>
      </c>
      <c r="XH28">
        <v>-8.5305999999999997</v>
      </c>
      <c r="XI28">
        <v>0.47589999999999999</v>
      </c>
      <c r="XJ28">
        <v>-15.4313</v>
      </c>
      <c r="XK28">
        <v>-3.4291999999999998</v>
      </c>
      <c r="XL28">
        <v>-4.9545000000000003</v>
      </c>
      <c r="XM28">
        <v>0.4</v>
      </c>
      <c r="XN28">
        <v>-10.429399999999999</v>
      </c>
      <c r="XO28">
        <v>-1.6215999999999999</v>
      </c>
      <c r="XP28">
        <v>0.39839999999999998</v>
      </c>
      <c r="XQ28">
        <v>-3.2894999999999999</v>
      </c>
      <c r="XR28">
        <v>-5.3506</v>
      </c>
      <c r="XS28">
        <v>0.39839999999999998</v>
      </c>
      <c r="XT28">
        <v>-10.3093</v>
      </c>
      <c r="XU28">
        <v>-3.2395999999999998</v>
      </c>
      <c r="XV28">
        <v>0.49259999999999998</v>
      </c>
      <c r="XW28">
        <v>-8.6567000000000007</v>
      </c>
      <c r="XX28">
        <v>-3.4872000000000001</v>
      </c>
      <c r="XY28">
        <v>0.39200000000000002</v>
      </c>
      <c r="XZ28">
        <v>-8.6334999999999997</v>
      </c>
      <c r="YA28">
        <v>-7.8</v>
      </c>
      <c r="YB28">
        <v>-5.6910999999999996</v>
      </c>
      <c r="YC28">
        <v>-2.4485000000000001</v>
      </c>
      <c r="YD28">
        <v>0.4</v>
      </c>
      <c r="YE28">
        <v>-7.6086999999999998</v>
      </c>
      <c r="YF28">
        <v>-4.7503000000000002</v>
      </c>
      <c r="YG28">
        <v>-3.4803000000000002</v>
      </c>
      <c r="YH28">
        <v>-2.6575000000000002</v>
      </c>
      <c r="YI28">
        <v>0.38190000000000002</v>
      </c>
      <c r="YJ28">
        <v>-6.0015000000000001</v>
      </c>
      <c r="YK28">
        <v>-5.1894</v>
      </c>
      <c r="YL28">
        <v>0.29599999999999999</v>
      </c>
      <c r="YM28">
        <v>-14.4695</v>
      </c>
      <c r="YN28">
        <v>-5.7675999999999998</v>
      </c>
      <c r="YO28">
        <v>0.6</v>
      </c>
      <c r="YP28">
        <v>-10.4566</v>
      </c>
      <c r="YQ28">
        <v>-6.8506</v>
      </c>
      <c r="YR28">
        <v>0.4224</v>
      </c>
      <c r="YS28">
        <v>-14.9171</v>
      </c>
      <c r="YT28">
        <v>-6.8895999999999997</v>
      </c>
      <c r="YU28">
        <v>0.4259</v>
      </c>
      <c r="YV28">
        <v>-14.373100000000001</v>
      </c>
      <c r="YW28">
        <v>-1.8698999999999999</v>
      </c>
      <c r="YX28">
        <v>-4.1980000000000004</v>
      </c>
      <c r="YY28">
        <v>-6.0719000000000003</v>
      </c>
      <c r="YZ28">
        <v>-1.1698999999999999</v>
      </c>
      <c r="ZA28">
        <v>-3.5714000000000001</v>
      </c>
      <c r="ZB28">
        <v>-1.6955</v>
      </c>
      <c r="ZC28">
        <v>-3.4466000000000001</v>
      </c>
      <c r="ZD28">
        <v>-3.4706999999999999</v>
      </c>
      <c r="ZE28">
        <v>-4.5454999999999997</v>
      </c>
      <c r="ZF28">
        <v>0.47989999999999999</v>
      </c>
      <c r="ZG28">
        <v>-14.0113</v>
      </c>
      <c r="ZH28">
        <v>-6.5347999999999997</v>
      </c>
      <c r="ZI28">
        <v>0.39329999999999998</v>
      </c>
      <c r="ZJ28">
        <v>-11.9175</v>
      </c>
      <c r="ZK28">
        <v>-4.8484999999999996</v>
      </c>
      <c r="ZL28">
        <v>-6.6464999999999996</v>
      </c>
      <c r="ZM28">
        <v>0.47799999999999998</v>
      </c>
      <c r="ZN28">
        <v>-12.5997</v>
      </c>
      <c r="ZO28">
        <v>-6.4904999999999999</v>
      </c>
      <c r="ZP28">
        <v>0.4758</v>
      </c>
      <c r="ZQ28">
        <v>-12.245699999999999</v>
      </c>
      <c r="ZR28">
        <v>-0.56589999999999996</v>
      </c>
      <c r="ZS28">
        <v>-3.2172999999999998</v>
      </c>
      <c r="ZT28">
        <v>0.4617</v>
      </c>
      <c r="ZU28">
        <v>-9.9666999999999994</v>
      </c>
      <c r="ZV28">
        <v>-6.4707999999999997</v>
      </c>
      <c r="ZW28">
        <v>0.45810000000000001</v>
      </c>
      <c r="ZX28">
        <v>-12.0319</v>
      </c>
      <c r="ZY28">
        <v>-3.4459</v>
      </c>
      <c r="ZZ28">
        <v>0.45800000000000002</v>
      </c>
      <c r="AAA28">
        <v>-6.4425999999999997</v>
      </c>
      <c r="AAB28">
        <v>-7.7799999999999994E-2</v>
      </c>
      <c r="AAC28">
        <v>-2.6461000000000001</v>
      </c>
      <c r="AAD28">
        <v>-1.0953999999999999</v>
      </c>
      <c r="AAE28">
        <v>0.51339999999999997</v>
      </c>
      <c r="AAF28">
        <v>-3.9024000000000001</v>
      </c>
      <c r="AAG28">
        <v>-7.7428999999999997</v>
      </c>
      <c r="AAH28">
        <v>0.39290000000000003</v>
      </c>
      <c r="AAI28">
        <v>-13.2361</v>
      </c>
      <c r="AAJ28">
        <v>-0.6734</v>
      </c>
      <c r="AAK28">
        <v>0.39290000000000003</v>
      </c>
      <c r="AAL28">
        <v>-1.571</v>
      </c>
      <c r="AAM28">
        <v>0.19209999999999999</v>
      </c>
      <c r="AAN28">
        <v>-2.7685</v>
      </c>
      <c r="AAO28">
        <v>0.39560000000000001</v>
      </c>
      <c r="AAP28">
        <v>-2.1061999999999999</v>
      </c>
      <c r="AAQ28">
        <v>-6.7925000000000004</v>
      </c>
      <c r="AAR28">
        <v>-3.3898000000000001</v>
      </c>
      <c r="AAS28">
        <v>0.39560000000000001</v>
      </c>
      <c r="AAT28">
        <v>-7.7537000000000003</v>
      </c>
      <c r="AAU28">
        <v>-2.7805</v>
      </c>
      <c r="AAV28">
        <v>-10.050800000000001</v>
      </c>
      <c r="AAW28">
        <v>0.49120000000000003</v>
      </c>
      <c r="AAX28">
        <v>-27.666</v>
      </c>
      <c r="AAY28">
        <v>-2.7673999999999999</v>
      </c>
      <c r="AAZ28">
        <v>-4.4836999999999998</v>
      </c>
      <c r="ABA28">
        <v>0.3921</v>
      </c>
      <c r="ABB28">
        <v>-8.7866</v>
      </c>
      <c r="ABC28">
        <v>0.30580000000000002</v>
      </c>
      <c r="ABD28">
        <v>-6.0217000000000001</v>
      </c>
      <c r="ABE28">
        <v>-1.6641999999999999</v>
      </c>
      <c r="ABF28">
        <v>-3.6598000000000002</v>
      </c>
      <c r="ABG28">
        <v>-3.6738</v>
      </c>
      <c r="ABH28">
        <v>-5.8841999999999999</v>
      </c>
      <c r="ABI28">
        <v>-5.8959999999999999</v>
      </c>
      <c r="ABJ28">
        <v>-2.4661</v>
      </c>
      <c r="ABK28">
        <v>-2.4763000000000002</v>
      </c>
      <c r="ABL28">
        <v>-4.5190999999999999</v>
      </c>
      <c r="ABM28">
        <v>-4.5339</v>
      </c>
      <c r="ABN28">
        <v>-6.8613</v>
      </c>
      <c r="ABO28">
        <v>-6.8796999999999997</v>
      </c>
      <c r="ABP28">
        <v>-7.2739000000000003</v>
      </c>
      <c r="ABQ28">
        <v>-7.2885999999999997</v>
      </c>
      <c r="ABR28">
        <v>-1.7544</v>
      </c>
      <c r="ABS28">
        <v>-3.8776000000000002</v>
      </c>
      <c r="ABT28">
        <v>0.5</v>
      </c>
      <c r="ABU28">
        <v>-8.3332999999999995</v>
      </c>
      <c r="ABV28">
        <v>-6.9096000000000002</v>
      </c>
      <c r="ABW28">
        <v>0.4758</v>
      </c>
      <c r="ABX28">
        <v>-12.532</v>
      </c>
      <c r="ABY28">
        <v>-3.5137999999999998</v>
      </c>
      <c r="ABZ28">
        <v>-1.9319999999999999</v>
      </c>
      <c r="ACA28">
        <v>-7.4218999999999999</v>
      </c>
      <c r="ACB28">
        <v>-3.6480999999999999</v>
      </c>
      <c r="ACC28">
        <v>-1.0452999999999999</v>
      </c>
      <c r="ACD28">
        <v>-1.8813</v>
      </c>
      <c r="ACE28">
        <v>-2.8656000000000001</v>
      </c>
      <c r="ACF28">
        <v>-4.0387000000000004</v>
      </c>
      <c r="ACG28">
        <v>-4.0655999999999999</v>
      </c>
      <c r="ACH28">
        <v>-5.8731</v>
      </c>
      <c r="ACI28">
        <v>-3.2694000000000001</v>
      </c>
      <c r="ACJ28">
        <v>-3.2829999999999999</v>
      </c>
      <c r="ACK28">
        <v>-8.0495000000000001</v>
      </c>
      <c r="ACL28">
        <v>-8.0734999999999992</v>
      </c>
      <c r="ACM28">
        <v>-6.8518999999999997</v>
      </c>
      <c r="ACN28">
        <v>-3.9216000000000002</v>
      </c>
      <c r="ACO28">
        <v>-8.6109000000000009</v>
      </c>
      <c r="ACP28">
        <v>0.5353</v>
      </c>
      <c r="ACQ28">
        <v>-15.351800000000001</v>
      </c>
      <c r="ACR28">
        <v>-2.7747000000000002</v>
      </c>
      <c r="ACS28">
        <v>-4.9635999999999996</v>
      </c>
      <c r="ACT28">
        <v>-6.6181000000000001</v>
      </c>
      <c r="ACU28">
        <v>0.52980000000000005</v>
      </c>
      <c r="ACV28">
        <v>-17.674299999999999</v>
      </c>
      <c r="ACW28">
        <v>-3.9828000000000001</v>
      </c>
      <c r="ACX28">
        <v>-8.8607999999999993</v>
      </c>
      <c r="ACY28">
        <v>0.5</v>
      </c>
      <c r="ACZ28">
        <v>-16.584199999999999</v>
      </c>
      <c r="ADA28">
        <v>-4.2618</v>
      </c>
      <c r="ADB28">
        <v>-4.2805</v>
      </c>
      <c r="ADC28">
        <v>-1.5553999999999999</v>
      </c>
      <c r="ADD28">
        <v>-3.331</v>
      </c>
      <c r="ADE28">
        <v>-3.3681999999999999</v>
      </c>
      <c r="ADF28">
        <v>-4.5563000000000002</v>
      </c>
      <c r="ADG28">
        <v>-4.5726000000000004</v>
      </c>
      <c r="ADH28">
        <v>-5.2377000000000002</v>
      </c>
      <c r="ADI28">
        <v>-5.2584999999999997</v>
      </c>
      <c r="ADJ28">
        <v>-7.5918999999999999</v>
      </c>
      <c r="ADK28">
        <v>-4.1443000000000003</v>
      </c>
      <c r="ADL28">
        <v>-4.1718000000000002</v>
      </c>
      <c r="ADM28">
        <v>-7.7671000000000001</v>
      </c>
      <c r="ADN28">
        <v>-7.7785000000000002</v>
      </c>
      <c r="ADO28">
        <v>-2.2200000000000002</v>
      </c>
      <c r="ADP28">
        <v>-2.2534999999999998</v>
      </c>
      <c r="ADQ28">
        <v>-5.9774000000000003</v>
      </c>
      <c r="ADR28">
        <v>-5.9842000000000004</v>
      </c>
      <c r="ADS28">
        <v>-2.0537999999999998</v>
      </c>
      <c r="ADT28">
        <v>-1.0731999999999999</v>
      </c>
      <c r="ADU28">
        <v>-4.7016</v>
      </c>
      <c r="ADV28">
        <v>0.19470000000000001</v>
      </c>
      <c r="ADW28">
        <v>-1.6028</v>
      </c>
      <c r="ADX28">
        <v>-7.1806000000000001</v>
      </c>
      <c r="ADY28">
        <v>-3.0445000000000002</v>
      </c>
      <c r="ADZ28">
        <v>-7.1441999999999997</v>
      </c>
      <c r="AEA28">
        <v>-0.64829999999999999</v>
      </c>
      <c r="AEB28">
        <v>-0.69359999999999999</v>
      </c>
      <c r="AEC28">
        <v>-4.5487000000000002</v>
      </c>
      <c r="AED28">
        <v>-0.97170000000000001</v>
      </c>
      <c r="AEE28">
        <v>-1.5956999999999999</v>
      </c>
      <c r="AEF28">
        <v>-4.3426</v>
      </c>
      <c r="AEG28">
        <v>-2.6271</v>
      </c>
      <c r="AEH28">
        <v>-0.45660000000000001</v>
      </c>
      <c r="AEI28">
        <v>-1.6393</v>
      </c>
      <c r="AEJ28">
        <v>-5.8377999999999997</v>
      </c>
      <c r="AEK28">
        <v>-2.3984999999999999</v>
      </c>
      <c r="AEL28">
        <v>-0.95150000000000001</v>
      </c>
      <c r="AEM28">
        <v>-1.6304000000000001</v>
      </c>
      <c r="AEN28">
        <v>-1.7197</v>
      </c>
      <c r="AEO28">
        <v>-2.4045999999999998</v>
      </c>
      <c r="AEP28">
        <v>-4.0529000000000002</v>
      </c>
      <c r="AEQ28">
        <v>-0.58960000000000001</v>
      </c>
      <c r="AER28">
        <v>-1.9571000000000001</v>
      </c>
      <c r="AES28">
        <v>-4.4142999999999999</v>
      </c>
      <c r="AET28">
        <v>-1.8633999999999999</v>
      </c>
      <c r="AEU28">
        <v>-2.4626000000000001</v>
      </c>
      <c r="AEV28">
        <v>-4.2926000000000002</v>
      </c>
      <c r="AEW28">
        <v>-4.3354999999999997</v>
      </c>
      <c r="AEX28">
        <v>-1.8261000000000001</v>
      </c>
      <c r="AEY28">
        <v>-8.0611999999999995</v>
      </c>
      <c r="AEZ28">
        <v>-1.7983</v>
      </c>
      <c r="AFA28">
        <v>-2.3401000000000001</v>
      </c>
      <c r="AFB28">
        <v>-4.5731999999999999</v>
      </c>
      <c r="AFC28">
        <v>-4.3841000000000001</v>
      </c>
      <c r="AFD28">
        <v>-2.7172999999999998</v>
      </c>
      <c r="AFE28">
        <v>-2.7292000000000001</v>
      </c>
      <c r="AFF28">
        <v>-5.1302000000000003</v>
      </c>
      <c r="AFG28">
        <v>-4.5876000000000001</v>
      </c>
      <c r="AFH28">
        <v>-4.6935000000000002</v>
      </c>
      <c r="AFI28">
        <v>-4.6553000000000004</v>
      </c>
      <c r="AFJ28">
        <v>-4.2134999999999998</v>
      </c>
      <c r="AFK28">
        <v>-6.1060999999999996</v>
      </c>
      <c r="AFL28">
        <v>-3.8523000000000001</v>
      </c>
      <c r="AFM28">
        <v>-0.66279999999999994</v>
      </c>
      <c r="AFN28">
        <v>-2.6448</v>
      </c>
      <c r="AFO28">
        <v>-1.8587</v>
      </c>
      <c r="AFP28">
        <v>-2.5754999999999999</v>
      </c>
      <c r="AFQ28">
        <v>-3.6042000000000001</v>
      </c>
      <c r="AFR28">
        <v>-4.1567999999999996</v>
      </c>
      <c r="AFS28">
        <v>-1.5074000000000001</v>
      </c>
      <c r="AFT28">
        <v>-1.5336000000000001</v>
      </c>
      <c r="AFU28">
        <v>-0.18659999999999999</v>
      </c>
      <c r="AFV28">
        <v>-2.1145</v>
      </c>
      <c r="AFW28">
        <v>-3.4396</v>
      </c>
      <c r="AFX28">
        <v>2.0238999999999998</v>
      </c>
      <c r="AFY28">
        <v>1.0126999999999999</v>
      </c>
      <c r="AFZ28">
        <v>1.3250999999999999</v>
      </c>
      <c r="AGA28">
        <v>1.0686</v>
      </c>
      <c r="AGB28">
        <v>-2.9432999999999998</v>
      </c>
      <c r="AGC28">
        <v>-1.6607000000000001</v>
      </c>
      <c r="AGD28">
        <v>-2.7229999999999999</v>
      </c>
      <c r="AGE28">
        <v>-0.21840000000000001</v>
      </c>
      <c r="AGF28">
        <v>-4.4989999999999997</v>
      </c>
      <c r="AGG28">
        <v>-3.6238999999999999</v>
      </c>
      <c r="AGH28">
        <v>-7.9560000000000004</v>
      </c>
      <c r="AGI28">
        <v>-1.7544</v>
      </c>
      <c r="AGJ28">
        <v>-2.0466000000000002</v>
      </c>
      <c r="AGK28">
        <v>-1.9945999999999999</v>
      </c>
      <c r="AGL28">
        <v>-10.0557</v>
      </c>
      <c r="AGM28">
        <v>-4.1147999999999998</v>
      </c>
      <c r="AGN28">
        <v>3.9899999999999998E-2</v>
      </c>
      <c r="AGO28">
        <v>-7.4424000000000001</v>
      </c>
      <c r="AGP28">
        <v>-0.2959</v>
      </c>
      <c r="AGQ28">
        <v>-2.0813000000000001</v>
      </c>
      <c r="AGR28">
        <v>-2.1610999999999998</v>
      </c>
      <c r="AGS28">
        <v>-4.0175000000000001</v>
      </c>
      <c r="AGT28">
        <v>-2.7905000000000002</v>
      </c>
      <c r="AGU28">
        <v>-0.88670000000000004</v>
      </c>
      <c r="AGV28">
        <v>-3.5089000000000001</v>
      </c>
      <c r="AGW28">
        <v>-2.6617999999999999</v>
      </c>
      <c r="AGX28">
        <v>-2.3077000000000001</v>
      </c>
      <c r="AGY28">
        <v>-3.0630000000000002</v>
      </c>
      <c r="AGZ28">
        <v>-2.1753999999999998</v>
      </c>
      <c r="AHA28">
        <v>-0.63400000000000001</v>
      </c>
      <c r="AHB28">
        <v>-8.7349999999999994</v>
      </c>
      <c r="AHC28">
        <v>-3.6524999999999999</v>
      </c>
      <c r="AHD28">
        <v>-1.393</v>
      </c>
      <c r="AHE28">
        <v>-1.494</v>
      </c>
      <c r="AHF28">
        <v>-6.1685999999999996</v>
      </c>
      <c r="AHG28">
        <v>-2.2907999999999999</v>
      </c>
      <c r="AHH28">
        <v>-1.2948</v>
      </c>
      <c r="AHI28">
        <v>-3.7709000000000001</v>
      </c>
      <c r="AHJ28">
        <v>-1.2979000000000001</v>
      </c>
      <c r="AHK28">
        <v>-4.0631000000000004</v>
      </c>
      <c r="AHL28">
        <v>-4.0279999999999996</v>
      </c>
      <c r="AHM28">
        <v>-6.7298</v>
      </c>
      <c r="AHN28">
        <v>-3.1808999999999998</v>
      </c>
      <c r="AHO28">
        <v>-7.7473000000000001</v>
      </c>
      <c r="AHP28">
        <v>0</v>
      </c>
      <c r="AHQ28">
        <v>0</v>
      </c>
      <c r="AHR28">
        <v>-3.8776000000000002</v>
      </c>
      <c r="AHS28">
        <v>-2.4777999999999998</v>
      </c>
      <c r="AHT28">
        <v>0.2913</v>
      </c>
      <c r="AHU28">
        <v>0.33410000000000001</v>
      </c>
      <c r="AHV28">
        <v>-0.1709</v>
      </c>
      <c r="AHW28">
        <v>-1.2206999999999999</v>
      </c>
      <c r="AHX28">
        <v>-1.2611000000000001</v>
      </c>
      <c r="AHY28">
        <v>-0.84160000000000001</v>
      </c>
      <c r="AHZ28">
        <v>-0.999</v>
      </c>
      <c r="AIA28">
        <v>-0.4</v>
      </c>
      <c r="AIB28">
        <v>-5.5533999999999999</v>
      </c>
      <c r="AIC28">
        <v>-5.5831</v>
      </c>
      <c r="AID28">
        <v>-4.2268999999999997</v>
      </c>
      <c r="AIE28">
        <v>-4.2666000000000004</v>
      </c>
      <c r="AIF28">
        <v>-1.5075000000000001</v>
      </c>
      <c r="AIG28">
        <v>0.3</v>
      </c>
      <c r="AIH28">
        <v>0</v>
      </c>
      <c r="AII28">
        <v>0</v>
      </c>
      <c r="AIJ28">
        <v>0</v>
      </c>
      <c r="AIK28">
        <v>1.3</v>
      </c>
      <c r="AIL28">
        <v>0.27510000000000001</v>
      </c>
      <c r="AIM28">
        <v>0.83</v>
      </c>
      <c r="AIN28">
        <v>-0.20630000000000001</v>
      </c>
      <c r="AIO28">
        <v>0</v>
      </c>
      <c r="AIP28">
        <v>0.3296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-3.0442999999999998</v>
      </c>
      <c r="AJF28">
        <v>-2.1850000000000001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-0.36130000000000001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-5.6094999999999997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</row>
    <row r="29" spans="1:1100" x14ac:dyDescent="0.15">
      <c r="A29" s="7">
        <v>42767</v>
      </c>
      <c r="B29">
        <v>0.7</v>
      </c>
      <c r="C29">
        <v>1.3420000000000001</v>
      </c>
      <c r="D29">
        <v>1.2585</v>
      </c>
      <c r="E29">
        <v>-1.3483000000000001</v>
      </c>
      <c r="F29">
        <v>2.0453999999999999</v>
      </c>
      <c r="G29">
        <v>-2.7467000000000001</v>
      </c>
      <c r="H29">
        <v>0.69740000000000002</v>
      </c>
      <c r="I29">
        <v>1.3742000000000001</v>
      </c>
      <c r="J29">
        <v>1.804</v>
      </c>
      <c r="K29">
        <v>-1.4256</v>
      </c>
      <c r="L29">
        <v>1.0900000000000001</v>
      </c>
      <c r="M29">
        <v>-0.3916</v>
      </c>
      <c r="N29">
        <v>0.59030000000000005</v>
      </c>
      <c r="O29">
        <v>1.4853000000000001</v>
      </c>
      <c r="P29">
        <v>0.51859999999999995</v>
      </c>
      <c r="Q29">
        <v>1.4911000000000001</v>
      </c>
      <c r="R29">
        <v>0.56999999999999995</v>
      </c>
      <c r="S29">
        <v>-3.7294999999999998</v>
      </c>
      <c r="T29">
        <v>1.3520000000000001</v>
      </c>
      <c r="U29">
        <v>-3.52</v>
      </c>
      <c r="V29">
        <v>6.9767000000000001</v>
      </c>
      <c r="W29">
        <v>0.70299999999999996</v>
      </c>
      <c r="X29">
        <v>3.3994</v>
      </c>
      <c r="Y29">
        <v>1.2932999999999999</v>
      </c>
      <c r="Z29">
        <v>0.6502</v>
      </c>
      <c r="AA29">
        <v>1.0646</v>
      </c>
      <c r="AB29">
        <v>1.7849999999999999</v>
      </c>
      <c r="AC29">
        <v>1.4127000000000001</v>
      </c>
      <c r="AD29">
        <v>1.5492999999999999</v>
      </c>
      <c r="AE29">
        <v>1.7442</v>
      </c>
      <c r="AF29">
        <v>-0.3831</v>
      </c>
      <c r="AG29">
        <v>1.6220000000000001</v>
      </c>
      <c r="AH29">
        <v>1.3320000000000001</v>
      </c>
      <c r="AI29">
        <v>1.2758</v>
      </c>
      <c r="AJ29">
        <v>1.3012999999999999</v>
      </c>
      <c r="AK29">
        <v>0.96899999999999997</v>
      </c>
      <c r="AL29">
        <v>1.5224</v>
      </c>
      <c r="AM29">
        <v>0.39489999999999997</v>
      </c>
      <c r="AN29">
        <v>0.51829999999999998</v>
      </c>
      <c r="AO29">
        <v>-2.4216000000000002</v>
      </c>
      <c r="AP29">
        <v>0.96350000000000002</v>
      </c>
      <c r="AQ29">
        <v>-0.75819999999999999</v>
      </c>
      <c r="AR29">
        <v>1.6721999999999999</v>
      </c>
      <c r="AS29">
        <v>1.2724</v>
      </c>
      <c r="AT29">
        <v>1.6291</v>
      </c>
      <c r="AU29">
        <v>2.8807</v>
      </c>
      <c r="AV29">
        <v>1.6417999999999999</v>
      </c>
      <c r="AW29">
        <v>1.3212999999999999</v>
      </c>
      <c r="AX29">
        <v>-1.2364999999999999</v>
      </c>
      <c r="AY29">
        <v>1.5625</v>
      </c>
      <c r="AZ29">
        <v>2.0851999999999999</v>
      </c>
      <c r="BA29">
        <v>1.0204</v>
      </c>
      <c r="BB29">
        <v>1.9031</v>
      </c>
      <c r="BC29">
        <v>2.2774000000000001</v>
      </c>
      <c r="BD29">
        <v>1.6495</v>
      </c>
      <c r="BE29">
        <v>1.3232999999999999</v>
      </c>
      <c r="BF29">
        <v>1.82</v>
      </c>
      <c r="BG29">
        <v>3.6082000000000001</v>
      </c>
      <c r="BH29">
        <v>-1.5625</v>
      </c>
      <c r="BI29">
        <v>2.3824000000000001</v>
      </c>
      <c r="BJ29">
        <v>0.3861</v>
      </c>
      <c r="BK29">
        <v>1.8638999999999999</v>
      </c>
      <c r="BL29">
        <v>0.95579999999999998</v>
      </c>
      <c r="BM29">
        <v>-1.7757000000000001</v>
      </c>
      <c r="BN29">
        <v>3.8149999999999999</v>
      </c>
      <c r="BO29">
        <v>-4.0404</v>
      </c>
      <c r="BP29">
        <v>0.4</v>
      </c>
      <c r="BQ29">
        <v>-0.54249999999999998</v>
      </c>
      <c r="BR29">
        <v>0.66590000000000005</v>
      </c>
      <c r="BS29">
        <v>7.8109999999999999</v>
      </c>
      <c r="BT29">
        <v>0.4496</v>
      </c>
      <c r="BU29">
        <v>0.50349999999999995</v>
      </c>
      <c r="BV29">
        <v>3.3378999999999999</v>
      </c>
      <c r="BW29">
        <v>2.1038000000000001</v>
      </c>
      <c r="BX29">
        <v>1.6387</v>
      </c>
      <c r="BY29">
        <v>4.0323000000000002</v>
      </c>
      <c r="BZ29">
        <v>1.54</v>
      </c>
      <c r="CA29">
        <v>1.1990000000000001</v>
      </c>
      <c r="CB29">
        <v>-5.9535999999999998</v>
      </c>
      <c r="CC29">
        <v>-2.0680999999999998</v>
      </c>
      <c r="CD29">
        <v>0.92989999999999995</v>
      </c>
      <c r="CE29">
        <v>0.61909999999999998</v>
      </c>
      <c r="CF29">
        <v>-1.2652000000000001</v>
      </c>
      <c r="CG29">
        <v>1.0512999999999999</v>
      </c>
      <c r="CH29">
        <v>-3.9411</v>
      </c>
      <c r="CI29">
        <v>-19.0535</v>
      </c>
      <c r="CJ29">
        <v>2.6331000000000002</v>
      </c>
      <c r="CK29">
        <v>1.8223</v>
      </c>
      <c r="CL29">
        <v>1.5575000000000001</v>
      </c>
      <c r="CM29">
        <v>1.0790999999999999</v>
      </c>
      <c r="CN29">
        <v>0.92200000000000004</v>
      </c>
      <c r="CO29">
        <v>-0.74960000000000004</v>
      </c>
      <c r="CP29">
        <v>0.69979999999999998</v>
      </c>
      <c r="CQ29">
        <v>-3.3843000000000001</v>
      </c>
      <c r="CR29">
        <v>7.6600000000000001E-2</v>
      </c>
      <c r="CS29">
        <v>0.65290000000000004</v>
      </c>
      <c r="CT29">
        <v>2.6118999999999999</v>
      </c>
      <c r="CU29">
        <v>-0.57650000000000001</v>
      </c>
      <c r="CV29">
        <v>-8.9800000000000005E-2</v>
      </c>
      <c r="CW29">
        <v>0.9173</v>
      </c>
      <c r="CX29">
        <v>0.38350000000000001</v>
      </c>
      <c r="CY29">
        <v>-1.0101</v>
      </c>
      <c r="CZ29">
        <v>0.31969999999999998</v>
      </c>
      <c r="DA29">
        <v>0</v>
      </c>
      <c r="DB29">
        <v>-0.52129999999999999</v>
      </c>
      <c r="DC29">
        <v>1.2607999999999999</v>
      </c>
      <c r="DD29">
        <v>0.72009999999999996</v>
      </c>
      <c r="DE29">
        <v>0.54610000000000003</v>
      </c>
      <c r="DF29">
        <v>0.90159999999999996</v>
      </c>
      <c r="DG29">
        <v>0.5</v>
      </c>
      <c r="DH29">
        <v>-0.45789999999999997</v>
      </c>
      <c r="DI29">
        <v>-0.68969999999999998</v>
      </c>
      <c r="DJ29">
        <v>3.9331</v>
      </c>
      <c r="DK29">
        <v>0.34560000000000002</v>
      </c>
      <c r="DL29">
        <v>-3.2885</v>
      </c>
      <c r="DM29">
        <v>-0.87549999999999994</v>
      </c>
      <c r="DN29">
        <v>0.5</v>
      </c>
      <c r="DO29">
        <v>-1.1936</v>
      </c>
      <c r="DP29">
        <v>-0.66769999999999996</v>
      </c>
      <c r="DQ29">
        <v>-2.6621000000000001</v>
      </c>
      <c r="DR29">
        <v>1.5872999999999999</v>
      </c>
      <c r="DS29">
        <v>0.76919999999999999</v>
      </c>
      <c r="DT29">
        <v>4.2587000000000002</v>
      </c>
      <c r="DU29">
        <v>-4.5422000000000002</v>
      </c>
      <c r="DV29">
        <v>0.90229999999999999</v>
      </c>
      <c r="DW29">
        <v>1.1628000000000001</v>
      </c>
      <c r="DX29">
        <v>-2.7622</v>
      </c>
      <c r="DY29">
        <v>-1.9917</v>
      </c>
      <c r="DZ29">
        <v>-4.3997999999999999</v>
      </c>
      <c r="EA29">
        <v>1.5597000000000001</v>
      </c>
      <c r="EB29">
        <v>-2.0228000000000002</v>
      </c>
      <c r="EC29">
        <v>-0.88080000000000003</v>
      </c>
      <c r="ED29">
        <v>1.3724000000000001</v>
      </c>
      <c r="EE29">
        <v>-0.41470000000000001</v>
      </c>
      <c r="EF29">
        <v>-4.4138000000000002</v>
      </c>
      <c r="EG29">
        <v>-0.97089999999999999</v>
      </c>
      <c r="EH29">
        <v>-2.0226000000000002</v>
      </c>
      <c r="EI29">
        <v>-1.6795</v>
      </c>
      <c r="EJ29">
        <v>-1.3009999999999999</v>
      </c>
      <c r="EK29">
        <v>-1.8532999999999999</v>
      </c>
      <c r="EL29">
        <v>3.4058999999999999</v>
      </c>
      <c r="EM29">
        <v>-0.69650000000000001</v>
      </c>
      <c r="EN29">
        <v>-0.67930000000000001</v>
      </c>
      <c r="EO29">
        <v>-2.6114000000000002</v>
      </c>
      <c r="EP29">
        <v>0.41980000000000001</v>
      </c>
      <c r="EQ29">
        <v>-2.5499000000000001</v>
      </c>
      <c r="ER29">
        <v>0.5</v>
      </c>
      <c r="ES29">
        <v>-1.5857000000000001</v>
      </c>
      <c r="ET29">
        <v>0.5</v>
      </c>
      <c r="EU29">
        <v>5.2054999999999998</v>
      </c>
      <c r="EV29">
        <v>-2.6080000000000001</v>
      </c>
      <c r="EW29">
        <v>0.86809999999999998</v>
      </c>
      <c r="EX29">
        <v>-1.8355999999999999</v>
      </c>
      <c r="EY29">
        <v>1.7667999999999999</v>
      </c>
      <c r="EZ29">
        <v>0.89019999999999999</v>
      </c>
      <c r="FA29">
        <v>0.4471</v>
      </c>
      <c r="FB29">
        <v>-4.6961000000000004</v>
      </c>
      <c r="FC29">
        <v>-1.6423000000000001</v>
      </c>
      <c r="FD29">
        <v>0.41980000000000001</v>
      </c>
      <c r="FE29">
        <v>-2.8367</v>
      </c>
      <c r="FF29">
        <v>0.3992</v>
      </c>
      <c r="FG29">
        <v>1.2289000000000001</v>
      </c>
      <c r="FH29">
        <v>2.8986000000000001</v>
      </c>
      <c r="FI29">
        <v>-1.0765</v>
      </c>
      <c r="FJ29">
        <v>-2.262</v>
      </c>
      <c r="FK29">
        <v>-4.7801999999999998</v>
      </c>
      <c r="FL29">
        <v>-4.0346000000000002</v>
      </c>
      <c r="FM29">
        <v>-2.2543000000000002</v>
      </c>
      <c r="FN29">
        <v>2.6059999999999999</v>
      </c>
      <c r="FO29">
        <v>-4.3388</v>
      </c>
      <c r="FP29">
        <v>-2.4228999999999998</v>
      </c>
      <c r="FQ29">
        <v>0.38540000000000002</v>
      </c>
      <c r="FR29">
        <v>1.2062999999999999</v>
      </c>
      <c r="FS29">
        <v>0.44879999999999998</v>
      </c>
      <c r="FT29">
        <v>-0.8992</v>
      </c>
      <c r="FU29">
        <v>0.42980000000000002</v>
      </c>
      <c r="FV29">
        <v>-2.2888999999999999</v>
      </c>
      <c r="FW29">
        <v>0.62439999999999996</v>
      </c>
      <c r="FX29">
        <v>0.61650000000000005</v>
      </c>
      <c r="FY29">
        <v>-2.5998000000000001</v>
      </c>
      <c r="FZ29">
        <v>0.5</v>
      </c>
      <c r="GA29">
        <v>-3.8071000000000002</v>
      </c>
      <c r="GB29">
        <v>-0.88160000000000005</v>
      </c>
      <c r="GC29">
        <v>-0.41959999999999997</v>
      </c>
      <c r="GD29">
        <v>-0.7087</v>
      </c>
      <c r="GE29">
        <v>-4.2694000000000001</v>
      </c>
      <c r="GF29">
        <v>0.95889999999999997</v>
      </c>
      <c r="GG29">
        <v>1.8220000000000001</v>
      </c>
      <c r="GH29">
        <v>1.4859</v>
      </c>
      <c r="GI29">
        <v>0.4</v>
      </c>
      <c r="GJ29">
        <v>0.48859999999999998</v>
      </c>
      <c r="GK29">
        <v>0.36309999999999998</v>
      </c>
      <c r="GL29">
        <v>-0.2392</v>
      </c>
      <c r="GM29">
        <v>0.58879999999999999</v>
      </c>
      <c r="GN29">
        <v>0.52080000000000004</v>
      </c>
      <c r="GO29">
        <v>1.5564</v>
      </c>
      <c r="GP29">
        <v>-1.0470999999999999</v>
      </c>
      <c r="GQ29">
        <v>0.5</v>
      </c>
      <c r="GR29">
        <v>0.53680000000000005</v>
      </c>
      <c r="GS29">
        <v>-2.5207999999999999</v>
      </c>
      <c r="GT29">
        <v>0.84130000000000005</v>
      </c>
      <c r="GU29">
        <v>3.0488</v>
      </c>
      <c r="GV29">
        <v>3.4727000000000001</v>
      </c>
      <c r="GW29">
        <v>0.95589999999999997</v>
      </c>
      <c r="GX29">
        <v>-2.1234000000000002</v>
      </c>
      <c r="GY29">
        <v>-0.48730000000000001</v>
      </c>
      <c r="GZ29">
        <v>-0.93830000000000002</v>
      </c>
      <c r="HA29">
        <v>0.42980000000000002</v>
      </c>
      <c r="HB29">
        <v>-5.6233000000000004</v>
      </c>
      <c r="HC29">
        <v>-2.3746</v>
      </c>
      <c r="HD29">
        <v>0.57850000000000001</v>
      </c>
      <c r="HE29">
        <v>-5.5697000000000001</v>
      </c>
      <c r="HF29">
        <v>-1.8424</v>
      </c>
      <c r="HG29">
        <v>1.7391000000000001</v>
      </c>
      <c r="HH29">
        <v>0.4</v>
      </c>
      <c r="HI29">
        <v>2.7692000000000001</v>
      </c>
      <c r="HJ29">
        <v>-0.78059999999999996</v>
      </c>
      <c r="HK29">
        <v>-1.4303999999999999</v>
      </c>
      <c r="HL29">
        <v>0.40970000000000001</v>
      </c>
      <c r="HM29">
        <v>-2.8043999999999998</v>
      </c>
      <c r="HN29">
        <v>0.5</v>
      </c>
      <c r="HO29">
        <v>-3.8618000000000001</v>
      </c>
      <c r="HP29">
        <v>0.4</v>
      </c>
      <c r="HQ29">
        <v>-4.7035</v>
      </c>
      <c r="HR29">
        <v>-1.3684000000000001</v>
      </c>
      <c r="HS29">
        <v>0.68220000000000003</v>
      </c>
      <c r="HT29">
        <v>-1.581</v>
      </c>
      <c r="HU29">
        <v>-1.7826</v>
      </c>
      <c r="HV29">
        <v>0.34110000000000001</v>
      </c>
      <c r="HW29">
        <v>-1.863</v>
      </c>
      <c r="HX29">
        <v>1.3199000000000001</v>
      </c>
      <c r="HY29">
        <v>0.67349999999999999</v>
      </c>
      <c r="HZ29">
        <v>0.47</v>
      </c>
      <c r="IA29">
        <v>-6.6029999999999998</v>
      </c>
      <c r="IB29">
        <v>0.34410000000000002</v>
      </c>
      <c r="IC29">
        <v>0.3508</v>
      </c>
      <c r="ID29">
        <v>0.1046</v>
      </c>
      <c r="IE29">
        <v>1.1827000000000001</v>
      </c>
      <c r="IF29">
        <v>-0.71879999999999999</v>
      </c>
      <c r="IG29">
        <v>0.78259999999999996</v>
      </c>
      <c r="IH29">
        <v>0.59619999999999995</v>
      </c>
      <c r="II29">
        <v>2.6812</v>
      </c>
      <c r="IJ29">
        <v>-1.6943999999999999</v>
      </c>
      <c r="IK29">
        <v>-0.28960000000000002</v>
      </c>
      <c r="IL29">
        <v>0.50970000000000004</v>
      </c>
      <c r="IM29">
        <v>0.65080000000000005</v>
      </c>
      <c r="IN29">
        <v>0.5</v>
      </c>
      <c r="IO29">
        <v>-1.7129000000000001</v>
      </c>
      <c r="IP29">
        <v>3.4961000000000002</v>
      </c>
      <c r="IQ29">
        <v>-0.53</v>
      </c>
      <c r="IR29">
        <v>1.7397</v>
      </c>
      <c r="IS29">
        <v>3.1545999999999998</v>
      </c>
      <c r="IT29">
        <v>3.0573000000000001</v>
      </c>
      <c r="IU29">
        <v>4.4710000000000001</v>
      </c>
      <c r="IV29">
        <v>4.4710000000000001</v>
      </c>
      <c r="IW29">
        <v>-0.66559999999999997</v>
      </c>
      <c r="IX29">
        <v>1.9144000000000001</v>
      </c>
      <c r="IY29">
        <v>0.48599999999999999</v>
      </c>
      <c r="IZ29">
        <v>-1.4360999999999999</v>
      </c>
      <c r="JA29">
        <v>-0.105</v>
      </c>
      <c r="JB29">
        <v>-2.1053000000000002</v>
      </c>
      <c r="JC29">
        <v>0.20419999999999999</v>
      </c>
      <c r="JD29">
        <v>2.7685</v>
      </c>
      <c r="JE29">
        <v>0.55679999999999996</v>
      </c>
      <c r="JF29">
        <v>-0.80410000000000004</v>
      </c>
      <c r="JG29">
        <v>0.39879999999999999</v>
      </c>
      <c r="JH29">
        <v>-6.9631999999999996</v>
      </c>
      <c r="JI29">
        <v>-2.3115999999999999</v>
      </c>
      <c r="JJ29">
        <v>0.25580000000000003</v>
      </c>
      <c r="JK29">
        <v>-1.9449000000000001</v>
      </c>
      <c r="JL29">
        <v>4.1288999999999998</v>
      </c>
      <c r="JM29">
        <v>-3.8723999999999998</v>
      </c>
      <c r="JN29">
        <v>0.5</v>
      </c>
      <c r="JO29">
        <v>-9.6561000000000003</v>
      </c>
      <c r="JP29">
        <v>-2.3128000000000002</v>
      </c>
      <c r="JQ29">
        <v>0.3992</v>
      </c>
      <c r="JR29">
        <v>0</v>
      </c>
      <c r="JS29">
        <v>1.1120000000000001</v>
      </c>
      <c r="JT29">
        <v>0.72640000000000005</v>
      </c>
      <c r="JU29">
        <v>-6.7299999999999999E-2</v>
      </c>
      <c r="JV29">
        <v>-0.13730000000000001</v>
      </c>
      <c r="JW29">
        <v>0.47</v>
      </c>
      <c r="JX29">
        <v>-6.4824999999999999</v>
      </c>
      <c r="JY29">
        <v>0.3992</v>
      </c>
      <c r="JZ29">
        <v>7.9268000000000001</v>
      </c>
      <c r="KA29">
        <v>-1.4819</v>
      </c>
      <c r="KB29">
        <v>1.4854000000000001</v>
      </c>
      <c r="KC29">
        <v>-3.1968000000000001</v>
      </c>
      <c r="KD29">
        <v>0.39800000000000002</v>
      </c>
      <c r="KE29">
        <v>-6.8205</v>
      </c>
      <c r="KF29">
        <v>0.66749999999999998</v>
      </c>
      <c r="KG29">
        <v>0.29480000000000001</v>
      </c>
      <c r="KH29">
        <v>0.43509999999999999</v>
      </c>
      <c r="KI29">
        <v>0.67679999999999996</v>
      </c>
      <c r="KJ29">
        <v>2.0575999999999999</v>
      </c>
      <c r="KK29">
        <v>-0.37569999999999998</v>
      </c>
      <c r="KL29">
        <v>-2.3163</v>
      </c>
      <c r="KM29">
        <v>-0.87629999999999997</v>
      </c>
      <c r="KN29">
        <v>0.65290000000000004</v>
      </c>
      <c r="KO29">
        <v>0.3992</v>
      </c>
      <c r="KP29">
        <v>0.95689999999999997</v>
      </c>
      <c r="KQ29">
        <v>-1.8612</v>
      </c>
      <c r="KR29">
        <v>-4.4709000000000003</v>
      </c>
      <c r="KS29">
        <v>0.68340000000000001</v>
      </c>
      <c r="KT29">
        <v>-1.4957</v>
      </c>
      <c r="KU29">
        <v>-1.8188</v>
      </c>
      <c r="KV29">
        <v>0.4773</v>
      </c>
      <c r="KW29">
        <v>0.39800000000000002</v>
      </c>
      <c r="KX29">
        <v>0.59609999999999996</v>
      </c>
      <c r="KY29">
        <v>2.6263000000000001</v>
      </c>
      <c r="KZ29">
        <v>-0.64400000000000002</v>
      </c>
      <c r="LA29">
        <v>-1.6981999999999999</v>
      </c>
      <c r="LB29">
        <v>0.4</v>
      </c>
      <c r="LC29">
        <v>4.8979999999999997</v>
      </c>
      <c r="LD29">
        <v>-3.3028</v>
      </c>
      <c r="LE29">
        <v>-1.4599</v>
      </c>
      <c r="LF29">
        <v>0.36670000000000003</v>
      </c>
      <c r="LG29">
        <v>-3.06</v>
      </c>
      <c r="LH29">
        <v>1.1693</v>
      </c>
      <c r="LI29">
        <v>-3.3294000000000001</v>
      </c>
      <c r="LJ29">
        <v>0.93899999999999995</v>
      </c>
      <c r="LK29">
        <v>0.3992</v>
      </c>
      <c r="LL29">
        <v>1.4184000000000001</v>
      </c>
      <c r="LM29">
        <v>1.7355</v>
      </c>
      <c r="LN29">
        <v>3.2147999999999999</v>
      </c>
      <c r="LO29">
        <v>1.3998999999999999</v>
      </c>
      <c r="LP29">
        <v>-4.7618999999999998</v>
      </c>
      <c r="LQ29">
        <v>-1.8935999999999999</v>
      </c>
      <c r="LR29">
        <v>0.4</v>
      </c>
      <c r="LS29">
        <v>-3.7766999999999999</v>
      </c>
      <c r="LT29">
        <v>-0.94020000000000004</v>
      </c>
      <c r="LU29">
        <v>0.4</v>
      </c>
      <c r="LV29">
        <v>-1.9402999999999999</v>
      </c>
      <c r="LW29">
        <v>0.40810000000000002</v>
      </c>
      <c r="LX29">
        <v>2.1570999999999998</v>
      </c>
      <c r="LY29">
        <v>-2.0306999999999999</v>
      </c>
      <c r="LZ29">
        <v>-2.0520999999999998</v>
      </c>
      <c r="MA29">
        <v>0.37</v>
      </c>
      <c r="MB29">
        <v>-4.8681000000000001</v>
      </c>
      <c r="MC29">
        <v>-1.7069000000000001</v>
      </c>
      <c r="MD29">
        <v>0.92900000000000005</v>
      </c>
      <c r="ME29">
        <v>0.58450000000000002</v>
      </c>
      <c r="MF29">
        <v>0.37940000000000002</v>
      </c>
      <c r="MG29">
        <v>-0.81789999999999996</v>
      </c>
      <c r="MH29">
        <v>0.22950000000000001</v>
      </c>
      <c r="MI29">
        <v>-1.5141</v>
      </c>
      <c r="MJ29">
        <v>0.4587</v>
      </c>
      <c r="MK29">
        <v>-0.77139999999999997</v>
      </c>
      <c r="ML29">
        <v>-0.84770000000000001</v>
      </c>
      <c r="MM29">
        <v>0.2041</v>
      </c>
      <c r="MN29">
        <v>-3.5876000000000001</v>
      </c>
      <c r="MO29">
        <v>1.2565</v>
      </c>
      <c r="MP29">
        <v>0.3725</v>
      </c>
      <c r="MQ29">
        <v>2.3071999999999999</v>
      </c>
      <c r="MR29">
        <v>1.7276</v>
      </c>
      <c r="MS29">
        <v>-1.5361</v>
      </c>
      <c r="MT29">
        <v>0.28639999999999999</v>
      </c>
      <c r="MU29">
        <v>-1.5471999999999999</v>
      </c>
      <c r="MV29">
        <v>-3.5992000000000002</v>
      </c>
      <c r="MW29">
        <v>-4.8746999999999998</v>
      </c>
      <c r="MX29">
        <v>-2.2282000000000002</v>
      </c>
      <c r="MY29">
        <v>0.5</v>
      </c>
      <c r="MZ29">
        <v>-4.4211999999999998</v>
      </c>
      <c r="NA29">
        <v>-0.39369999999999999</v>
      </c>
      <c r="NB29">
        <v>-3.0973000000000002</v>
      </c>
      <c r="NC29">
        <v>0.3992</v>
      </c>
      <c r="ND29">
        <v>-12.994400000000001</v>
      </c>
      <c r="NE29">
        <v>-0.98629999999999995</v>
      </c>
      <c r="NF29">
        <v>-2.7542</v>
      </c>
      <c r="NG29">
        <v>0.20169999999999999</v>
      </c>
      <c r="NH29">
        <v>-1.0049999999999999</v>
      </c>
      <c r="NI29">
        <v>0.4</v>
      </c>
      <c r="NJ29">
        <v>-2.4241999999999999</v>
      </c>
      <c r="NK29">
        <v>-3.7926000000000002</v>
      </c>
      <c r="NL29">
        <v>-1.9499</v>
      </c>
      <c r="NM29">
        <v>-0.4451</v>
      </c>
      <c r="NN29">
        <v>0.246</v>
      </c>
      <c r="NO29">
        <v>0.47</v>
      </c>
      <c r="NP29">
        <v>-7.0699999999999999E-2</v>
      </c>
      <c r="NQ29">
        <v>-5.5662000000000003</v>
      </c>
      <c r="NR29">
        <v>-1.6204000000000001</v>
      </c>
      <c r="NS29">
        <v>-1.9352</v>
      </c>
      <c r="NT29">
        <v>-0.95540000000000003</v>
      </c>
      <c r="NU29">
        <v>-0.85199999999999998</v>
      </c>
      <c r="NV29">
        <v>2.6518000000000002</v>
      </c>
      <c r="NW29">
        <v>3.1671</v>
      </c>
      <c r="NX29">
        <v>-1.4531000000000001</v>
      </c>
      <c r="NY29">
        <v>0.3992</v>
      </c>
      <c r="NZ29">
        <v>-5.0781000000000001</v>
      </c>
      <c r="OA29">
        <v>-0.96850000000000003</v>
      </c>
      <c r="OB29">
        <v>-2.9007999999999998</v>
      </c>
      <c r="OC29">
        <v>1.6858</v>
      </c>
      <c r="OD29">
        <v>2.2008000000000001</v>
      </c>
      <c r="OE29">
        <v>0.39839999999999998</v>
      </c>
      <c r="OF29">
        <v>6.2222</v>
      </c>
      <c r="OG29">
        <v>-1.0980000000000001</v>
      </c>
      <c r="OH29">
        <v>2.4765000000000001</v>
      </c>
      <c r="OI29">
        <v>-2.0127000000000002</v>
      </c>
      <c r="OJ29">
        <v>-0.41610000000000003</v>
      </c>
      <c r="OK29">
        <v>0.3992</v>
      </c>
      <c r="OL29">
        <v>-2.2726999999999999</v>
      </c>
      <c r="OM29">
        <v>-3.5847000000000002</v>
      </c>
      <c r="ON29">
        <v>0.3992</v>
      </c>
      <c r="OO29">
        <v>-10.0649</v>
      </c>
      <c r="OP29">
        <v>-5.2515999999999998</v>
      </c>
      <c r="OQ29">
        <v>-3.4516</v>
      </c>
      <c r="OR29">
        <v>-6.4950999999999999</v>
      </c>
      <c r="OS29">
        <v>-3.0097</v>
      </c>
      <c r="OT29">
        <v>0.39839999999999998</v>
      </c>
      <c r="OU29">
        <v>-6.25</v>
      </c>
      <c r="OV29">
        <v>0.69689999999999996</v>
      </c>
      <c r="OW29">
        <v>0.3992</v>
      </c>
      <c r="OX29">
        <v>1.1111</v>
      </c>
      <c r="OY29">
        <v>-3.4285999999999999</v>
      </c>
      <c r="OZ29">
        <v>1.133</v>
      </c>
      <c r="PA29">
        <v>9.3163999999999998</v>
      </c>
      <c r="PB29">
        <v>2.8212999999999999</v>
      </c>
      <c r="PC29">
        <v>2.8386999999999998</v>
      </c>
      <c r="PD29">
        <v>-3.6518000000000002</v>
      </c>
      <c r="PE29">
        <v>1.0782</v>
      </c>
      <c r="PF29">
        <v>-0.37690000000000001</v>
      </c>
      <c r="PG29">
        <v>-2.0480999999999998</v>
      </c>
      <c r="PH29">
        <v>-3.6945999999999999</v>
      </c>
      <c r="PI29">
        <v>-3.8424</v>
      </c>
      <c r="PJ29">
        <v>-1.994</v>
      </c>
      <c r="PK29">
        <v>-1.4427000000000001</v>
      </c>
      <c r="PL29">
        <v>-3.9521999999999999</v>
      </c>
      <c r="PM29">
        <v>-0.96150000000000002</v>
      </c>
      <c r="PN29">
        <v>-1.0690999999999999</v>
      </c>
      <c r="PO29">
        <v>-0.1125</v>
      </c>
      <c r="PP29">
        <v>-4.3723999999999998</v>
      </c>
      <c r="PQ29">
        <v>-1.5588</v>
      </c>
      <c r="PR29">
        <v>0.50229999999999997</v>
      </c>
      <c r="PS29">
        <v>0.84750000000000003</v>
      </c>
      <c r="PT29">
        <v>0.76990000000000003</v>
      </c>
      <c r="PU29">
        <v>4.7821999999999996</v>
      </c>
      <c r="PV29">
        <v>2.1377999999999999</v>
      </c>
      <c r="PW29">
        <v>4.9173</v>
      </c>
      <c r="PX29">
        <v>0.1203</v>
      </c>
      <c r="PY29">
        <v>0.36809999999999998</v>
      </c>
      <c r="PZ29">
        <v>-1.9429000000000001</v>
      </c>
      <c r="QA29">
        <v>-1.9100999999999999</v>
      </c>
      <c r="QB29">
        <v>-4.0791000000000004</v>
      </c>
      <c r="QC29">
        <v>-0.88770000000000004</v>
      </c>
      <c r="QD29">
        <v>-1.2</v>
      </c>
      <c r="QE29">
        <v>-2.2608999999999999</v>
      </c>
      <c r="QF29">
        <v>-3.5903999999999998</v>
      </c>
      <c r="QG29">
        <v>2.1219999999999999</v>
      </c>
      <c r="QH29">
        <v>-0.82640000000000002</v>
      </c>
      <c r="QI29">
        <v>-3.3622000000000001</v>
      </c>
      <c r="QJ29">
        <v>0.62639999999999996</v>
      </c>
      <c r="QK29">
        <v>-1.8758999999999999</v>
      </c>
      <c r="QL29">
        <v>0.5</v>
      </c>
      <c r="QM29">
        <v>-7.7922000000000002</v>
      </c>
      <c r="QN29">
        <v>-2.0162</v>
      </c>
      <c r="QO29">
        <v>-2.1055000000000001</v>
      </c>
      <c r="QP29">
        <v>0.38</v>
      </c>
      <c r="QQ29">
        <v>-4.5119999999999996</v>
      </c>
      <c r="QR29">
        <v>1.2609999999999999</v>
      </c>
      <c r="QS29">
        <v>0.5</v>
      </c>
      <c r="QT29">
        <v>2.5596999999999999</v>
      </c>
      <c r="QU29">
        <v>0.3115</v>
      </c>
      <c r="QV29">
        <v>-2.0571999999999999</v>
      </c>
      <c r="QW29">
        <v>-3.5528</v>
      </c>
      <c r="QX29">
        <v>0.33560000000000001</v>
      </c>
      <c r="QY29">
        <v>3.0409000000000002</v>
      </c>
      <c r="QZ29">
        <v>4.4714999999999998</v>
      </c>
      <c r="RA29">
        <v>-1.7565999999999999</v>
      </c>
      <c r="RB29">
        <v>0.4</v>
      </c>
      <c r="RC29">
        <v>-5.3872</v>
      </c>
      <c r="RD29">
        <v>-2.1191</v>
      </c>
      <c r="RE29">
        <v>-1.1173</v>
      </c>
      <c r="RF29">
        <v>-2.1764999999999999</v>
      </c>
      <c r="RG29">
        <v>0.39879999999999999</v>
      </c>
      <c r="RH29">
        <v>-6.1444000000000001</v>
      </c>
      <c r="RI29">
        <v>3.5714000000000001</v>
      </c>
      <c r="RJ29">
        <v>2.5684999999999998</v>
      </c>
      <c r="RK29">
        <v>0.47</v>
      </c>
      <c r="RL29">
        <v>4.4587000000000003</v>
      </c>
      <c r="RM29">
        <v>-1.3566</v>
      </c>
      <c r="RN29">
        <v>0.4985</v>
      </c>
      <c r="RO29">
        <v>-3.1103000000000001</v>
      </c>
      <c r="RP29">
        <v>-1.7365999999999999</v>
      </c>
      <c r="RQ29">
        <v>1.6721999999999999</v>
      </c>
      <c r="RR29">
        <v>0.4995</v>
      </c>
      <c r="RS29">
        <v>3.1526000000000001</v>
      </c>
      <c r="RT29">
        <v>-0.96319999999999995</v>
      </c>
      <c r="RU29">
        <v>-1.5385</v>
      </c>
      <c r="RV29">
        <v>3.1760999999999999</v>
      </c>
      <c r="RW29">
        <v>4.5902000000000003</v>
      </c>
      <c r="RX29">
        <v>4.5902000000000003</v>
      </c>
      <c r="RY29">
        <v>4.2286000000000001</v>
      </c>
      <c r="RZ29">
        <v>1.3557999999999999</v>
      </c>
      <c r="SA29">
        <v>0.37769999999999998</v>
      </c>
      <c r="SB29">
        <v>2.1518000000000002</v>
      </c>
      <c r="SC29">
        <v>1.4928999999999999</v>
      </c>
      <c r="SD29">
        <v>-1.4213</v>
      </c>
      <c r="SE29">
        <v>0.5</v>
      </c>
      <c r="SF29">
        <v>-3.1991999999999998</v>
      </c>
      <c r="SG29">
        <v>-2.2484000000000002</v>
      </c>
      <c r="SH29">
        <v>-3.7179000000000002</v>
      </c>
      <c r="SI29">
        <v>-2.8913000000000002</v>
      </c>
      <c r="SJ29">
        <v>0.6</v>
      </c>
      <c r="SK29">
        <v>-6.3617999999999997</v>
      </c>
      <c r="SL29">
        <v>-1.7697000000000001</v>
      </c>
      <c r="SM29">
        <v>1.4383999999999999</v>
      </c>
      <c r="SN29">
        <v>1.9883</v>
      </c>
      <c r="SO29">
        <v>0.39679999999999999</v>
      </c>
      <c r="SP29">
        <v>4.2735000000000003</v>
      </c>
      <c r="SQ29">
        <v>-2.5874999999999999</v>
      </c>
      <c r="SR29">
        <v>-0.1449</v>
      </c>
      <c r="SS29">
        <v>-2.6676000000000002</v>
      </c>
      <c r="ST29">
        <v>-0.81779999999999997</v>
      </c>
      <c r="SU29">
        <v>-1.8727</v>
      </c>
      <c r="SV29">
        <v>-1.3698999999999999</v>
      </c>
      <c r="SW29">
        <v>-0.3286</v>
      </c>
      <c r="SX29">
        <v>-2.9411999999999998</v>
      </c>
      <c r="SY29">
        <v>-1.4539</v>
      </c>
      <c r="SZ29">
        <v>2.1692</v>
      </c>
      <c r="TA29">
        <v>0.3992</v>
      </c>
      <c r="TB29">
        <v>4.2755000000000001</v>
      </c>
      <c r="TC29">
        <v>-2.3780000000000001</v>
      </c>
      <c r="TD29">
        <v>-1.7370000000000001</v>
      </c>
      <c r="TE29">
        <v>-0.43959999999999999</v>
      </c>
      <c r="TF29">
        <v>0.39839999999999998</v>
      </c>
      <c r="TG29">
        <v>-1.4705999999999999</v>
      </c>
      <c r="TH29">
        <v>-1.867</v>
      </c>
      <c r="TI29">
        <v>0.36940000000000001</v>
      </c>
      <c r="TJ29">
        <v>-4.2282000000000002</v>
      </c>
      <c r="TK29">
        <v>0.88970000000000005</v>
      </c>
      <c r="TL29">
        <v>0.24970000000000001</v>
      </c>
      <c r="TM29">
        <v>-0.66169999999999995</v>
      </c>
      <c r="TN29">
        <v>-0.72389999999999999</v>
      </c>
      <c r="TO29">
        <v>-0.72370000000000001</v>
      </c>
      <c r="TP29">
        <v>0.42809999999999998</v>
      </c>
      <c r="TQ29">
        <v>-1.5960000000000001</v>
      </c>
      <c r="TR29">
        <v>-1.3499000000000001</v>
      </c>
      <c r="TS29">
        <v>0.39679999999999999</v>
      </c>
      <c r="TT29">
        <v>-3.2679999999999998</v>
      </c>
      <c r="TU29">
        <v>-0.1399</v>
      </c>
      <c r="TV29">
        <v>6.1440999999999999</v>
      </c>
      <c r="TW29">
        <v>-1.107</v>
      </c>
      <c r="TX29">
        <v>2.2675999999999998</v>
      </c>
      <c r="TY29">
        <v>0.3992</v>
      </c>
      <c r="TZ29">
        <v>4.7244000000000002</v>
      </c>
      <c r="UA29">
        <v>-0.72070000000000001</v>
      </c>
      <c r="UB29">
        <v>0.3992</v>
      </c>
      <c r="UC29">
        <v>-1.6419999999999999</v>
      </c>
      <c r="UD29">
        <v>1.2992999999999999</v>
      </c>
      <c r="UE29">
        <v>-2.8269000000000002</v>
      </c>
      <c r="UF29">
        <v>-3.0264000000000002</v>
      </c>
      <c r="UG29">
        <v>0.47</v>
      </c>
      <c r="UH29">
        <v>-11.723599999999999</v>
      </c>
      <c r="UI29">
        <v>-1.335</v>
      </c>
      <c r="UJ29">
        <v>1.1035999999999999</v>
      </c>
      <c r="UK29">
        <v>0.4985</v>
      </c>
      <c r="UL29">
        <v>1.5509999999999999</v>
      </c>
      <c r="UM29">
        <v>1.2345999999999999</v>
      </c>
      <c r="UN29">
        <v>0.39410000000000001</v>
      </c>
      <c r="UO29">
        <v>2.6446000000000001</v>
      </c>
      <c r="UP29">
        <v>-1.8384</v>
      </c>
      <c r="UQ29">
        <v>-2.5442999999999998</v>
      </c>
      <c r="UR29">
        <v>-6.1529999999999996</v>
      </c>
      <c r="US29">
        <v>0.4587</v>
      </c>
      <c r="UT29">
        <v>-12.4208</v>
      </c>
      <c r="UU29">
        <v>0.1244</v>
      </c>
      <c r="UV29">
        <v>0.39800000000000002</v>
      </c>
      <c r="UW29">
        <v>-0.33169999999999999</v>
      </c>
      <c r="UX29">
        <v>1.1956</v>
      </c>
      <c r="UY29">
        <v>0.39879999999999999</v>
      </c>
      <c r="UZ29">
        <v>1.7924</v>
      </c>
      <c r="VA29">
        <v>1.1524000000000001</v>
      </c>
      <c r="VB29">
        <v>0.3992</v>
      </c>
      <c r="VC29">
        <v>2.5</v>
      </c>
      <c r="VD29">
        <v>-3.7862</v>
      </c>
      <c r="VE29">
        <v>0.71279999999999999</v>
      </c>
      <c r="VF29">
        <v>0.3992</v>
      </c>
      <c r="VG29">
        <v>1.0395000000000001</v>
      </c>
      <c r="VH29">
        <v>-2.5844</v>
      </c>
      <c r="VI29">
        <v>0.37019999999999997</v>
      </c>
      <c r="VJ29">
        <v>-6.1680000000000001</v>
      </c>
      <c r="VK29">
        <v>2.2839999999999998</v>
      </c>
      <c r="VL29">
        <v>0.37019999999999997</v>
      </c>
      <c r="VM29">
        <v>5.2449000000000003</v>
      </c>
      <c r="VN29">
        <v>-5.4813999999999998</v>
      </c>
      <c r="VO29">
        <v>0.37019999999999997</v>
      </c>
      <c r="VP29">
        <v>-10.938499999999999</v>
      </c>
      <c r="VQ29">
        <v>-2.6871</v>
      </c>
      <c r="VR29">
        <v>-1.3431</v>
      </c>
      <c r="VS29">
        <v>0.39410000000000001</v>
      </c>
      <c r="VT29">
        <v>-4.1734</v>
      </c>
      <c r="VU29">
        <v>-2.1444999999999999</v>
      </c>
      <c r="VV29">
        <v>0.39410000000000001</v>
      </c>
      <c r="VW29">
        <v>-5.5481999999999996</v>
      </c>
      <c r="VX29">
        <v>3.6798000000000002</v>
      </c>
      <c r="VY29">
        <v>-4.6443000000000003</v>
      </c>
      <c r="VZ29">
        <v>0.3992</v>
      </c>
      <c r="WA29">
        <v>-9.5890000000000004</v>
      </c>
      <c r="WB29">
        <v>-2.1989000000000001</v>
      </c>
      <c r="WC29">
        <v>0.37</v>
      </c>
      <c r="WD29">
        <v>-6.9462000000000002</v>
      </c>
      <c r="WE29">
        <v>-1.7578</v>
      </c>
      <c r="WF29">
        <v>2.3931</v>
      </c>
      <c r="WG29">
        <v>0.42809999999999998</v>
      </c>
      <c r="WH29">
        <v>5.1456999999999997</v>
      </c>
      <c r="WI29">
        <v>-3.7113999999999998</v>
      </c>
      <c r="WJ29">
        <v>0.4587</v>
      </c>
      <c r="WK29">
        <v>-10.3508</v>
      </c>
      <c r="WL29">
        <v>-2.2795999999999998</v>
      </c>
      <c r="WM29">
        <v>-1.0219</v>
      </c>
      <c r="WN29">
        <v>0.4577</v>
      </c>
      <c r="WO29">
        <v>-2.3174999999999999</v>
      </c>
      <c r="WP29">
        <v>0.97440000000000004</v>
      </c>
      <c r="WQ29">
        <v>0.42809999999999998</v>
      </c>
      <c r="WR29">
        <v>1.6767000000000001</v>
      </c>
      <c r="WS29">
        <v>0.2732</v>
      </c>
      <c r="WT29">
        <v>0.39800000000000002</v>
      </c>
      <c r="WU29">
        <v>0</v>
      </c>
      <c r="WV29">
        <v>-3.7444999999999999</v>
      </c>
      <c r="WW29">
        <v>0.39839999999999998</v>
      </c>
      <c r="WX29">
        <v>-8.8670000000000009</v>
      </c>
      <c r="WY29">
        <v>1.3441000000000001</v>
      </c>
      <c r="WZ29">
        <v>0.4985</v>
      </c>
      <c r="XA29">
        <v>3.0928</v>
      </c>
      <c r="XB29">
        <v>4.0293000000000001</v>
      </c>
      <c r="XC29">
        <v>0.4985</v>
      </c>
      <c r="XD29">
        <v>9.7637999999999998</v>
      </c>
      <c r="XE29">
        <v>2.0015000000000001</v>
      </c>
      <c r="XF29">
        <v>0.4587</v>
      </c>
      <c r="XG29">
        <v>4.7850000000000001</v>
      </c>
      <c r="XH29">
        <v>-1.4446000000000001</v>
      </c>
      <c r="XI29">
        <v>0.4587</v>
      </c>
      <c r="XJ29">
        <v>-3.0945</v>
      </c>
      <c r="XK29">
        <v>-3.5510000000000002</v>
      </c>
      <c r="XL29">
        <v>-3.8298000000000001</v>
      </c>
      <c r="XM29">
        <v>0.39839999999999998</v>
      </c>
      <c r="XN29">
        <v>-8.6758000000000006</v>
      </c>
      <c r="XO29">
        <v>-1.7399</v>
      </c>
      <c r="XP29">
        <v>0.39679999999999999</v>
      </c>
      <c r="XQ29">
        <v>-3.5714000000000001</v>
      </c>
      <c r="XR29">
        <v>-2.6316000000000002</v>
      </c>
      <c r="XS29">
        <v>0.39679999999999999</v>
      </c>
      <c r="XT29">
        <v>-5.5556000000000001</v>
      </c>
      <c r="XU29">
        <v>2.1065999999999998</v>
      </c>
      <c r="XV29">
        <v>0.4985</v>
      </c>
      <c r="XW29">
        <v>4.5751999999999997</v>
      </c>
      <c r="XX29">
        <v>-1.355</v>
      </c>
      <c r="XY29">
        <v>0.371</v>
      </c>
      <c r="XZ29">
        <v>-3.8708</v>
      </c>
      <c r="YA29">
        <v>-6.9413999999999998</v>
      </c>
      <c r="YB29">
        <v>-3.3046000000000002</v>
      </c>
      <c r="YC29">
        <v>-3.0383</v>
      </c>
      <c r="YD29">
        <v>0.39839999999999998</v>
      </c>
      <c r="YE29">
        <v>-9.8039000000000005</v>
      </c>
      <c r="YF29">
        <v>-4.5571000000000002</v>
      </c>
      <c r="YG29">
        <v>-3.9662999999999999</v>
      </c>
      <c r="YH29">
        <v>1.1595</v>
      </c>
      <c r="YI29">
        <v>0.37069999999999997</v>
      </c>
      <c r="YJ29">
        <v>2.0861999999999998</v>
      </c>
      <c r="YK29">
        <v>-1.6949000000000001</v>
      </c>
      <c r="YL29">
        <v>0.3992</v>
      </c>
      <c r="YM29">
        <v>-5.6391</v>
      </c>
      <c r="YN29">
        <v>0.72009999999999996</v>
      </c>
      <c r="YO29">
        <v>0.497</v>
      </c>
      <c r="YP29">
        <v>0.90459999999999996</v>
      </c>
      <c r="YQ29">
        <v>-4.9604999999999997</v>
      </c>
      <c r="YR29">
        <v>0.29880000000000001</v>
      </c>
      <c r="YS29">
        <v>-11.818199999999999</v>
      </c>
      <c r="YT29">
        <v>-3.6876000000000002</v>
      </c>
      <c r="YU29">
        <v>0.29880000000000001</v>
      </c>
      <c r="YV29">
        <v>-8.4524000000000008</v>
      </c>
      <c r="YW29">
        <v>-3.125</v>
      </c>
      <c r="YX29">
        <v>-3.5718999999999999</v>
      </c>
      <c r="YY29">
        <v>-4.0896999999999997</v>
      </c>
      <c r="YZ29">
        <v>2.4662000000000002</v>
      </c>
      <c r="ZA29">
        <v>-1.2345999999999999</v>
      </c>
      <c r="ZB29">
        <v>0.28939999999999999</v>
      </c>
      <c r="ZC29">
        <v>0.64070000000000005</v>
      </c>
      <c r="ZD29">
        <v>0.6129</v>
      </c>
      <c r="ZE29">
        <v>-2.121</v>
      </c>
      <c r="ZF29">
        <v>0.4577</v>
      </c>
      <c r="ZG29">
        <v>-7.7968000000000002</v>
      </c>
      <c r="ZH29">
        <v>-1.5639000000000001</v>
      </c>
      <c r="ZI29">
        <v>0.39179999999999998</v>
      </c>
      <c r="ZJ29">
        <v>-3.2957999999999998</v>
      </c>
      <c r="ZK29">
        <v>-1.4331</v>
      </c>
      <c r="ZL29">
        <v>-4.5801999999999996</v>
      </c>
      <c r="ZM29">
        <v>0.5</v>
      </c>
      <c r="ZN29">
        <v>-9.2152999999999992</v>
      </c>
      <c r="ZO29">
        <v>-4.0148000000000001</v>
      </c>
      <c r="ZP29">
        <v>0.4587</v>
      </c>
      <c r="ZQ29">
        <v>-8.0866000000000007</v>
      </c>
      <c r="ZR29">
        <v>-1.4677</v>
      </c>
      <c r="ZS29">
        <v>-2.2985000000000002</v>
      </c>
      <c r="ZT29">
        <v>0.47</v>
      </c>
      <c r="ZU29">
        <v>-7.6848000000000001</v>
      </c>
      <c r="ZV29">
        <v>-1.5824</v>
      </c>
      <c r="ZW29">
        <v>0.47</v>
      </c>
      <c r="ZX29">
        <v>-3.3605999999999998</v>
      </c>
      <c r="ZY29">
        <v>-2.0070000000000001</v>
      </c>
      <c r="ZZ29">
        <v>0.47</v>
      </c>
      <c r="AAA29">
        <v>-3.9540999999999999</v>
      </c>
      <c r="AAB29">
        <v>-4.5914000000000001</v>
      </c>
      <c r="AAC29">
        <v>-3.2843</v>
      </c>
      <c r="AAD29">
        <v>1.0038</v>
      </c>
      <c r="AAE29">
        <v>0.4985</v>
      </c>
      <c r="AAF29">
        <v>1.8613</v>
      </c>
      <c r="AAG29">
        <v>-1.0727</v>
      </c>
      <c r="AAH29">
        <v>0.37169999999999997</v>
      </c>
      <c r="AAI29">
        <v>-2.2012</v>
      </c>
      <c r="AAJ29">
        <v>1.6813</v>
      </c>
      <c r="AAK29">
        <v>0.37169999999999997</v>
      </c>
      <c r="AAL29">
        <v>2.8058000000000001</v>
      </c>
      <c r="AAM29">
        <v>-3.0680999999999998</v>
      </c>
      <c r="AAN29">
        <v>-2.1640000000000001</v>
      </c>
      <c r="AAO29">
        <v>0.39410000000000001</v>
      </c>
      <c r="AAP29">
        <v>-3.7418</v>
      </c>
      <c r="AAQ29">
        <v>-5.6680000000000001</v>
      </c>
      <c r="AAR29">
        <v>4.0570000000000004</v>
      </c>
      <c r="AAS29">
        <v>0.39410000000000001</v>
      </c>
      <c r="AAT29">
        <v>8.6526999999999994</v>
      </c>
      <c r="AAU29">
        <v>-5.2093999999999996</v>
      </c>
      <c r="AAV29">
        <v>-4.9038000000000004</v>
      </c>
      <c r="AAW29">
        <v>0.4587</v>
      </c>
      <c r="AAX29">
        <v>-16.773299999999999</v>
      </c>
      <c r="AAY29">
        <v>0.61409999999999998</v>
      </c>
      <c r="AAZ29">
        <v>0.76480000000000004</v>
      </c>
      <c r="ABA29">
        <v>0.3992</v>
      </c>
      <c r="ABB29">
        <v>1.1009</v>
      </c>
      <c r="ABC29">
        <v>0.3992</v>
      </c>
      <c r="ABD29">
        <v>0.84030000000000005</v>
      </c>
      <c r="ABE29">
        <v>-2.5999999999999999E-2</v>
      </c>
      <c r="ABF29">
        <v>-0.88270000000000004</v>
      </c>
      <c r="ABG29">
        <v>-0.91790000000000005</v>
      </c>
      <c r="ABH29">
        <v>-3.5586000000000002</v>
      </c>
      <c r="ABI29">
        <v>-3.5754999999999999</v>
      </c>
      <c r="ABJ29">
        <v>-0.30130000000000001</v>
      </c>
      <c r="ABK29">
        <v>-0.32890000000000003</v>
      </c>
      <c r="ABL29">
        <v>-2.5516000000000001</v>
      </c>
      <c r="ABM29">
        <v>-2.5735999999999999</v>
      </c>
      <c r="ABN29">
        <v>-2.1795</v>
      </c>
      <c r="ABO29">
        <v>-2.1894999999999998</v>
      </c>
      <c r="ABP29">
        <v>-1.2427999999999999</v>
      </c>
      <c r="ABQ29">
        <v>-1.2745</v>
      </c>
      <c r="ABR29">
        <v>-0.79369999999999996</v>
      </c>
      <c r="ABS29">
        <v>0.53080000000000005</v>
      </c>
      <c r="ABT29">
        <v>0.39800000000000002</v>
      </c>
      <c r="ABU29">
        <v>0.45450000000000002</v>
      </c>
      <c r="ABV29">
        <v>-6.0022000000000002</v>
      </c>
      <c r="ABW29">
        <v>0.4587</v>
      </c>
      <c r="ABX29">
        <v>-11.4185</v>
      </c>
      <c r="ABY29">
        <v>0.98429999999999995</v>
      </c>
      <c r="ABZ29">
        <v>-1.2607999999999999</v>
      </c>
      <c r="ACA29">
        <v>-0.3165</v>
      </c>
      <c r="ACB29">
        <v>-1.2249000000000001</v>
      </c>
      <c r="ACC29">
        <v>2.7288999999999999</v>
      </c>
      <c r="ACD29">
        <v>-1.0096000000000001</v>
      </c>
      <c r="ACE29">
        <v>-3.5605000000000002</v>
      </c>
      <c r="ACF29">
        <v>-0.99619999999999997</v>
      </c>
      <c r="ACG29">
        <v>-1.0228999999999999</v>
      </c>
      <c r="ACH29">
        <v>-1.0814999999999999</v>
      </c>
      <c r="ACI29">
        <v>1.7839</v>
      </c>
      <c r="ACJ29">
        <v>1.7391000000000001</v>
      </c>
      <c r="ACK29">
        <v>-4.1912000000000003</v>
      </c>
      <c r="ACL29">
        <v>-4.2042999999999999</v>
      </c>
      <c r="ACM29">
        <v>-0.497</v>
      </c>
      <c r="ACN29">
        <v>-0.81630000000000003</v>
      </c>
      <c r="ACO29">
        <v>-1.5497000000000001</v>
      </c>
      <c r="ACP29">
        <v>0.4985</v>
      </c>
      <c r="ACQ29">
        <v>-3.2746</v>
      </c>
      <c r="ACR29">
        <v>-1.9406000000000001</v>
      </c>
      <c r="ACS29">
        <v>0.70740000000000003</v>
      </c>
      <c r="ACT29">
        <v>-4.3173000000000004</v>
      </c>
      <c r="ACU29">
        <v>0.50719999999999998</v>
      </c>
      <c r="ACV29">
        <v>-13.4298</v>
      </c>
      <c r="ACW29">
        <v>-3.4752999999999998</v>
      </c>
      <c r="ACX29">
        <v>-1.3889</v>
      </c>
      <c r="ACY29">
        <v>0.39800000000000002</v>
      </c>
      <c r="ACZ29">
        <v>-3.1652</v>
      </c>
      <c r="ADA29">
        <v>1.0387</v>
      </c>
      <c r="ADB29">
        <v>0.99760000000000004</v>
      </c>
      <c r="ADC29">
        <v>9.2899999999999996E-2</v>
      </c>
      <c r="ADD29">
        <v>-2.4034</v>
      </c>
      <c r="ADE29">
        <v>-2.4140999999999999</v>
      </c>
      <c r="ADF29">
        <v>-0.23680000000000001</v>
      </c>
      <c r="ADG29">
        <v>-0.26269999999999999</v>
      </c>
      <c r="ADH29">
        <v>1.2166999999999999</v>
      </c>
      <c r="ADI29">
        <v>1.1984999999999999</v>
      </c>
      <c r="ADJ29">
        <v>-1.5404</v>
      </c>
      <c r="ADK29">
        <v>-1.5731999999999999</v>
      </c>
      <c r="ADL29">
        <v>-1.5915999999999999</v>
      </c>
      <c r="ADM29">
        <v>-5.1867000000000001</v>
      </c>
      <c r="ADN29">
        <v>-5.2037000000000004</v>
      </c>
      <c r="ADO29">
        <v>-1.0254000000000001</v>
      </c>
      <c r="ADP29">
        <v>-1.0470999999999999</v>
      </c>
      <c r="ADQ29">
        <v>-3.4796999999999998</v>
      </c>
      <c r="ADR29">
        <v>-3.5213999999999999</v>
      </c>
      <c r="ADS29">
        <v>-2.2673999999999999</v>
      </c>
      <c r="ADT29">
        <v>-3.4517000000000002</v>
      </c>
      <c r="ADU29">
        <v>-1.9923999999999999</v>
      </c>
      <c r="ADV29">
        <v>0.38869999999999999</v>
      </c>
      <c r="ADW29">
        <v>0.27150000000000002</v>
      </c>
      <c r="ADX29">
        <v>-1.4790000000000001</v>
      </c>
      <c r="ADY29">
        <v>-4.8308999999999997</v>
      </c>
      <c r="ADZ29">
        <v>-2.7501000000000002</v>
      </c>
      <c r="AEA29">
        <v>0.43840000000000001</v>
      </c>
      <c r="AEB29">
        <v>0.40060000000000001</v>
      </c>
      <c r="AEC29">
        <v>0.68200000000000005</v>
      </c>
      <c r="AED29">
        <v>-0.49059999999999998</v>
      </c>
      <c r="AEE29">
        <v>0.43240000000000001</v>
      </c>
      <c r="AEF29">
        <v>-3.7831000000000001</v>
      </c>
      <c r="AEG29">
        <v>-2.698</v>
      </c>
      <c r="AEH29">
        <v>1.7889999999999999</v>
      </c>
      <c r="AEI29">
        <v>-4.1666999999999996</v>
      </c>
      <c r="AEJ29">
        <v>-2.8702999999999999</v>
      </c>
      <c r="AEK29">
        <v>0.85070000000000001</v>
      </c>
      <c r="AEL29">
        <v>-0.57640000000000002</v>
      </c>
      <c r="AEM29">
        <v>-3.4990999999999999</v>
      </c>
      <c r="AEN29">
        <v>3.6745000000000001</v>
      </c>
      <c r="AEO29">
        <v>-0.42480000000000001</v>
      </c>
      <c r="AEP29">
        <v>-1.4655</v>
      </c>
      <c r="AEQ29">
        <v>1.4235</v>
      </c>
      <c r="AER29">
        <v>-3.0417999999999998</v>
      </c>
      <c r="AES29">
        <v>-5.2397999999999998</v>
      </c>
      <c r="AET29">
        <v>0.47470000000000001</v>
      </c>
      <c r="AEU29">
        <v>0.27050000000000002</v>
      </c>
      <c r="AEV29">
        <v>-4.9965999999999999</v>
      </c>
      <c r="AEW29">
        <v>-5.0157999999999996</v>
      </c>
      <c r="AEX29">
        <v>-0.88570000000000004</v>
      </c>
      <c r="AEY29">
        <v>-2.3307000000000002</v>
      </c>
      <c r="AEZ29">
        <v>-5.1752000000000002</v>
      </c>
      <c r="AFA29">
        <v>-0.95850000000000002</v>
      </c>
      <c r="AFB29">
        <v>-5.1117999999999997</v>
      </c>
      <c r="AFC29">
        <v>-0.76419999999999999</v>
      </c>
      <c r="AFD29">
        <v>-1.7551000000000001</v>
      </c>
      <c r="AFE29">
        <v>-1.7456</v>
      </c>
      <c r="AFF29">
        <v>0.18720000000000001</v>
      </c>
      <c r="AFG29">
        <v>0.20680000000000001</v>
      </c>
      <c r="AFH29">
        <v>-2.8140999999999998</v>
      </c>
      <c r="AFI29">
        <v>-2.6291000000000002</v>
      </c>
      <c r="AFJ29">
        <v>-5.1807999999999996</v>
      </c>
      <c r="AFK29">
        <v>-1.2793000000000001</v>
      </c>
      <c r="AFL29">
        <v>-3.3389000000000002</v>
      </c>
      <c r="AFM29">
        <v>-0.66720000000000002</v>
      </c>
      <c r="AFN29">
        <v>1.7799</v>
      </c>
      <c r="AFO29">
        <v>3.3098999999999998</v>
      </c>
      <c r="AFP29">
        <v>2.7347000000000001</v>
      </c>
      <c r="AFQ29">
        <v>4.1825000000000001</v>
      </c>
      <c r="AFR29">
        <v>1.7688999999999999</v>
      </c>
      <c r="AFS29">
        <v>2.0318000000000001</v>
      </c>
      <c r="AFT29">
        <v>2.0265</v>
      </c>
      <c r="AFU29">
        <v>-5.2336</v>
      </c>
      <c r="AFV29">
        <v>-5.2205000000000004</v>
      </c>
      <c r="AFW29">
        <v>5.9947999999999997</v>
      </c>
      <c r="AFX29">
        <v>1.6231</v>
      </c>
      <c r="AFY29">
        <v>3.0074999999999998</v>
      </c>
      <c r="AFZ29">
        <v>6.9603999999999999</v>
      </c>
      <c r="AGA29">
        <v>5.7778</v>
      </c>
      <c r="AGB29">
        <v>3.3397999999999999</v>
      </c>
      <c r="AGC29">
        <v>-1.3269</v>
      </c>
      <c r="AGD29">
        <v>-2.4127999999999998</v>
      </c>
      <c r="AGE29">
        <v>-1.5065999999999999</v>
      </c>
      <c r="AGF29">
        <v>3.6402999999999999</v>
      </c>
      <c r="AGG29">
        <v>3.8618000000000001</v>
      </c>
      <c r="AGH29">
        <v>-3.9889999999999999</v>
      </c>
      <c r="AGI29">
        <v>-1.1277999999999999</v>
      </c>
      <c r="AGJ29">
        <v>5.2423999999999999</v>
      </c>
      <c r="AGK29">
        <v>2.3127</v>
      </c>
      <c r="AGL29">
        <v>-5.4260999999999999</v>
      </c>
      <c r="AGM29">
        <v>1.8109999999999999</v>
      </c>
      <c r="AGN29">
        <v>1.8146</v>
      </c>
      <c r="AGO29">
        <v>-0.80789999999999995</v>
      </c>
      <c r="AGP29">
        <v>1.0880000000000001</v>
      </c>
      <c r="AGQ29">
        <v>-2.6316000000000002</v>
      </c>
      <c r="AGR29">
        <v>-2.8111999999999999</v>
      </c>
      <c r="AGS29">
        <v>-0.90949999999999998</v>
      </c>
      <c r="AGT29">
        <v>-2.0316999999999998</v>
      </c>
      <c r="AGU29">
        <v>1.9156</v>
      </c>
      <c r="AGV29">
        <v>2.0299999999999999E-2</v>
      </c>
      <c r="AGW29">
        <v>-3.33</v>
      </c>
      <c r="AGX29">
        <v>3.7402000000000002</v>
      </c>
      <c r="AGY29">
        <v>1.0565</v>
      </c>
      <c r="AGZ29">
        <v>-1.3535999999999999</v>
      </c>
      <c r="AHA29">
        <v>1.5698000000000001</v>
      </c>
      <c r="AHB29">
        <v>-1.0623</v>
      </c>
      <c r="AHC29">
        <v>-0.61480000000000001</v>
      </c>
      <c r="AHD29">
        <v>-0.80730000000000002</v>
      </c>
      <c r="AHE29">
        <v>-0.80889999999999995</v>
      </c>
      <c r="AHF29">
        <v>-6.4751000000000003</v>
      </c>
      <c r="AHG29">
        <v>-2.6503999999999999</v>
      </c>
      <c r="AHH29">
        <v>-2.1191</v>
      </c>
      <c r="AHI29">
        <v>-4.0025000000000004</v>
      </c>
      <c r="AHJ29">
        <v>3.9449999999999998</v>
      </c>
      <c r="AHK29">
        <v>0.50229999999999997</v>
      </c>
      <c r="AHL29">
        <v>0.47289999999999999</v>
      </c>
      <c r="AHM29">
        <v>-4.3399000000000001</v>
      </c>
      <c r="AHN29">
        <v>0.92400000000000004</v>
      </c>
      <c r="AHO29">
        <v>-3.7347999999999999</v>
      </c>
      <c r="AHP29">
        <v>0.4</v>
      </c>
      <c r="AHQ29">
        <v>0.3</v>
      </c>
      <c r="AHR29">
        <v>-3.0785999999999998</v>
      </c>
      <c r="AHS29">
        <v>1.3159000000000001</v>
      </c>
      <c r="AHT29">
        <v>4.3155000000000001</v>
      </c>
      <c r="AHU29">
        <v>2.3711000000000002</v>
      </c>
      <c r="AHV29">
        <v>-7.6954000000000002</v>
      </c>
      <c r="AHW29">
        <v>4.4469000000000003</v>
      </c>
      <c r="AHX29">
        <v>4.3994</v>
      </c>
      <c r="AHY29">
        <v>-1.7278</v>
      </c>
      <c r="AHZ29">
        <v>-2.1191</v>
      </c>
      <c r="AIA29">
        <v>-2.1084000000000001</v>
      </c>
      <c r="AIB29">
        <v>-0.879</v>
      </c>
      <c r="AIC29">
        <v>-0.91979999999999995</v>
      </c>
      <c r="AID29">
        <v>4.1670999999999996</v>
      </c>
      <c r="AIE29">
        <v>4.0871000000000004</v>
      </c>
      <c r="AIF29">
        <v>4.4897999999999998</v>
      </c>
      <c r="AIG29">
        <v>1.1963999999999999</v>
      </c>
      <c r="AIH29">
        <v>-2.0160999999999998</v>
      </c>
      <c r="AII29">
        <v>0</v>
      </c>
      <c r="AIJ29">
        <v>0.39960000000000001</v>
      </c>
      <c r="AIK29">
        <v>0.63180000000000003</v>
      </c>
      <c r="AIL29">
        <v>1.9890000000000001</v>
      </c>
      <c r="AIM29">
        <v>-0.68430000000000002</v>
      </c>
      <c r="AIN29">
        <v>0.68920000000000003</v>
      </c>
      <c r="AIO29">
        <v>0</v>
      </c>
      <c r="AIP29">
        <v>0.1792</v>
      </c>
      <c r="AIQ29">
        <v>0.24970000000000001</v>
      </c>
      <c r="AIR29">
        <v>1.5961000000000001</v>
      </c>
      <c r="AIS29">
        <v>2.2267000000000001</v>
      </c>
      <c r="AIT29">
        <v>3.6086</v>
      </c>
      <c r="AIU29">
        <v>2.0895999999999999</v>
      </c>
      <c r="AIV29">
        <v>-2.2084000000000001</v>
      </c>
      <c r="AIW29">
        <v>-2.2488000000000001</v>
      </c>
      <c r="AIX29">
        <v>0</v>
      </c>
      <c r="AIY29">
        <v>-2.7336999999999998</v>
      </c>
      <c r="AIZ29">
        <v>-2.7639</v>
      </c>
      <c r="AJA29">
        <v>-0.66869999999999996</v>
      </c>
      <c r="AJB29">
        <v>-0.70860000000000001</v>
      </c>
      <c r="AJC29">
        <v>-0.09</v>
      </c>
      <c r="AJD29">
        <v>-0.13</v>
      </c>
      <c r="AJE29">
        <v>1.1241000000000001</v>
      </c>
      <c r="AJF29">
        <v>-1.2958000000000001</v>
      </c>
      <c r="AJG29">
        <v>1.4141999999999999</v>
      </c>
      <c r="AJH29">
        <v>-3.8658000000000001</v>
      </c>
      <c r="AJI29">
        <v>-3.8761999999999999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9.0700000000000003E-2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-0.14119999999999999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</row>
    <row r="30" spans="1:1100" x14ac:dyDescent="0.15">
      <c r="A30" s="7">
        <v>42795</v>
      </c>
      <c r="B30">
        <v>2.8</v>
      </c>
      <c r="C30">
        <v>0.25369999999999998</v>
      </c>
      <c r="D30">
        <v>1.0417000000000001</v>
      </c>
      <c r="E30">
        <v>3.617</v>
      </c>
      <c r="F30">
        <v>2.0186999999999999</v>
      </c>
      <c r="G30">
        <v>4.5932000000000004</v>
      </c>
      <c r="H30">
        <v>2.3416000000000001</v>
      </c>
      <c r="I30">
        <v>1.1356999999999999</v>
      </c>
      <c r="J30">
        <v>2.3050000000000002</v>
      </c>
      <c r="K30">
        <v>3.4146000000000001</v>
      </c>
      <c r="L30">
        <v>0.40839999999999999</v>
      </c>
      <c r="M30">
        <v>3.6267</v>
      </c>
      <c r="N30">
        <v>2.1393</v>
      </c>
      <c r="O30">
        <v>1.6215999999999999</v>
      </c>
      <c r="P30">
        <v>2.1507999999999998</v>
      </c>
      <c r="Q30">
        <v>1.2609999999999999</v>
      </c>
      <c r="R30">
        <v>3.4266999999999999</v>
      </c>
      <c r="S30">
        <v>2.8376999999999999</v>
      </c>
      <c r="T30">
        <v>1.1406000000000001</v>
      </c>
      <c r="U30">
        <v>2.5716999999999999</v>
      </c>
      <c r="V30">
        <v>2.7845</v>
      </c>
      <c r="W30">
        <v>2.0527000000000002</v>
      </c>
      <c r="X30">
        <v>4.2934000000000001</v>
      </c>
      <c r="Y30">
        <v>2.7928000000000002</v>
      </c>
      <c r="Z30">
        <v>2.0985999999999998</v>
      </c>
      <c r="AA30">
        <v>2.3915999999999999</v>
      </c>
      <c r="AB30">
        <v>2.1518999999999999</v>
      </c>
      <c r="AC30">
        <v>1.7804</v>
      </c>
      <c r="AD30">
        <v>1.5310999999999999</v>
      </c>
      <c r="AE30">
        <v>1.7013</v>
      </c>
      <c r="AF30">
        <v>3.6640999999999999</v>
      </c>
      <c r="AG30">
        <v>1.4879</v>
      </c>
      <c r="AH30">
        <v>0.90090000000000003</v>
      </c>
      <c r="AI30">
        <v>0.96060000000000001</v>
      </c>
      <c r="AJ30">
        <v>1.0773999999999999</v>
      </c>
      <c r="AK30">
        <v>3.1459000000000001</v>
      </c>
      <c r="AL30">
        <v>4.9165000000000001</v>
      </c>
      <c r="AM30">
        <v>1.2745</v>
      </c>
      <c r="AN30">
        <v>1.9998</v>
      </c>
      <c r="AO30">
        <v>3.7654999999999998</v>
      </c>
      <c r="AP30">
        <v>1.9621</v>
      </c>
      <c r="AQ30">
        <v>3.5411000000000001</v>
      </c>
      <c r="AR30">
        <v>1.7945</v>
      </c>
      <c r="AS30">
        <v>1.0139</v>
      </c>
      <c r="AT30">
        <v>0.46760000000000002</v>
      </c>
      <c r="AU30">
        <v>7.3529</v>
      </c>
      <c r="AV30">
        <v>1.345</v>
      </c>
      <c r="AW30">
        <v>3.4106000000000001</v>
      </c>
      <c r="AX30">
        <v>4.3715999999999999</v>
      </c>
      <c r="AY30">
        <v>1.7056</v>
      </c>
      <c r="AZ30">
        <v>2.2816000000000001</v>
      </c>
      <c r="BA30">
        <v>0</v>
      </c>
      <c r="BB30">
        <v>3.1859000000000002</v>
      </c>
      <c r="BC30">
        <v>0</v>
      </c>
      <c r="BD30">
        <v>2.6556000000000002</v>
      </c>
      <c r="BE30">
        <v>1.0176000000000001</v>
      </c>
      <c r="BF30">
        <v>0.94479999999999997</v>
      </c>
      <c r="BG30">
        <v>4.8113000000000001</v>
      </c>
      <c r="BH30">
        <v>3.3784000000000001</v>
      </c>
      <c r="BI30">
        <v>4.1966000000000001</v>
      </c>
      <c r="BJ30">
        <v>0.48120000000000002</v>
      </c>
      <c r="BK30">
        <v>1.3526</v>
      </c>
      <c r="BL30">
        <v>0.83179999999999998</v>
      </c>
      <c r="BM30">
        <v>4.2561</v>
      </c>
      <c r="BN30">
        <v>3.8976000000000002</v>
      </c>
      <c r="BO30">
        <v>7.2445000000000004</v>
      </c>
      <c r="BP30">
        <v>0.39879999999999999</v>
      </c>
      <c r="BQ30">
        <v>4.34</v>
      </c>
      <c r="BR30">
        <v>2.0972</v>
      </c>
      <c r="BS30">
        <v>3.6640000000000001</v>
      </c>
      <c r="BT30">
        <v>1.6889000000000001</v>
      </c>
      <c r="BU30">
        <v>2.1848000000000001</v>
      </c>
      <c r="BV30">
        <v>2.6779999999999999</v>
      </c>
      <c r="BW30">
        <v>5.2523999999999997</v>
      </c>
      <c r="BX30">
        <v>2.9878</v>
      </c>
      <c r="BY30">
        <v>3.7639</v>
      </c>
      <c r="BZ30">
        <v>-0.12759999999999999</v>
      </c>
      <c r="CA30">
        <v>3.8256000000000001</v>
      </c>
      <c r="CB30">
        <v>3.3525999999999998</v>
      </c>
      <c r="CC30">
        <v>3.8319000000000001</v>
      </c>
      <c r="CD30">
        <v>1.7634000000000001</v>
      </c>
      <c r="CE30">
        <v>4.8396999999999997</v>
      </c>
      <c r="CF30">
        <v>4.3612000000000002</v>
      </c>
      <c r="CG30">
        <v>1.9488000000000001</v>
      </c>
      <c r="CH30">
        <v>0.41870000000000002</v>
      </c>
      <c r="CI30">
        <v>24.9633</v>
      </c>
      <c r="CJ30">
        <v>1.8262</v>
      </c>
      <c r="CK30">
        <v>1.7798</v>
      </c>
      <c r="CL30">
        <v>3.9805000000000001</v>
      </c>
      <c r="CM30">
        <v>2.3321000000000001</v>
      </c>
      <c r="CN30">
        <v>1.9802</v>
      </c>
      <c r="CO30">
        <v>3.5365000000000002</v>
      </c>
      <c r="CP30">
        <v>3.4695</v>
      </c>
      <c r="CQ30">
        <v>3.6158000000000001</v>
      </c>
      <c r="CR30">
        <v>3.3104</v>
      </c>
      <c r="CS30">
        <v>1.9333</v>
      </c>
      <c r="CT30">
        <v>1.8007</v>
      </c>
      <c r="CU30">
        <v>4.1470000000000002</v>
      </c>
      <c r="CV30">
        <v>3.6837</v>
      </c>
      <c r="CW30">
        <v>2.5600999999999998</v>
      </c>
      <c r="CX30">
        <v>0.39589999999999997</v>
      </c>
      <c r="CY30">
        <v>5.9507000000000003</v>
      </c>
      <c r="CZ30">
        <v>3.5758000000000001</v>
      </c>
      <c r="DA30">
        <v>1.7078</v>
      </c>
      <c r="DB30">
        <v>3.3188</v>
      </c>
      <c r="DC30">
        <v>-1.2999999999999999E-2</v>
      </c>
      <c r="DD30">
        <v>2.0554000000000001</v>
      </c>
      <c r="DE30">
        <v>2.0051999999999999</v>
      </c>
      <c r="DF30">
        <v>2.6013000000000002</v>
      </c>
      <c r="DG30">
        <v>0.4985</v>
      </c>
      <c r="DH30">
        <v>2.8054000000000001</v>
      </c>
      <c r="DI30">
        <v>3.5194999999999999</v>
      </c>
      <c r="DJ30">
        <v>2.7286999999999999</v>
      </c>
      <c r="DK30">
        <v>4.42</v>
      </c>
      <c r="DL30">
        <v>4.5048000000000004</v>
      </c>
      <c r="DM30">
        <v>3.2258</v>
      </c>
      <c r="DN30">
        <v>0.39839999999999998</v>
      </c>
      <c r="DO30">
        <v>4.9039000000000001</v>
      </c>
      <c r="DP30">
        <v>4.2591999999999999</v>
      </c>
      <c r="DQ30">
        <v>3.3290000000000002</v>
      </c>
      <c r="DR30">
        <v>0.77439999999999998</v>
      </c>
      <c r="DS30">
        <v>0.42230000000000001</v>
      </c>
      <c r="DT30">
        <v>2.6987000000000001</v>
      </c>
      <c r="DU30">
        <v>4.7647000000000004</v>
      </c>
      <c r="DV30">
        <v>4.5422000000000002</v>
      </c>
      <c r="DW30">
        <v>0.14249999999999999</v>
      </c>
      <c r="DX30">
        <v>3.1861999999999999</v>
      </c>
      <c r="DY30">
        <v>3.2856000000000001</v>
      </c>
      <c r="DZ30">
        <v>2.3778999999999999</v>
      </c>
      <c r="EA30">
        <v>4.2785000000000002</v>
      </c>
      <c r="EB30">
        <v>3.4923999999999999</v>
      </c>
      <c r="EC30">
        <v>4.0536000000000003</v>
      </c>
      <c r="ED30">
        <v>1.4462999999999999</v>
      </c>
      <c r="EE30">
        <v>3.2368999999999999</v>
      </c>
      <c r="EF30">
        <v>-6.4607000000000001</v>
      </c>
      <c r="EG30">
        <v>3.7561</v>
      </c>
      <c r="EH30">
        <v>2.8468</v>
      </c>
      <c r="EI30">
        <v>3.4018000000000002</v>
      </c>
      <c r="EJ30">
        <v>4.7407000000000004</v>
      </c>
      <c r="EK30">
        <v>3.6335000000000002</v>
      </c>
      <c r="EL30">
        <v>1.5385</v>
      </c>
      <c r="EM30">
        <v>3.3965999999999998</v>
      </c>
      <c r="EN30">
        <v>3.7440000000000002</v>
      </c>
      <c r="EO30">
        <v>3.6949999999999998</v>
      </c>
      <c r="EP30">
        <v>0.45839999999999997</v>
      </c>
      <c r="EQ30">
        <v>7.9028999999999998</v>
      </c>
      <c r="ER30">
        <v>0.39839999999999998</v>
      </c>
      <c r="ES30">
        <v>5.4054000000000002</v>
      </c>
      <c r="ET30">
        <v>0.4985</v>
      </c>
      <c r="EU30">
        <v>2.1313</v>
      </c>
      <c r="EV30">
        <v>3.8086000000000002</v>
      </c>
      <c r="EW30">
        <v>2.3077000000000001</v>
      </c>
      <c r="EX30">
        <v>3.5819999999999999</v>
      </c>
      <c r="EY30">
        <v>5.3487999999999998</v>
      </c>
      <c r="EZ30">
        <v>4.3860000000000001</v>
      </c>
      <c r="FA30">
        <v>0.5</v>
      </c>
      <c r="FB30">
        <v>5.7637</v>
      </c>
      <c r="FC30">
        <v>3.3149000000000002</v>
      </c>
      <c r="FD30">
        <v>0.45839999999999997</v>
      </c>
      <c r="FE30">
        <v>5</v>
      </c>
      <c r="FF30">
        <v>0.39800000000000002</v>
      </c>
      <c r="FG30">
        <v>3.7452999999999999</v>
      </c>
      <c r="FH30">
        <v>1.532</v>
      </c>
      <c r="FI30">
        <v>4.6826999999999996</v>
      </c>
      <c r="FJ30">
        <v>2.6922999999999999</v>
      </c>
      <c r="FK30">
        <v>3.6034999999999999</v>
      </c>
      <c r="FL30">
        <v>-3.8386</v>
      </c>
      <c r="FM30">
        <v>3.3149000000000002</v>
      </c>
      <c r="FN30">
        <v>2.1764000000000001</v>
      </c>
      <c r="FO30">
        <v>2.6882000000000001</v>
      </c>
      <c r="FP30">
        <v>3.5848</v>
      </c>
      <c r="FQ30">
        <v>0.38419999999999999</v>
      </c>
      <c r="FR30">
        <v>6.8437000000000001</v>
      </c>
      <c r="FS30">
        <v>0.26619999999999999</v>
      </c>
      <c r="FT30">
        <v>3.7404999999999999</v>
      </c>
      <c r="FU30">
        <v>0.45829999999999999</v>
      </c>
      <c r="FV30">
        <v>7.2152000000000003</v>
      </c>
      <c r="FW30">
        <v>2.0345</v>
      </c>
      <c r="FX30">
        <v>2.0162</v>
      </c>
      <c r="FY30">
        <v>4.7599</v>
      </c>
      <c r="FZ30">
        <v>0.4985</v>
      </c>
      <c r="GA30">
        <v>4.9955999999999996</v>
      </c>
      <c r="GB30">
        <v>3.8022999999999998</v>
      </c>
      <c r="GC30">
        <v>2.7951999999999999</v>
      </c>
      <c r="GD30">
        <v>2.9893000000000001</v>
      </c>
      <c r="GE30">
        <v>4.2572000000000001</v>
      </c>
      <c r="GF30">
        <v>2.5657999999999999</v>
      </c>
      <c r="GG30">
        <v>6.7299999999999999E-2</v>
      </c>
      <c r="GH30">
        <v>1.7868999999999999</v>
      </c>
      <c r="GI30">
        <v>0.39879999999999999</v>
      </c>
      <c r="GJ30">
        <v>0.15989999999999999</v>
      </c>
      <c r="GK30">
        <v>3.3885999999999998</v>
      </c>
      <c r="GL30">
        <v>2.2258</v>
      </c>
      <c r="GM30">
        <v>3.9767000000000001</v>
      </c>
      <c r="GN30">
        <v>1.8868</v>
      </c>
      <c r="GO30">
        <v>2.2787000000000002</v>
      </c>
      <c r="GP30">
        <v>2.3831000000000002</v>
      </c>
      <c r="GQ30">
        <v>0.39839999999999998</v>
      </c>
      <c r="GR30">
        <v>3.012</v>
      </c>
      <c r="GS30">
        <v>3.2282000000000002</v>
      </c>
      <c r="GT30">
        <v>4.5106999999999999</v>
      </c>
      <c r="GU30">
        <v>2.0807000000000002</v>
      </c>
      <c r="GV30">
        <v>4.9720000000000004</v>
      </c>
      <c r="GW30">
        <v>0.72250000000000003</v>
      </c>
      <c r="GX30">
        <v>3.1859999999999999</v>
      </c>
      <c r="GY30">
        <v>3.4201999999999999</v>
      </c>
      <c r="GZ30">
        <v>3.7787000000000002</v>
      </c>
      <c r="HA30">
        <v>0.45829999999999999</v>
      </c>
      <c r="HB30">
        <v>6.3010999999999999</v>
      </c>
      <c r="HC30">
        <v>4.8179999999999996</v>
      </c>
      <c r="HD30">
        <v>0.63460000000000005</v>
      </c>
      <c r="HE30">
        <v>9.6128</v>
      </c>
      <c r="HF30">
        <v>3.4268000000000001</v>
      </c>
      <c r="HG30">
        <v>2.8692000000000002</v>
      </c>
      <c r="HH30">
        <v>0.39879999999999999</v>
      </c>
      <c r="HI30">
        <v>4.6818</v>
      </c>
      <c r="HJ30">
        <v>2.3473999999999999</v>
      </c>
      <c r="HK30">
        <v>3.2042999999999999</v>
      </c>
      <c r="HL30">
        <v>0.44729999999999998</v>
      </c>
      <c r="HM30">
        <v>5.3144999999999998</v>
      </c>
      <c r="HN30">
        <v>0.4985</v>
      </c>
      <c r="HO30">
        <v>10.6472</v>
      </c>
      <c r="HP30">
        <v>0.39879999999999999</v>
      </c>
      <c r="HQ30">
        <v>6.1505999999999998</v>
      </c>
      <c r="HR30">
        <v>4.4775999999999998</v>
      </c>
      <c r="HS30">
        <v>2.0459999999999998</v>
      </c>
      <c r="HT30">
        <v>4.0877999999999997</v>
      </c>
      <c r="HU30">
        <v>3.8866999999999998</v>
      </c>
      <c r="HV30">
        <v>2.0270000000000001</v>
      </c>
      <c r="HW30">
        <v>2.0954999999999999</v>
      </c>
      <c r="HX30">
        <v>1.139</v>
      </c>
      <c r="HY30">
        <v>2.0851000000000002</v>
      </c>
      <c r="HZ30">
        <v>0.50819999999999999</v>
      </c>
      <c r="IA30">
        <v>5.5114999999999998</v>
      </c>
      <c r="IB30">
        <v>1.9074</v>
      </c>
      <c r="IC30">
        <v>2.7494000000000001</v>
      </c>
      <c r="ID30">
        <v>4.2031999999999998</v>
      </c>
      <c r="IE30">
        <v>-0.20549999999999999</v>
      </c>
      <c r="IF30">
        <v>1.7085999999999999</v>
      </c>
      <c r="IG30">
        <v>2.1979000000000002</v>
      </c>
      <c r="IH30">
        <v>3.0628000000000002</v>
      </c>
      <c r="II30">
        <v>-1.9175</v>
      </c>
      <c r="IJ30">
        <v>3.8464</v>
      </c>
      <c r="IK30">
        <v>3.0369000000000002</v>
      </c>
      <c r="IL30">
        <v>0.55759999999999998</v>
      </c>
      <c r="IM30">
        <v>4.6276999999999999</v>
      </c>
      <c r="IN30">
        <v>0.39839999999999998</v>
      </c>
      <c r="IO30">
        <v>2.7869000000000002</v>
      </c>
      <c r="IP30">
        <v>4.7210000000000001</v>
      </c>
      <c r="IQ30">
        <v>3.0891000000000002</v>
      </c>
      <c r="IR30">
        <v>3.4317000000000002</v>
      </c>
      <c r="IS30">
        <v>3.0697999999999999</v>
      </c>
      <c r="IT30">
        <v>4.7590000000000003</v>
      </c>
      <c r="IU30">
        <v>4.4509999999999996</v>
      </c>
      <c r="IV30">
        <v>4.4509999999999996</v>
      </c>
      <c r="IW30">
        <v>4.2587999999999999</v>
      </c>
      <c r="IX30">
        <v>2.9018999999999999</v>
      </c>
      <c r="IY30">
        <v>1.87</v>
      </c>
      <c r="IZ30">
        <v>2.3664000000000001</v>
      </c>
      <c r="JA30">
        <v>2.0419</v>
      </c>
      <c r="JB30">
        <v>3.7433000000000001</v>
      </c>
      <c r="JC30">
        <v>0.59799999999999998</v>
      </c>
      <c r="JD30">
        <v>-0.30759999999999998</v>
      </c>
      <c r="JE30">
        <v>4.7167000000000003</v>
      </c>
      <c r="JF30">
        <v>2.2534999999999998</v>
      </c>
      <c r="JG30">
        <v>0.39760000000000001</v>
      </c>
      <c r="JH30">
        <v>10.6122</v>
      </c>
      <c r="JI30">
        <v>2.5667</v>
      </c>
      <c r="JJ30">
        <v>3.0651000000000002</v>
      </c>
      <c r="JK30">
        <v>1.9454</v>
      </c>
      <c r="JL30">
        <v>4.3102999999999998</v>
      </c>
      <c r="JM30">
        <v>2.3584999999999998</v>
      </c>
      <c r="JN30">
        <v>0.4985</v>
      </c>
      <c r="JO30">
        <v>5.0505000000000004</v>
      </c>
      <c r="JP30">
        <v>4.3819999999999997</v>
      </c>
      <c r="JQ30">
        <v>0.4975</v>
      </c>
      <c r="JR30">
        <v>7.6649000000000003</v>
      </c>
      <c r="JS30">
        <v>1.2243999999999999</v>
      </c>
      <c r="JT30">
        <v>1.1377999999999999</v>
      </c>
      <c r="JU30">
        <v>3.008</v>
      </c>
      <c r="JV30">
        <v>2.9312</v>
      </c>
      <c r="JW30">
        <v>0.50819999999999999</v>
      </c>
      <c r="JX30">
        <v>4.8441999999999998</v>
      </c>
      <c r="JY30">
        <v>0.4975</v>
      </c>
      <c r="JZ30">
        <v>7.8486000000000002</v>
      </c>
      <c r="KA30">
        <v>4.5529999999999999</v>
      </c>
      <c r="KB30">
        <v>2.7461000000000002</v>
      </c>
      <c r="KC30">
        <v>4.4192999999999998</v>
      </c>
      <c r="KD30">
        <v>0.39679999999999999</v>
      </c>
      <c r="KE30">
        <v>8.7420000000000009</v>
      </c>
      <c r="KF30">
        <v>-0.41149999999999998</v>
      </c>
      <c r="KG30">
        <v>2.6312000000000002</v>
      </c>
      <c r="KH30">
        <v>4.7026000000000003</v>
      </c>
      <c r="KI30">
        <v>7.9038000000000004</v>
      </c>
      <c r="KJ30">
        <v>7.6017000000000001</v>
      </c>
      <c r="KK30">
        <v>2.4150999999999998</v>
      </c>
      <c r="KL30">
        <v>4.2568000000000001</v>
      </c>
      <c r="KM30">
        <v>3.3268</v>
      </c>
      <c r="KN30">
        <v>0.2137</v>
      </c>
      <c r="KO30">
        <v>0.4975</v>
      </c>
      <c r="KP30">
        <v>-0.1153</v>
      </c>
      <c r="KQ30">
        <v>3.6955</v>
      </c>
      <c r="KR30">
        <v>1.4033</v>
      </c>
      <c r="KS30">
        <v>4.9802</v>
      </c>
      <c r="KT30">
        <v>4.4010999999999996</v>
      </c>
      <c r="KU30">
        <v>3.6080999999999999</v>
      </c>
      <c r="KV30">
        <v>1.8868</v>
      </c>
      <c r="KW30">
        <v>0.39679999999999999</v>
      </c>
      <c r="KX30">
        <v>4.0697999999999999</v>
      </c>
      <c r="KY30">
        <v>2.1421999999999999</v>
      </c>
      <c r="KZ30">
        <v>3.8123</v>
      </c>
      <c r="LA30">
        <v>5.6990999999999996</v>
      </c>
      <c r="LB30">
        <v>0.39879999999999999</v>
      </c>
      <c r="LC30">
        <v>3.8058999999999998</v>
      </c>
      <c r="LD30">
        <v>1.8868</v>
      </c>
      <c r="LE30">
        <v>0.78959999999999997</v>
      </c>
      <c r="LF30">
        <v>0.4042</v>
      </c>
      <c r="LG30">
        <v>1.1335999999999999</v>
      </c>
      <c r="LH30">
        <v>5.1353</v>
      </c>
      <c r="LI30">
        <v>4.7793999999999999</v>
      </c>
      <c r="LJ30">
        <v>1.4911000000000001</v>
      </c>
      <c r="LK30">
        <v>0.39800000000000002</v>
      </c>
      <c r="LL30">
        <v>2.4540000000000002</v>
      </c>
      <c r="LM30">
        <v>4.5998000000000001</v>
      </c>
      <c r="LN30">
        <v>-0.27689999999999998</v>
      </c>
      <c r="LO30">
        <v>1.4449000000000001</v>
      </c>
      <c r="LP30">
        <v>3.8906000000000001</v>
      </c>
      <c r="LQ30">
        <v>3.2021999999999999</v>
      </c>
      <c r="LR30">
        <v>0.39879999999999999</v>
      </c>
      <c r="LS30">
        <v>5.5789999999999997</v>
      </c>
      <c r="LT30">
        <v>0</v>
      </c>
      <c r="LU30">
        <v>0.39879999999999999</v>
      </c>
      <c r="LV30">
        <v>-0.29780000000000001</v>
      </c>
      <c r="LW30">
        <v>0.47649999999999998</v>
      </c>
      <c r="LX30">
        <v>10.9894</v>
      </c>
      <c r="LY30">
        <v>5.1311</v>
      </c>
      <c r="LZ30">
        <v>3.085</v>
      </c>
      <c r="MA30">
        <v>0.40789999999999998</v>
      </c>
      <c r="MB30">
        <v>6.3514999999999997</v>
      </c>
      <c r="MC30">
        <v>4.2404000000000002</v>
      </c>
      <c r="MD30">
        <v>3.2744</v>
      </c>
      <c r="ME30">
        <v>1.8586</v>
      </c>
      <c r="MF30">
        <v>4.5682</v>
      </c>
      <c r="MG30">
        <v>2.2376999999999998</v>
      </c>
      <c r="MH30">
        <v>0.60189999999999999</v>
      </c>
      <c r="MI30">
        <v>2.7656000000000001</v>
      </c>
      <c r="MJ30">
        <v>1.7225999999999999</v>
      </c>
      <c r="MK30">
        <v>2.93E-2</v>
      </c>
      <c r="ML30">
        <v>2.1968000000000001</v>
      </c>
      <c r="MM30">
        <v>4.3855000000000004</v>
      </c>
      <c r="MN30">
        <v>3.4462000000000002</v>
      </c>
      <c r="MO30">
        <v>1.8147</v>
      </c>
      <c r="MP30">
        <v>0.41060000000000002</v>
      </c>
      <c r="MQ30">
        <v>3.4601000000000002</v>
      </c>
      <c r="MR30">
        <v>-9.8100000000000007E-2</v>
      </c>
      <c r="MS30">
        <v>1.0920000000000001</v>
      </c>
      <c r="MT30">
        <v>3.5573000000000001</v>
      </c>
      <c r="MU30">
        <v>2.2241</v>
      </c>
      <c r="MV30">
        <v>1.3848</v>
      </c>
      <c r="MW30">
        <v>4.1485000000000003</v>
      </c>
      <c r="MX30">
        <v>3.0055000000000001</v>
      </c>
      <c r="MY30">
        <v>0.498</v>
      </c>
      <c r="MZ30">
        <v>5.1173999999999999</v>
      </c>
      <c r="NA30">
        <v>2.4428999999999998</v>
      </c>
      <c r="NB30">
        <v>2.5836000000000001</v>
      </c>
      <c r="NC30">
        <v>0.39800000000000002</v>
      </c>
      <c r="ND30">
        <v>9.6463000000000001</v>
      </c>
      <c r="NE30">
        <v>3.0533999999999999</v>
      </c>
      <c r="NF30">
        <v>3.2562000000000002</v>
      </c>
      <c r="NG30">
        <v>2.4765999999999999</v>
      </c>
      <c r="NH30">
        <v>3.3401000000000001</v>
      </c>
      <c r="NI30">
        <v>0.39879999999999999</v>
      </c>
      <c r="NJ30">
        <v>6.3719999999999999</v>
      </c>
      <c r="NK30">
        <v>1.2759</v>
      </c>
      <c r="NL30">
        <v>3.2833000000000001</v>
      </c>
      <c r="NM30">
        <v>4.5286</v>
      </c>
      <c r="NN30">
        <v>4.8959000000000001</v>
      </c>
      <c r="NO30">
        <v>0.50819999999999999</v>
      </c>
      <c r="NP30">
        <v>11.042899999999999</v>
      </c>
      <c r="NQ30">
        <v>3.2323</v>
      </c>
      <c r="NR30">
        <v>4.2187999999999999</v>
      </c>
      <c r="NS30">
        <v>3.4014000000000002</v>
      </c>
      <c r="NT30">
        <v>5.4486999999999997</v>
      </c>
      <c r="NU30">
        <v>5.4603999999999999</v>
      </c>
      <c r="NV30">
        <v>2.5118999999999998</v>
      </c>
      <c r="NW30">
        <v>4.3010999999999999</v>
      </c>
      <c r="NX30">
        <v>0.53190000000000004</v>
      </c>
      <c r="NY30">
        <v>0.39800000000000002</v>
      </c>
      <c r="NZ30">
        <v>0.80159999999999998</v>
      </c>
      <c r="OA30">
        <v>5.3463000000000003</v>
      </c>
      <c r="OB30">
        <v>1.8039000000000001</v>
      </c>
      <c r="OC30">
        <v>0.67159999999999997</v>
      </c>
      <c r="OD30">
        <v>0.40489999999999998</v>
      </c>
      <c r="OE30">
        <v>0.3972</v>
      </c>
      <c r="OF30">
        <v>0.42109999999999997</v>
      </c>
      <c r="OG30">
        <v>2.2168999999999999</v>
      </c>
      <c r="OH30">
        <v>3.8715000000000002</v>
      </c>
      <c r="OI30">
        <v>2.8296999999999999</v>
      </c>
      <c r="OJ30">
        <v>4.7157</v>
      </c>
      <c r="OK30">
        <v>0.39800000000000002</v>
      </c>
      <c r="OL30">
        <v>14.645300000000001</v>
      </c>
      <c r="OM30">
        <v>4.0868000000000002</v>
      </c>
      <c r="ON30">
        <v>0.39800000000000002</v>
      </c>
      <c r="OO30">
        <v>10.6952</v>
      </c>
      <c r="OP30">
        <v>3.1394000000000002</v>
      </c>
      <c r="OQ30">
        <v>6.9375999999999998</v>
      </c>
      <c r="OR30">
        <v>3.2595000000000001</v>
      </c>
      <c r="OS30">
        <v>3.3730000000000002</v>
      </c>
      <c r="OT30">
        <v>0.3972</v>
      </c>
      <c r="OU30">
        <v>6.3429000000000002</v>
      </c>
      <c r="OV30">
        <v>4.0183999999999997</v>
      </c>
      <c r="OW30">
        <v>0.39800000000000002</v>
      </c>
      <c r="OX30">
        <v>8.9551999999999996</v>
      </c>
      <c r="OY30">
        <v>3.3332999999999999</v>
      </c>
      <c r="OZ30">
        <v>2.4098999999999999</v>
      </c>
      <c r="PA30">
        <v>3.3721999999999999</v>
      </c>
      <c r="PB30">
        <v>2.2227000000000001</v>
      </c>
      <c r="PC30">
        <v>4.3596000000000004</v>
      </c>
      <c r="PD30">
        <v>3.6288</v>
      </c>
      <c r="PE30">
        <v>2.4735</v>
      </c>
      <c r="PF30">
        <v>5.6319999999999997</v>
      </c>
      <c r="PG30">
        <v>2.7124999999999999</v>
      </c>
      <c r="PH30">
        <v>3.4893999999999998</v>
      </c>
      <c r="PI30">
        <v>2.6530999999999998</v>
      </c>
      <c r="PJ30">
        <v>2.1276999999999999</v>
      </c>
      <c r="PK30">
        <v>4.0145999999999997</v>
      </c>
      <c r="PL30">
        <v>3.0476000000000001</v>
      </c>
      <c r="PM30">
        <v>4.0088999999999997</v>
      </c>
      <c r="PN30">
        <v>2.7341000000000002</v>
      </c>
      <c r="PO30">
        <v>3.5834000000000001</v>
      </c>
      <c r="PP30">
        <v>3.5749</v>
      </c>
      <c r="PQ30">
        <v>3.536</v>
      </c>
      <c r="PR30">
        <v>1.8541000000000001</v>
      </c>
      <c r="PS30">
        <v>2.5021</v>
      </c>
      <c r="PT30">
        <v>2.4430999999999998</v>
      </c>
      <c r="PU30">
        <v>2.3746</v>
      </c>
      <c r="PV30">
        <v>0.1159</v>
      </c>
      <c r="PW30">
        <v>4.6462000000000003</v>
      </c>
      <c r="PX30">
        <v>3.1185</v>
      </c>
      <c r="PY30">
        <v>0.97319999999999995</v>
      </c>
      <c r="PZ30">
        <v>6.0465</v>
      </c>
      <c r="QA30">
        <v>3.7585000000000002</v>
      </c>
      <c r="QB30">
        <v>1.6731</v>
      </c>
      <c r="QC30">
        <v>3.5632999999999999</v>
      </c>
      <c r="QD30">
        <v>2.7162999999999999</v>
      </c>
      <c r="QE30">
        <v>4.0743999999999998</v>
      </c>
      <c r="QF30">
        <v>3.7088000000000001</v>
      </c>
      <c r="QG30">
        <v>4.0693000000000001</v>
      </c>
      <c r="QH30">
        <v>3.3229000000000002</v>
      </c>
      <c r="QI30">
        <v>7.2348999999999997</v>
      </c>
      <c r="QJ30">
        <v>1.5038</v>
      </c>
      <c r="QK30">
        <v>3.5190999999999999</v>
      </c>
      <c r="QL30">
        <v>0.39839999999999998</v>
      </c>
      <c r="QM30">
        <v>11.9444</v>
      </c>
      <c r="QN30">
        <v>3.2159</v>
      </c>
      <c r="QO30">
        <v>3.6242000000000001</v>
      </c>
      <c r="QP30">
        <v>0.41880000000000001</v>
      </c>
      <c r="QQ30">
        <v>6.8372999999999999</v>
      </c>
      <c r="QR30">
        <v>1.6069</v>
      </c>
      <c r="QS30">
        <v>0.39839999999999998</v>
      </c>
      <c r="QT30">
        <v>3.5831</v>
      </c>
      <c r="QU30">
        <v>3.1959</v>
      </c>
      <c r="QV30">
        <v>3.2726999999999999</v>
      </c>
      <c r="QW30">
        <v>2.1575000000000002</v>
      </c>
      <c r="QX30">
        <v>2.1558999999999999</v>
      </c>
      <c r="QY30">
        <v>11.2293</v>
      </c>
      <c r="QZ30">
        <v>10.9489</v>
      </c>
      <c r="RA30">
        <v>3.5623</v>
      </c>
      <c r="RB30">
        <v>0.39879999999999999</v>
      </c>
      <c r="RC30">
        <v>9.1387999999999998</v>
      </c>
      <c r="RD30">
        <v>3.1827999999999999</v>
      </c>
      <c r="RE30">
        <v>3.0337000000000001</v>
      </c>
      <c r="RF30">
        <v>4.4279999999999999</v>
      </c>
      <c r="RG30">
        <v>0.39760000000000001</v>
      </c>
      <c r="RH30">
        <v>10.967700000000001</v>
      </c>
      <c r="RI30">
        <v>4.1844999999999999</v>
      </c>
      <c r="RJ30">
        <v>4.4325999999999999</v>
      </c>
      <c r="RK30">
        <v>0.50819999999999999</v>
      </c>
      <c r="RL30">
        <v>7.7691999999999997</v>
      </c>
      <c r="RM30">
        <v>0.58479999999999999</v>
      </c>
      <c r="RN30">
        <v>0.4965</v>
      </c>
      <c r="RO30">
        <v>0.66990000000000005</v>
      </c>
      <c r="RP30">
        <v>2.7940999999999998</v>
      </c>
      <c r="RQ30">
        <v>1.3201000000000001</v>
      </c>
      <c r="RR30">
        <v>0.59699999999999998</v>
      </c>
      <c r="RS30">
        <v>2.214</v>
      </c>
      <c r="RT30">
        <v>4.2023000000000001</v>
      </c>
      <c r="RU30">
        <v>2.6520999999999999</v>
      </c>
      <c r="RV30">
        <v>6.4089999999999998</v>
      </c>
      <c r="RW30">
        <v>6.0190000000000001</v>
      </c>
      <c r="RX30">
        <v>6.0190000000000001</v>
      </c>
      <c r="RY30">
        <v>4.8140000000000001</v>
      </c>
      <c r="RZ30">
        <v>0.37359999999999999</v>
      </c>
      <c r="SA30">
        <v>0.40560000000000002</v>
      </c>
      <c r="SB30">
        <v>0.34849999999999998</v>
      </c>
      <c r="SC30">
        <v>5.5968999999999998</v>
      </c>
      <c r="SD30">
        <v>4.7228000000000003</v>
      </c>
      <c r="SE30">
        <v>0.4985</v>
      </c>
      <c r="SF30">
        <v>9.4280000000000008</v>
      </c>
      <c r="SG30">
        <v>3.7037</v>
      </c>
      <c r="SH30">
        <v>3.3155999999999999</v>
      </c>
      <c r="SI30">
        <v>3.1795</v>
      </c>
      <c r="SJ30">
        <v>0.59760000000000002</v>
      </c>
      <c r="SK30">
        <v>5.9196999999999997</v>
      </c>
      <c r="SL30">
        <v>3.65</v>
      </c>
      <c r="SM30">
        <v>1.7344999999999999</v>
      </c>
      <c r="SN30">
        <v>0.56689999999999996</v>
      </c>
      <c r="SO30">
        <v>0.39560000000000001</v>
      </c>
      <c r="SP30">
        <v>0.79679999999999995</v>
      </c>
      <c r="SQ30">
        <v>2.6438999999999999</v>
      </c>
      <c r="SR30">
        <v>3.3237000000000001</v>
      </c>
      <c r="SS30">
        <v>2.6806000000000001</v>
      </c>
      <c r="ST30">
        <v>4.3426999999999998</v>
      </c>
      <c r="SU30">
        <v>2.9188000000000001</v>
      </c>
      <c r="SV30">
        <v>2.4540000000000002</v>
      </c>
      <c r="SW30">
        <v>0.21879999999999999</v>
      </c>
      <c r="SX30">
        <v>3.6509</v>
      </c>
      <c r="SY30">
        <v>4.226</v>
      </c>
      <c r="SZ30">
        <v>0.63029999999999997</v>
      </c>
      <c r="TA30">
        <v>0.39800000000000002</v>
      </c>
      <c r="TB30">
        <v>0.88990000000000002</v>
      </c>
      <c r="TC30">
        <v>2.1711</v>
      </c>
      <c r="TD30">
        <v>2.6349</v>
      </c>
      <c r="TE30">
        <v>8.4522999999999993</v>
      </c>
      <c r="TF30">
        <v>0.3972</v>
      </c>
      <c r="TG30">
        <v>18.404900000000001</v>
      </c>
      <c r="TH30">
        <v>3.0257000000000001</v>
      </c>
      <c r="TI30">
        <v>0.40710000000000002</v>
      </c>
      <c r="TJ30">
        <v>5.8650000000000002</v>
      </c>
      <c r="TK30">
        <v>2.9049</v>
      </c>
      <c r="TL30">
        <v>1.3596999999999999</v>
      </c>
      <c r="TM30">
        <v>0.53029999999999999</v>
      </c>
      <c r="TN30">
        <v>4.7282999999999999</v>
      </c>
      <c r="TO30">
        <v>4.7267000000000001</v>
      </c>
      <c r="TP30">
        <v>0.45650000000000002</v>
      </c>
      <c r="TQ30">
        <v>0.59330000000000005</v>
      </c>
      <c r="TR30">
        <v>0.62629999999999997</v>
      </c>
      <c r="TS30">
        <v>0.39560000000000001</v>
      </c>
      <c r="TT30">
        <v>0.88400000000000001</v>
      </c>
      <c r="TU30">
        <v>4.3601000000000001</v>
      </c>
      <c r="TV30">
        <v>5.7769000000000004</v>
      </c>
      <c r="TW30">
        <v>3.3416000000000001</v>
      </c>
      <c r="TX30">
        <v>0.76749999999999996</v>
      </c>
      <c r="TY30">
        <v>0.39800000000000002</v>
      </c>
      <c r="TZ30">
        <v>1.2210000000000001</v>
      </c>
      <c r="UA30">
        <v>4.133</v>
      </c>
      <c r="UB30">
        <v>0.39800000000000002</v>
      </c>
      <c r="UC30">
        <v>7.2072000000000003</v>
      </c>
      <c r="UD30">
        <v>0.2472</v>
      </c>
      <c r="UE30">
        <v>4.5289999999999999</v>
      </c>
      <c r="UF30">
        <v>2.9781</v>
      </c>
      <c r="UG30">
        <v>0.50819999999999999</v>
      </c>
      <c r="UH30">
        <v>9.7380999999999993</v>
      </c>
      <c r="UI30">
        <v>2.2031999999999998</v>
      </c>
      <c r="UJ30">
        <v>4.2748999999999997</v>
      </c>
      <c r="UK30">
        <v>0.497</v>
      </c>
      <c r="UL30">
        <v>7.0340999999999996</v>
      </c>
      <c r="UM30">
        <v>4.2630999999999997</v>
      </c>
      <c r="UN30">
        <v>0.39290000000000003</v>
      </c>
      <c r="UO30">
        <v>10.5769</v>
      </c>
      <c r="UP30">
        <v>3.9216000000000002</v>
      </c>
      <c r="UQ30">
        <v>3.5274000000000001</v>
      </c>
      <c r="UR30">
        <v>3.0312000000000001</v>
      </c>
      <c r="US30">
        <v>0.51670000000000005</v>
      </c>
      <c r="UT30">
        <v>5.7417999999999996</v>
      </c>
      <c r="UU30">
        <v>3.9603999999999999</v>
      </c>
      <c r="UV30">
        <v>0.39679999999999999</v>
      </c>
      <c r="UW30">
        <v>9.8683999999999994</v>
      </c>
      <c r="UX30">
        <v>-0.16689999999999999</v>
      </c>
      <c r="UY30">
        <v>0.39760000000000001</v>
      </c>
      <c r="UZ30">
        <v>-0.64749999999999996</v>
      </c>
      <c r="VA30">
        <v>4.1772</v>
      </c>
      <c r="VB30">
        <v>0.39800000000000002</v>
      </c>
      <c r="VC30">
        <v>10.7826</v>
      </c>
      <c r="VD30">
        <v>3.8062</v>
      </c>
      <c r="VE30">
        <v>9.9497</v>
      </c>
      <c r="VF30">
        <v>0.39800000000000002</v>
      </c>
      <c r="VG30">
        <v>19.695399999999999</v>
      </c>
      <c r="VH30">
        <v>3.02</v>
      </c>
      <c r="VI30">
        <v>0.40799999999999997</v>
      </c>
      <c r="VJ30">
        <v>6.3869999999999996</v>
      </c>
      <c r="VK30">
        <v>0.82440000000000002</v>
      </c>
      <c r="VL30">
        <v>0.40799999999999997</v>
      </c>
      <c r="VM30">
        <v>1.4216</v>
      </c>
      <c r="VN30">
        <v>4.2012999999999998</v>
      </c>
      <c r="VO30">
        <v>0.40799999999999997</v>
      </c>
      <c r="VP30">
        <v>8.1487999999999996</v>
      </c>
      <c r="VQ30">
        <v>1.7717000000000001</v>
      </c>
      <c r="VR30">
        <v>2.843</v>
      </c>
      <c r="VS30">
        <v>0.39290000000000003</v>
      </c>
      <c r="VT30">
        <v>7</v>
      </c>
      <c r="VU30">
        <v>4.6029999999999998</v>
      </c>
      <c r="VV30">
        <v>0.39290000000000003</v>
      </c>
      <c r="VW30">
        <v>10.5556</v>
      </c>
      <c r="VX30">
        <v>5.0094000000000003</v>
      </c>
      <c r="VY30">
        <v>4.6391999999999998</v>
      </c>
      <c r="VZ30">
        <v>0.39800000000000002</v>
      </c>
      <c r="WA30">
        <v>9.1979000000000006</v>
      </c>
      <c r="WB30">
        <v>2.6947000000000001</v>
      </c>
      <c r="WC30">
        <v>0.40789999999999998</v>
      </c>
      <c r="WD30">
        <v>7.1468999999999996</v>
      </c>
      <c r="WE30">
        <v>2.9643999999999999</v>
      </c>
      <c r="WF30">
        <v>1.0213000000000001</v>
      </c>
      <c r="WG30">
        <v>0.45650000000000002</v>
      </c>
      <c r="WH30">
        <v>1.7564</v>
      </c>
      <c r="WI30">
        <v>4.4278000000000004</v>
      </c>
      <c r="WJ30">
        <v>0.51670000000000005</v>
      </c>
      <c r="WK30">
        <v>11.331300000000001</v>
      </c>
      <c r="WL30">
        <v>1.3867</v>
      </c>
      <c r="WM30">
        <v>3.5226000000000002</v>
      </c>
      <c r="WN30">
        <v>0.51570000000000005</v>
      </c>
      <c r="WO30">
        <v>6.2145000000000001</v>
      </c>
      <c r="WP30">
        <v>4.3400999999999996</v>
      </c>
      <c r="WQ30">
        <v>0.45650000000000002</v>
      </c>
      <c r="WR30">
        <v>9.2119999999999997</v>
      </c>
      <c r="WS30">
        <v>0.53979999999999995</v>
      </c>
      <c r="WT30">
        <v>0.39679999999999999</v>
      </c>
      <c r="WU30">
        <v>0.84389999999999998</v>
      </c>
      <c r="WV30">
        <v>2.1615000000000002</v>
      </c>
      <c r="WW30">
        <v>0.3972</v>
      </c>
      <c r="WX30">
        <v>4.5273000000000003</v>
      </c>
      <c r="WY30">
        <v>2.6212</v>
      </c>
      <c r="WZ30">
        <v>0.497</v>
      </c>
      <c r="XA30">
        <v>6.7436999999999996</v>
      </c>
      <c r="XB30">
        <v>4.6512000000000002</v>
      </c>
      <c r="XC30">
        <v>0.497</v>
      </c>
      <c r="XD30">
        <v>10.6592</v>
      </c>
      <c r="XE30">
        <v>0.53520000000000001</v>
      </c>
      <c r="XF30">
        <v>0.51670000000000005</v>
      </c>
      <c r="XG30">
        <v>0.56599999999999995</v>
      </c>
      <c r="XH30">
        <v>0.56879999999999997</v>
      </c>
      <c r="XI30">
        <v>0.51670000000000005</v>
      </c>
      <c r="XJ30">
        <v>0.61470000000000002</v>
      </c>
      <c r="XK30">
        <v>3.0733000000000001</v>
      </c>
      <c r="XL30">
        <v>3.3222999999999998</v>
      </c>
      <c r="XM30">
        <v>0.3972</v>
      </c>
      <c r="XN30">
        <v>7.0087999999999999</v>
      </c>
      <c r="XO30">
        <v>4.093</v>
      </c>
      <c r="XP30">
        <v>0.39560000000000001</v>
      </c>
      <c r="XQ30">
        <v>7.3749000000000002</v>
      </c>
      <c r="XR30">
        <v>3.2</v>
      </c>
      <c r="XS30">
        <v>0.39560000000000001</v>
      </c>
      <c r="XT30">
        <v>6.0667</v>
      </c>
      <c r="XU30">
        <v>0.48020000000000002</v>
      </c>
      <c r="XV30">
        <v>0.497</v>
      </c>
      <c r="XW30">
        <v>0.60699999999999998</v>
      </c>
      <c r="XX30">
        <v>2.3250000000000002</v>
      </c>
      <c r="XY30">
        <v>0.40889999999999999</v>
      </c>
      <c r="XZ30">
        <v>5.2359</v>
      </c>
      <c r="YA30">
        <v>2.5522</v>
      </c>
      <c r="YB30">
        <v>3.1019000000000001</v>
      </c>
      <c r="YC30">
        <v>1.3513999999999999</v>
      </c>
      <c r="YD30">
        <v>0.3972</v>
      </c>
      <c r="YE30">
        <v>3.3826999999999998</v>
      </c>
      <c r="YF30">
        <v>3.2439</v>
      </c>
      <c r="YG30">
        <v>3.7452999999999999</v>
      </c>
      <c r="YH30">
        <v>4.2336999999999998</v>
      </c>
      <c r="YI30">
        <v>0.40860000000000002</v>
      </c>
      <c r="YJ30">
        <v>8.6047999999999991</v>
      </c>
      <c r="YK30">
        <v>2.5032999999999999</v>
      </c>
      <c r="YL30">
        <v>0.39800000000000002</v>
      </c>
      <c r="YM30">
        <v>6.6276999999999999</v>
      </c>
      <c r="YN30">
        <v>2.7385000000000002</v>
      </c>
      <c r="YO30">
        <v>0.59409999999999996</v>
      </c>
      <c r="YP30">
        <v>4.4657</v>
      </c>
      <c r="YQ30">
        <v>2.847</v>
      </c>
      <c r="YR30">
        <v>0.497</v>
      </c>
      <c r="YS30">
        <v>6.3235000000000001</v>
      </c>
      <c r="YT30">
        <v>3.3746</v>
      </c>
      <c r="YU30">
        <v>0.497</v>
      </c>
      <c r="YV30">
        <v>7.1243999999999996</v>
      </c>
      <c r="YW30">
        <v>3.6833999999999998</v>
      </c>
      <c r="YX30">
        <v>5.0223000000000004</v>
      </c>
      <c r="YY30">
        <v>3.1507000000000001</v>
      </c>
      <c r="YZ30">
        <v>1.7302</v>
      </c>
      <c r="ZA30">
        <v>3.8780999999999999</v>
      </c>
      <c r="ZB30">
        <v>5.2249999999999996</v>
      </c>
      <c r="ZC30">
        <v>3.5628000000000002</v>
      </c>
      <c r="ZD30">
        <v>3.5390000000000001</v>
      </c>
      <c r="ZE30">
        <v>3.2643</v>
      </c>
      <c r="ZF30">
        <v>0.51570000000000005</v>
      </c>
      <c r="ZG30">
        <v>9.6893999999999991</v>
      </c>
      <c r="ZH30">
        <v>2.9851000000000001</v>
      </c>
      <c r="ZI30">
        <v>0.48830000000000001</v>
      </c>
      <c r="ZJ30">
        <v>5.2679</v>
      </c>
      <c r="ZK30">
        <v>1.8563000000000001</v>
      </c>
      <c r="ZL30">
        <v>2.2839999999999998</v>
      </c>
      <c r="ZM30">
        <v>0.4985</v>
      </c>
      <c r="ZN30">
        <v>4.0553999999999997</v>
      </c>
      <c r="ZO30">
        <v>3.1246999999999998</v>
      </c>
      <c r="ZP30">
        <v>0.51670000000000005</v>
      </c>
      <c r="ZQ30">
        <v>5.6845999999999997</v>
      </c>
      <c r="ZR30">
        <v>3.9346000000000001</v>
      </c>
      <c r="ZS30">
        <v>3.0508000000000002</v>
      </c>
      <c r="ZT30">
        <v>0.50819999999999999</v>
      </c>
      <c r="ZU30">
        <v>8.3873999999999995</v>
      </c>
      <c r="ZV30">
        <v>2.6705999999999999</v>
      </c>
      <c r="ZW30">
        <v>0.50819999999999999</v>
      </c>
      <c r="ZX30">
        <v>4.6151</v>
      </c>
      <c r="ZY30">
        <v>4.2558999999999996</v>
      </c>
      <c r="ZZ30">
        <v>0.50819999999999999</v>
      </c>
      <c r="AAA30">
        <v>7.3167</v>
      </c>
      <c r="AAB30">
        <v>5.9108999999999998</v>
      </c>
      <c r="AAC30">
        <v>1.9766999999999999</v>
      </c>
      <c r="AAD30">
        <v>1.4963</v>
      </c>
      <c r="AAE30">
        <v>0.497</v>
      </c>
      <c r="AAF30">
        <v>3.1772999999999998</v>
      </c>
      <c r="AAG30">
        <v>1.1879999999999999</v>
      </c>
      <c r="AAH30">
        <v>0.4098</v>
      </c>
      <c r="AAI30">
        <v>1.8025</v>
      </c>
      <c r="AAJ30">
        <v>1.7291000000000001</v>
      </c>
      <c r="AAK30">
        <v>0.4098</v>
      </c>
      <c r="AAL30">
        <v>2.8384</v>
      </c>
      <c r="AAM30">
        <v>-6.7436999999999996</v>
      </c>
      <c r="AAN30">
        <v>4.6512000000000002</v>
      </c>
      <c r="AAO30">
        <v>0.39290000000000003</v>
      </c>
      <c r="AAP30">
        <v>7.2674000000000003</v>
      </c>
      <c r="AAQ30">
        <v>10.8262</v>
      </c>
      <c r="AAR30">
        <v>4.9112</v>
      </c>
      <c r="AAS30">
        <v>0.39290000000000003</v>
      </c>
      <c r="AAT30">
        <v>10.044600000000001</v>
      </c>
      <c r="AAU30">
        <v>1.3963000000000001</v>
      </c>
      <c r="AAV30">
        <v>2.258</v>
      </c>
      <c r="AAW30">
        <v>0.51670000000000005</v>
      </c>
      <c r="AAX30">
        <v>6.8175999999999997</v>
      </c>
      <c r="AAY30">
        <v>-1.6966000000000001</v>
      </c>
      <c r="AAZ30">
        <v>4.5498000000000003</v>
      </c>
      <c r="ABA30">
        <v>0.39800000000000002</v>
      </c>
      <c r="ABB30">
        <v>8.3257999999999992</v>
      </c>
      <c r="ABC30">
        <v>0.39800000000000002</v>
      </c>
      <c r="ABD30">
        <v>-3.8037999999999998</v>
      </c>
      <c r="ABE30">
        <v>3.8201999999999998</v>
      </c>
      <c r="ABF30">
        <v>4.1660000000000004</v>
      </c>
      <c r="ABG30">
        <v>4.1355000000000004</v>
      </c>
      <c r="ABH30">
        <v>2.6871999999999998</v>
      </c>
      <c r="ABI30">
        <v>2.6663999999999999</v>
      </c>
      <c r="ABJ30">
        <v>3.0552000000000001</v>
      </c>
      <c r="ABK30">
        <v>3.0295000000000001</v>
      </c>
      <c r="ABL30">
        <v>2.7216999999999998</v>
      </c>
      <c r="ABM30">
        <v>2.7044999999999999</v>
      </c>
      <c r="ABN30">
        <v>2.5065</v>
      </c>
      <c r="ABO30">
        <v>2.4794</v>
      </c>
      <c r="ABP30">
        <v>-0.29380000000000001</v>
      </c>
      <c r="ABQ30">
        <v>-0.3085</v>
      </c>
      <c r="ABR30">
        <v>3.8961000000000001</v>
      </c>
      <c r="ABS30">
        <v>-0.1046</v>
      </c>
      <c r="ABT30">
        <v>0.39679999999999999</v>
      </c>
      <c r="ABU30">
        <v>-0.77429999999999999</v>
      </c>
      <c r="ABV30">
        <v>2.8938000000000001</v>
      </c>
      <c r="ABW30">
        <v>0.50680000000000003</v>
      </c>
      <c r="ABX30">
        <v>5.1448</v>
      </c>
      <c r="ABY30">
        <v>1.7407999999999999</v>
      </c>
      <c r="ABZ30">
        <v>6.4286000000000003</v>
      </c>
      <c r="ACA30">
        <v>4.5263</v>
      </c>
      <c r="ACB30">
        <v>3.4752999999999998</v>
      </c>
      <c r="ACC30">
        <v>0.68379999999999996</v>
      </c>
      <c r="ACD30">
        <v>4.3284000000000002</v>
      </c>
      <c r="ACE30">
        <v>5.1471</v>
      </c>
      <c r="ACF30">
        <v>3.0491000000000001</v>
      </c>
      <c r="ACG30">
        <v>3.0286</v>
      </c>
      <c r="ACH30">
        <v>5.5415999999999999</v>
      </c>
      <c r="ACI30">
        <v>0.54759999999999998</v>
      </c>
      <c r="ACJ30">
        <v>0.52980000000000005</v>
      </c>
      <c r="ACK30">
        <v>2.2364000000000002</v>
      </c>
      <c r="ACL30">
        <v>2.2103000000000002</v>
      </c>
      <c r="ACM30">
        <v>9.9299999999999999E-2</v>
      </c>
      <c r="ACN30">
        <v>2.2633999999999999</v>
      </c>
      <c r="ACO30">
        <v>0.55100000000000005</v>
      </c>
      <c r="ACP30">
        <v>0.497</v>
      </c>
      <c r="ACQ30">
        <v>0.59730000000000005</v>
      </c>
      <c r="ACR30">
        <v>3.6004999999999998</v>
      </c>
      <c r="ACS30">
        <v>2.0543</v>
      </c>
      <c r="ACT30">
        <v>2.3494000000000002</v>
      </c>
      <c r="ACU30">
        <v>0.55479999999999996</v>
      </c>
      <c r="ACV30">
        <v>6.1890999999999998</v>
      </c>
      <c r="ACW30">
        <v>2.4249000000000001</v>
      </c>
      <c r="ACX30">
        <v>0.499</v>
      </c>
      <c r="ACY30">
        <v>0.39679999999999999</v>
      </c>
      <c r="ACZ30">
        <v>0.60240000000000005</v>
      </c>
      <c r="ADA30">
        <v>0.22370000000000001</v>
      </c>
      <c r="ADB30">
        <v>0.20230000000000001</v>
      </c>
      <c r="ADC30">
        <v>4.7004999999999999</v>
      </c>
      <c r="ADD30">
        <v>3.1113</v>
      </c>
      <c r="ADE30">
        <v>3.0880000000000001</v>
      </c>
      <c r="ADF30">
        <v>2.2730000000000001</v>
      </c>
      <c r="ADG30">
        <v>2.2446999999999999</v>
      </c>
      <c r="ADH30">
        <v>1.0439000000000001</v>
      </c>
      <c r="ADI30">
        <v>1.0142</v>
      </c>
      <c r="ADJ30">
        <v>2.9908999999999999</v>
      </c>
      <c r="ADK30">
        <v>2.9685000000000001</v>
      </c>
      <c r="ADL30">
        <v>2.9457</v>
      </c>
      <c r="ADM30">
        <v>3.6406999999999998</v>
      </c>
      <c r="ADN30">
        <v>3.6232000000000002</v>
      </c>
      <c r="ADO30">
        <v>5.0281000000000002</v>
      </c>
      <c r="ADP30">
        <v>4.9991000000000003</v>
      </c>
      <c r="ADQ30">
        <v>3.5583999999999998</v>
      </c>
      <c r="ADR30">
        <v>3.5264000000000002</v>
      </c>
      <c r="ADS30">
        <v>3.2000999999999999</v>
      </c>
      <c r="ADT30">
        <v>2.1429</v>
      </c>
      <c r="ADU30">
        <v>3.8536000000000001</v>
      </c>
      <c r="ADV30">
        <v>3.6503000000000001</v>
      </c>
      <c r="ADW30">
        <v>4.2381000000000002</v>
      </c>
      <c r="ADX30">
        <v>2.9885000000000002</v>
      </c>
      <c r="ADY30">
        <v>3.4177</v>
      </c>
      <c r="ADZ30">
        <v>6.4398</v>
      </c>
      <c r="AEA30">
        <v>5.1012000000000004</v>
      </c>
      <c r="AEB30">
        <v>5.0381999999999998</v>
      </c>
      <c r="AEC30">
        <v>2.1114000000000002</v>
      </c>
      <c r="AED30">
        <v>2.3654000000000002</v>
      </c>
      <c r="AEE30">
        <v>2.9032</v>
      </c>
      <c r="AEF30">
        <v>3.0144000000000002</v>
      </c>
      <c r="AEG30">
        <v>3.4821</v>
      </c>
      <c r="AEH30">
        <v>4.3898999999999999</v>
      </c>
      <c r="AEI30">
        <v>2.1621999999999999</v>
      </c>
      <c r="AEJ30">
        <v>3.9906000000000001</v>
      </c>
      <c r="AEK30">
        <v>1.9461999999999999</v>
      </c>
      <c r="AEL30">
        <v>4.5278999999999998</v>
      </c>
      <c r="AEM30">
        <v>3.8936000000000002</v>
      </c>
      <c r="AEN30">
        <v>3.1171000000000002</v>
      </c>
      <c r="AEO30">
        <v>4.3367000000000004</v>
      </c>
      <c r="AEP30">
        <v>4.3554000000000004</v>
      </c>
      <c r="AEQ30">
        <v>1.5258</v>
      </c>
      <c r="AER30">
        <v>1.2683</v>
      </c>
      <c r="AES30">
        <v>2.8891</v>
      </c>
      <c r="AET30">
        <v>2.5217000000000001</v>
      </c>
      <c r="AEU30">
        <v>3.1389999999999998</v>
      </c>
      <c r="AEV30">
        <v>3.7717999999999998</v>
      </c>
      <c r="AEW30">
        <v>3.7351999999999999</v>
      </c>
      <c r="AEX30">
        <v>2.6762000000000001</v>
      </c>
      <c r="AEY30">
        <v>3.8504999999999998</v>
      </c>
      <c r="AEZ30">
        <v>3.2581000000000002</v>
      </c>
      <c r="AFA30">
        <v>4.3338999999999999</v>
      </c>
      <c r="AFB30">
        <v>2.9049999999999998</v>
      </c>
      <c r="AFC30">
        <v>3.4028999999999998</v>
      </c>
      <c r="AFD30">
        <v>4.0883000000000003</v>
      </c>
      <c r="AFE30">
        <v>4.0796000000000001</v>
      </c>
      <c r="AFF30">
        <v>2.0767000000000002</v>
      </c>
      <c r="AFG30">
        <v>2.0644</v>
      </c>
      <c r="AFH30">
        <v>4.5313999999999997</v>
      </c>
      <c r="AFI30">
        <v>3.3492999999999999</v>
      </c>
      <c r="AFJ30">
        <v>3.7988</v>
      </c>
      <c r="AFK30">
        <v>4.1081000000000003</v>
      </c>
      <c r="AFL30">
        <v>5.7610000000000001</v>
      </c>
      <c r="AFM30">
        <v>4.5113000000000003</v>
      </c>
      <c r="AFN30">
        <v>2.161</v>
      </c>
      <c r="AFO30">
        <v>1.133</v>
      </c>
      <c r="AFP30">
        <v>3.9613</v>
      </c>
      <c r="AFQ30">
        <v>3.6836000000000002</v>
      </c>
      <c r="AFR30">
        <v>2.2568999999999999</v>
      </c>
      <c r="AFS30">
        <v>0.9587</v>
      </c>
      <c r="AFT30">
        <v>1.0164</v>
      </c>
      <c r="AFU30">
        <v>5.2062999999999997</v>
      </c>
      <c r="AFV30">
        <v>5.2083000000000004</v>
      </c>
      <c r="AFW30">
        <v>5.4917999999999996</v>
      </c>
      <c r="AFX30">
        <v>2.3704999999999998</v>
      </c>
      <c r="AFY30">
        <v>2.0470000000000002</v>
      </c>
      <c r="AFZ30">
        <v>2.5661999999999998</v>
      </c>
      <c r="AGA30">
        <v>2.0236000000000001</v>
      </c>
      <c r="AGB30">
        <v>4.6753</v>
      </c>
      <c r="AGC30">
        <v>2.1898</v>
      </c>
      <c r="AGD30">
        <v>3.5981999999999998</v>
      </c>
      <c r="AGE30">
        <v>4.2257999999999996</v>
      </c>
      <c r="AGF30">
        <v>3.8542000000000001</v>
      </c>
      <c r="AGG30">
        <v>5.7312000000000003</v>
      </c>
      <c r="AGH30">
        <v>2.9100999999999999</v>
      </c>
      <c r="AGI30">
        <v>1.8008999999999999</v>
      </c>
      <c r="AGJ30">
        <v>4.5678000000000001</v>
      </c>
      <c r="AGK30">
        <v>3.5009000000000001</v>
      </c>
      <c r="AGL30">
        <v>2.3763999999999998</v>
      </c>
      <c r="AGM30">
        <v>2.2942999999999998</v>
      </c>
      <c r="AGN30">
        <v>2.6815000000000002</v>
      </c>
      <c r="AGO30">
        <v>1.2605</v>
      </c>
      <c r="AGP30">
        <v>5.8479999999999999</v>
      </c>
      <c r="AGQ30">
        <v>3.9337</v>
      </c>
      <c r="AGR30">
        <v>3.8027000000000002</v>
      </c>
      <c r="AGS30">
        <v>3.5373000000000001</v>
      </c>
      <c r="AGT30">
        <v>3.1800999999999999</v>
      </c>
      <c r="AGU30">
        <v>2.7860999999999998</v>
      </c>
      <c r="AGV30">
        <v>2.9824000000000002</v>
      </c>
      <c r="AGW30">
        <v>4.6795999999999998</v>
      </c>
      <c r="AGX30">
        <v>5.0095000000000001</v>
      </c>
      <c r="AGY30">
        <v>2.2772999999999999</v>
      </c>
      <c r="AGZ30">
        <v>3.9851999999999999</v>
      </c>
      <c r="AHA30">
        <v>2.1604000000000001</v>
      </c>
      <c r="AHB30">
        <v>1.5570999999999999</v>
      </c>
      <c r="AHC30">
        <v>4.8254999999999999</v>
      </c>
      <c r="AHD30">
        <v>1.9289000000000001</v>
      </c>
      <c r="AHE30">
        <v>1.833</v>
      </c>
      <c r="AHF30">
        <v>2.6044999999999998</v>
      </c>
      <c r="AHG30">
        <v>2.0899000000000001</v>
      </c>
      <c r="AHH30">
        <v>2.1560999999999999</v>
      </c>
      <c r="AHI30">
        <v>4.4410999999999996</v>
      </c>
      <c r="AHJ30">
        <v>5.8928000000000003</v>
      </c>
      <c r="AHK30">
        <v>2.4342999999999999</v>
      </c>
      <c r="AHL30">
        <v>2.387</v>
      </c>
      <c r="AHM30">
        <v>3.6055999999999999</v>
      </c>
      <c r="AHN30">
        <v>3.2389000000000001</v>
      </c>
      <c r="AHO30">
        <v>2.2014</v>
      </c>
      <c r="AHP30">
        <v>1.4881</v>
      </c>
      <c r="AHQ30">
        <v>1.3889</v>
      </c>
      <c r="AHR30">
        <v>2.5082</v>
      </c>
      <c r="AHS30">
        <v>4.9189999999999996</v>
      </c>
      <c r="AHT30">
        <v>4.5743</v>
      </c>
      <c r="AHU30">
        <v>5.4829999999999997</v>
      </c>
      <c r="AHV30">
        <v>4.2846000000000002</v>
      </c>
      <c r="AHW30">
        <v>3.2277</v>
      </c>
      <c r="AHX30">
        <v>3.0762999999999998</v>
      </c>
      <c r="AHY30">
        <v>4.1645000000000003</v>
      </c>
      <c r="AHZ30">
        <v>2.9651999999999998</v>
      </c>
      <c r="AIA30">
        <v>2.9502000000000002</v>
      </c>
      <c r="AIB30">
        <v>3.4676999999999998</v>
      </c>
      <c r="AIC30">
        <v>3.4302000000000001</v>
      </c>
      <c r="AID30">
        <v>1.1696</v>
      </c>
      <c r="AIE30">
        <v>1.1317999999999999</v>
      </c>
      <c r="AIF30">
        <v>5.6047000000000002</v>
      </c>
      <c r="AIG30">
        <v>2.86</v>
      </c>
      <c r="AIH30">
        <v>3.1368999999999998</v>
      </c>
      <c r="AII30">
        <v>0.46</v>
      </c>
      <c r="AIJ30">
        <v>2.8797999999999999</v>
      </c>
      <c r="AIK30">
        <v>8.0241000000000007</v>
      </c>
      <c r="AIL30">
        <v>7.7241</v>
      </c>
      <c r="AIM30">
        <v>4.1337999999999999</v>
      </c>
      <c r="AIN30">
        <v>3.8355999999999999</v>
      </c>
      <c r="AIO30">
        <v>0.02</v>
      </c>
      <c r="AIP30">
        <v>0.55669999999999997</v>
      </c>
      <c r="AIQ30">
        <v>4.7813999999999997</v>
      </c>
      <c r="AIR30">
        <v>4.4489999999999998</v>
      </c>
      <c r="AIS30">
        <v>12.271599999999999</v>
      </c>
      <c r="AIT30">
        <v>11.9777</v>
      </c>
      <c r="AIU30">
        <v>1.5428999999999999</v>
      </c>
      <c r="AIV30">
        <v>1.3403</v>
      </c>
      <c r="AIW30">
        <v>1.3101</v>
      </c>
      <c r="AIX30">
        <v>1.5285</v>
      </c>
      <c r="AIY30">
        <v>3.0594000000000001</v>
      </c>
      <c r="AIZ30">
        <v>3.0091999999999999</v>
      </c>
      <c r="AJA30">
        <v>1.748</v>
      </c>
      <c r="AJB30">
        <v>1.7183999999999999</v>
      </c>
      <c r="AJC30">
        <v>0.97099999999999997</v>
      </c>
      <c r="AJD30">
        <v>1.0014000000000001</v>
      </c>
      <c r="AJE30">
        <v>2.3332999999999999</v>
      </c>
      <c r="AJF30">
        <v>4.0434000000000001</v>
      </c>
      <c r="AJG30">
        <v>1.992</v>
      </c>
      <c r="AJH30">
        <v>3.6410999999999998</v>
      </c>
      <c r="AJI30">
        <v>3.6206999999999998</v>
      </c>
      <c r="AJJ30">
        <v>4.6830999999999996</v>
      </c>
      <c r="AJK30">
        <v>0.79800000000000004</v>
      </c>
      <c r="AJL30">
        <v>3.9123000000000001</v>
      </c>
      <c r="AJM30">
        <v>0.13</v>
      </c>
      <c r="AJN30">
        <v>0</v>
      </c>
      <c r="AJO30">
        <v>3.2581000000000002</v>
      </c>
      <c r="AJP30">
        <v>0</v>
      </c>
      <c r="AJQ30">
        <v>0</v>
      </c>
      <c r="AJR30">
        <v>0</v>
      </c>
      <c r="AJS30">
        <v>2.2195999999999998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5.8468999999999998</v>
      </c>
      <c r="AKA30">
        <v>4.3066000000000004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0.63349999999999995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2.2464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</row>
    <row r="31" spans="1:1100" x14ac:dyDescent="0.15">
      <c r="A31" s="7">
        <v>42826</v>
      </c>
      <c r="B31">
        <v>1.3</v>
      </c>
      <c r="C31">
        <v>1.5339</v>
      </c>
      <c r="D31">
        <v>1.8938999999999999</v>
      </c>
      <c r="E31">
        <v>3.5783</v>
      </c>
      <c r="F31">
        <v>2.5893000000000002</v>
      </c>
      <c r="G31">
        <v>2.6513</v>
      </c>
      <c r="H31">
        <v>2.3035000000000001</v>
      </c>
      <c r="I31">
        <v>1.43</v>
      </c>
      <c r="J31">
        <v>1.9267000000000001</v>
      </c>
      <c r="K31">
        <v>3.3149000000000002</v>
      </c>
      <c r="L31">
        <v>2.7019000000000002</v>
      </c>
      <c r="M31">
        <v>0.41189999999999999</v>
      </c>
      <c r="N31">
        <v>2.5251000000000001</v>
      </c>
      <c r="O31">
        <v>2.9201999999999999</v>
      </c>
      <c r="P31">
        <v>1.8539000000000001</v>
      </c>
      <c r="Q31">
        <v>1.5434000000000001</v>
      </c>
      <c r="R31">
        <v>2.1360999999999999</v>
      </c>
      <c r="S31">
        <v>-1.8505</v>
      </c>
      <c r="T31">
        <v>2.1269999999999998</v>
      </c>
      <c r="U31">
        <v>-1.5444</v>
      </c>
      <c r="V31">
        <v>5.0827</v>
      </c>
      <c r="W31">
        <v>2.3022999999999998</v>
      </c>
      <c r="X31">
        <v>1.5504</v>
      </c>
      <c r="Y31">
        <v>3.081</v>
      </c>
      <c r="Z31">
        <v>2.2635999999999998</v>
      </c>
      <c r="AA31">
        <v>2.5754000000000001</v>
      </c>
      <c r="AB31">
        <v>2.6179000000000001</v>
      </c>
      <c r="AC31">
        <v>1.4705999999999999</v>
      </c>
      <c r="AD31">
        <v>2.0478000000000001</v>
      </c>
      <c r="AE31">
        <v>2.7204999999999999</v>
      </c>
      <c r="AF31">
        <v>2.2239</v>
      </c>
      <c r="AG31">
        <v>2.6680000000000001</v>
      </c>
      <c r="AH31">
        <v>1.9076</v>
      </c>
      <c r="AI31">
        <v>2.1133999999999999</v>
      </c>
      <c r="AJ31">
        <v>2.544</v>
      </c>
      <c r="AK31">
        <v>2.6046999999999998</v>
      </c>
      <c r="AL31">
        <v>3.6606999999999998</v>
      </c>
      <c r="AM31">
        <v>1.4562999999999999</v>
      </c>
      <c r="AN31">
        <v>2.5895999999999999</v>
      </c>
      <c r="AO31">
        <v>2.4390000000000001</v>
      </c>
      <c r="AP31">
        <v>2.0722</v>
      </c>
      <c r="AQ31">
        <v>2.1617000000000002</v>
      </c>
      <c r="AR31">
        <v>2.8317000000000001</v>
      </c>
      <c r="AS31">
        <v>1.9112</v>
      </c>
      <c r="AT31">
        <v>2.1072000000000002</v>
      </c>
      <c r="AU31">
        <v>1.99</v>
      </c>
      <c r="AV31">
        <v>2.7229000000000001</v>
      </c>
      <c r="AW31">
        <v>3.2450000000000001</v>
      </c>
      <c r="AX31">
        <v>2.0990000000000002</v>
      </c>
      <c r="AY31">
        <v>1.9590000000000001</v>
      </c>
      <c r="AZ31">
        <v>3.0552000000000001</v>
      </c>
      <c r="BA31">
        <v>1.2121</v>
      </c>
      <c r="BB31">
        <v>1.9894000000000001</v>
      </c>
      <c r="BC31">
        <v>0.90180000000000005</v>
      </c>
      <c r="BD31">
        <v>3.1814</v>
      </c>
      <c r="BE31">
        <v>2.0352000000000001</v>
      </c>
      <c r="BF31">
        <v>2.0626000000000002</v>
      </c>
      <c r="BG31">
        <v>0.8327</v>
      </c>
      <c r="BH31">
        <v>3.3917000000000002</v>
      </c>
      <c r="BI31">
        <v>0</v>
      </c>
      <c r="BJ31">
        <v>0.47889999999999999</v>
      </c>
      <c r="BK31">
        <v>2.9836999999999998</v>
      </c>
      <c r="BL31">
        <v>1.9218999999999999</v>
      </c>
      <c r="BM31">
        <v>5.5349000000000004</v>
      </c>
      <c r="BN31">
        <v>3.2362000000000002</v>
      </c>
      <c r="BO31">
        <v>7.0731999999999999</v>
      </c>
      <c r="BP31">
        <v>0.39679999999999999</v>
      </c>
      <c r="BQ31">
        <v>3.7391000000000001</v>
      </c>
      <c r="BR31">
        <v>1.8069999999999999</v>
      </c>
      <c r="BS31">
        <v>2.9462999999999999</v>
      </c>
      <c r="BT31">
        <v>2.2928000000000002</v>
      </c>
      <c r="BU31">
        <v>2.2713000000000001</v>
      </c>
      <c r="BV31">
        <v>4.7164000000000001</v>
      </c>
      <c r="BW31">
        <v>6.1608000000000001</v>
      </c>
      <c r="BX31">
        <v>2.9977</v>
      </c>
      <c r="BY31">
        <v>4.1322000000000001</v>
      </c>
      <c r="BZ31">
        <v>0</v>
      </c>
      <c r="CA31">
        <v>1.3401000000000001</v>
      </c>
      <c r="CB31">
        <v>1.9912000000000001</v>
      </c>
      <c r="CC31">
        <v>2.6221999999999999</v>
      </c>
      <c r="CD31">
        <v>3.2254</v>
      </c>
      <c r="CE31">
        <v>4.4062000000000001</v>
      </c>
      <c r="CF31">
        <v>3.5485000000000002</v>
      </c>
      <c r="CG31">
        <v>2.1360000000000001</v>
      </c>
      <c r="CH31">
        <v>0.40689999999999998</v>
      </c>
      <c r="CI31">
        <v>11.515499999999999</v>
      </c>
      <c r="CJ31">
        <v>0.27589999999999998</v>
      </c>
      <c r="CK31">
        <v>2.5303</v>
      </c>
      <c r="CL31">
        <v>5.7267999999999999</v>
      </c>
      <c r="CM31">
        <v>3.6549</v>
      </c>
      <c r="CN31">
        <v>2.6850999999999998</v>
      </c>
      <c r="CO31">
        <v>2.4104999999999999</v>
      </c>
      <c r="CP31">
        <v>10.4566</v>
      </c>
      <c r="CQ31">
        <v>2.2875999999999999</v>
      </c>
      <c r="CR31">
        <v>1.5658000000000001</v>
      </c>
      <c r="CS31">
        <v>2.0255000000000001</v>
      </c>
      <c r="CT31">
        <v>2.3725000000000001</v>
      </c>
      <c r="CU31">
        <v>2.3529</v>
      </c>
      <c r="CV31">
        <v>3.0407999999999999</v>
      </c>
      <c r="CW31">
        <v>2.5236000000000001</v>
      </c>
      <c r="CX31">
        <v>0.39839999999999998</v>
      </c>
      <c r="CY31">
        <v>3.2280000000000002</v>
      </c>
      <c r="CZ31">
        <v>-1.3755999999999999</v>
      </c>
      <c r="DA31">
        <v>2.2578</v>
      </c>
      <c r="DB31">
        <v>-1.6073999999999999</v>
      </c>
      <c r="DC31">
        <v>-0.29170000000000001</v>
      </c>
      <c r="DD31">
        <v>1.4035</v>
      </c>
      <c r="DE31">
        <v>2.2846000000000002</v>
      </c>
      <c r="DF31">
        <v>3.3978999999999999</v>
      </c>
      <c r="DG31">
        <v>0.496</v>
      </c>
      <c r="DH31">
        <v>3.8462000000000001</v>
      </c>
      <c r="DI31">
        <v>2.6745999999999999</v>
      </c>
      <c r="DJ31">
        <v>5.7389999999999999</v>
      </c>
      <c r="DK31">
        <v>3.1697000000000002</v>
      </c>
      <c r="DL31">
        <v>2.3071000000000002</v>
      </c>
      <c r="DM31">
        <v>2.0019</v>
      </c>
      <c r="DN31">
        <v>0.496</v>
      </c>
      <c r="DO31">
        <v>3.6282999999999999</v>
      </c>
      <c r="DP31">
        <v>-0.67749999999999999</v>
      </c>
      <c r="DQ31">
        <v>2.1272000000000002</v>
      </c>
      <c r="DR31">
        <v>1.165</v>
      </c>
      <c r="DS31">
        <v>-0.59419999999999995</v>
      </c>
      <c r="DT31">
        <v>2.8065000000000002</v>
      </c>
      <c r="DU31">
        <v>1.3998999999999999</v>
      </c>
      <c r="DV31">
        <v>3.4887999999999999</v>
      </c>
      <c r="DW31">
        <v>1.2911999999999999</v>
      </c>
      <c r="DX31">
        <v>2.7854000000000001</v>
      </c>
      <c r="DY31">
        <v>2.2059000000000002</v>
      </c>
      <c r="DZ31">
        <v>0.76849999999999996</v>
      </c>
      <c r="EA31">
        <v>4.1182999999999996</v>
      </c>
      <c r="EB31">
        <v>2.5464000000000002</v>
      </c>
      <c r="EC31">
        <v>2.2479</v>
      </c>
      <c r="ED31">
        <v>3.6374</v>
      </c>
      <c r="EE31">
        <v>3.89</v>
      </c>
      <c r="EF31">
        <v>-2.1572</v>
      </c>
      <c r="EG31">
        <v>2.1707999999999998</v>
      </c>
      <c r="EH31">
        <v>1.0664</v>
      </c>
      <c r="EI31">
        <v>2.1335000000000002</v>
      </c>
      <c r="EJ31">
        <v>2.9483000000000001</v>
      </c>
      <c r="EK31">
        <v>1.1734</v>
      </c>
      <c r="EL31">
        <v>2.0777000000000001</v>
      </c>
      <c r="EM31">
        <v>1.3632</v>
      </c>
      <c r="EN31">
        <v>2.7486999999999999</v>
      </c>
      <c r="EO31">
        <v>0.75409999999999999</v>
      </c>
      <c r="EP31">
        <v>0.44629999999999997</v>
      </c>
      <c r="EQ31">
        <v>4.6601999999999997</v>
      </c>
      <c r="ER31">
        <v>0.496</v>
      </c>
      <c r="ES31">
        <v>1.9231</v>
      </c>
      <c r="ET31">
        <v>0.496</v>
      </c>
      <c r="EU31">
        <v>2.9838</v>
      </c>
      <c r="EV31">
        <v>1.6886000000000001</v>
      </c>
      <c r="EW31">
        <v>2.8643999999999998</v>
      </c>
      <c r="EX31">
        <v>1.0975999999999999</v>
      </c>
      <c r="EY31">
        <v>2.6518999999999999</v>
      </c>
      <c r="EZ31">
        <v>4.4413999999999998</v>
      </c>
      <c r="FA31">
        <v>0.497</v>
      </c>
      <c r="FB31">
        <v>2.3487</v>
      </c>
      <c r="FC31">
        <v>2.1448</v>
      </c>
      <c r="FD31">
        <v>0.44629999999999997</v>
      </c>
      <c r="FE31">
        <v>1.3787</v>
      </c>
      <c r="FF31">
        <v>0.39600000000000002</v>
      </c>
      <c r="FG31">
        <v>4.6920999999999999</v>
      </c>
      <c r="FH31">
        <v>2.6389</v>
      </c>
      <c r="FI31">
        <v>4.085</v>
      </c>
      <c r="FJ31">
        <v>1.1235999999999999</v>
      </c>
      <c r="FK31">
        <v>1.1507000000000001</v>
      </c>
      <c r="FL31">
        <v>0</v>
      </c>
      <c r="FM31">
        <v>3.4636</v>
      </c>
      <c r="FN31">
        <v>4.24E-2</v>
      </c>
      <c r="FO31">
        <v>-0.41620000000000001</v>
      </c>
      <c r="FP31">
        <v>0.87529999999999997</v>
      </c>
      <c r="FQ31">
        <v>0.39589999999999997</v>
      </c>
      <c r="FR31">
        <v>7.4755000000000003</v>
      </c>
      <c r="FS31">
        <v>2.3172999999999999</v>
      </c>
      <c r="FT31">
        <v>3.1225000000000001</v>
      </c>
      <c r="FU31">
        <v>0.44619999999999999</v>
      </c>
      <c r="FV31">
        <v>5.7972000000000001</v>
      </c>
      <c r="FW31">
        <v>2.2799</v>
      </c>
      <c r="FX31">
        <v>2.2538</v>
      </c>
      <c r="FY31">
        <v>2.6701000000000001</v>
      </c>
      <c r="FZ31">
        <v>0.496</v>
      </c>
      <c r="GA31">
        <v>5.0621999999999998</v>
      </c>
      <c r="GB31">
        <v>1.5356000000000001</v>
      </c>
      <c r="GC31">
        <v>1.5764</v>
      </c>
      <c r="GD31">
        <v>4.9382999999999999</v>
      </c>
      <c r="GE31">
        <v>-0.54979999999999996</v>
      </c>
      <c r="GF31">
        <v>1.0638000000000001</v>
      </c>
      <c r="GG31">
        <v>3.5908000000000002</v>
      </c>
      <c r="GH31">
        <v>4.2805999999999997</v>
      </c>
      <c r="GI31">
        <v>0.39679999999999999</v>
      </c>
      <c r="GJ31">
        <v>3.8835000000000002</v>
      </c>
      <c r="GK31">
        <v>2.9087000000000001</v>
      </c>
      <c r="GL31">
        <v>1.8010999999999999</v>
      </c>
      <c r="GM31">
        <v>1.3194999999999999</v>
      </c>
      <c r="GN31">
        <v>2.0390999999999999</v>
      </c>
      <c r="GO31">
        <v>1.6316999999999999</v>
      </c>
      <c r="GP31">
        <v>0</v>
      </c>
      <c r="GQ31">
        <v>0.496</v>
      </c>
      <c r="GR31">
        <v>3.1947000000000001</v>
      </c>
      <c r="GS31">
        <v>3.3799000000000001</v>
      </c>
      <c r="GT31">
        <v>1.9262999999999999</v>
      </c>
      <c r="GU31">
        <v>3.5379999999999998</v>
      </c>
      <c r="GV31">
        <v>0.83089999999999997</v>
      </c>
      <c r="GW31">
        <v>1.6691</v>
      </c>
      <c r="GX31">
        <v>1.996</v>
      </c>
      <c r="GY31">
        <v>1.3186</v>
      </c>
      <c r="GZ31">
        <v>1.3071999999999999</v>
      </c>
      <c r="HA31">
        <v>0.44619999999999999</v>
      </c>
      <c r="HB31">
        <v>6.4366000000000003</v>
      </c>
      <c r="HC31">
        <v>3.1371000000000002</v>
      </c>
      <c r="HD31">
        <v>0.61099999999999999</v>
      </c>
      <c r="HE31">
        <v>5.7683</v>
      </c>
      <c r="HF31">
        <v>2.4194</v>
      </c>
      <c r="HG31">
        <v>1.8257000000000001</v>
      </c>
      <c r="HH31">
        <v>0.39679999999999999</v>
      </c>
      <c r="HI31">
        <v>2.8531</v>
      </c>
      <c r="HJ31">
        <v>2.2342</v>
      </c>
      <c r="HK31">
        <v>3.2810999999999999</v>
      </c>
      <c r="HL31">
        <v>0.4259</v>
      </c>
      <c r="HM31">
        <v>5.3733000000000004</v>
      </c>
      <c r="HN31">
        <v>0.496</v>
      </c>
      <c r="HO31">
        <v>2.8736000000000002</v>
      </c>
      <c r="HP31">
        <v>0.39679999999999999</v>
      </c>
      <c r="HQ31">
        <v>3.6145</v>
      </c>
      <c r="HR31">
        <v>-0.51070000000000004</v>
      </c>
      <c r="HS31">
        <v>2.3651</v>
      </c>
      <c r="HT31">
        <v>1.7306999999999999</v>
      </c>
      <c r="HU31">
        <v>1.3935</v>
      </c>
      <c r="HV31">
        <v>4.3132000000000001</v>
      </c>
      <c r="HW31">
        <v>2.0169000000000001</v>
      </c>
      <c r="HX31">
        <v>2.2002999999999999</v>
      </c>
      <c r="HY31">
        <v>2.3327</v>
      </c>
      <c r="HZ31">
        <v>0.49559999999999998</v>
      </c>
      <c r="IA31">
        <v>5.2247000000000003</v>
      </c>
      <c r="IB31">
        <v>2.1577999999999999</v>
      </c>
      <c r="IC31">
        <v>4.0811999999999999</v>
      </c>
      <c r="ID31">
        <v>3.1427</v>
      </c>
      <c r="IE31">
        <v>-5.3699999999999998E-2</v>
      </c>
      <c r="IF31">
        <v>1.9642999999999999</v>
      </c>
      <c r="IG31">
        <v>2.5179999999999998</v>
      </c>
      <c r="IH31">
        <v>5.8710000000000004</v>
      </c>
      <c r="II31">
        <v>1.6832</v>
      </c>
      <c r="IJ31">
        <v>1.3778999999999999</v>
      </c>
      <c r="IK31">
        <v>1.5559000000000001</v>
      </c>
      <c r="IL31">
        <v>0.53449999999999998</v>
      </c>
      <c r="IM31">
        <v>9.0778999999999996</v>
      </c>
      <c r="IN31">
        <v>0.496</v>
      </c>
      <c r="IO31">
        <v>3.1656</v>
      </c>
      <c r="IP31">
        <v>0.76959999999999995</v>
      </c>
      <c r="IQ31">
        <v>2.4034</v>
      </c>
      <c r="IR31">
        <v>-0.66890000000000005</v>
      </c>
      <c r="IS31">
        <v>-0.75129999999999997</v>
      </c>
      <c r="IT31">
        <v>0.82740000000000002</v>
      </c>
      <c r="IU31">
        <v>0.81430000000000002</v>
      </c>
      <c r="IV31">
        <v>0.81430000000000002</v>
      </c>
      <c r="IW31">
        <v>-0.62839999999999996</v>
      </c>
      <c r="IX31">
        <v>2.9133</v>
      </c>
      <c r="IY31">
        <v>1.9138999999999999</v>
      </c>
      <c r="IZ31">
        <v>-0.90090000000000003</v>
      </c>
      <c r="JA31">
        <v>-0.87949999999999995</v>
      </c>
      <c r="JB31">
        <v>-0.78129999999999999</v>
      </c>
      <c r="JC31">
        <v>-0.1484</v>
      </c>
      <c r="JD31">
        <v>1.581</v>
      </c>
      <c r="JE31">
        <v>4.5248999999999997</v>
      </c>
      <c r="JF31">
        <v>3.0712999999999999</v>
      </c>
      <c r="JG31">
        <v>0.39560000000000001</v>
      </c>
      <c r="JH31">
        <v>-3.0476000000000001</v>
      </c>
      <c r="JI31">
        <v>1.004</v>
      </c>
      <c r="JJ31">
        <v>4.3478000000000003</v>
      </c>
      <c r="JK31">
        <v>2.9723999999999999</v>
      </c>
      <c r="JL31">
        <v>2.5045999999999999</v>
      </c>
      <c r="JM31">
        <v>0.69199999999999995</v>
      </c>
      <c r="JN31">
        <v>0.496</v>
      </c>
      <c r="JO31">
        <v>0.96419999999999995</v>
      </c>
      <c r="JP31">
        <v>0.96879999999999999</v>
      </c>
      <c r="JQ31">
        <v>0.39600000000000002</v>
      </c>
      <c r="JR31">
        <v>11</v>
      </c>
      <c r="JS31">
        <v>6.532</v>
      </c>
      <c r="JT31">
        <v>0.63219999999999998</v>
      </c>
      <c r="JU31">
        <v>2.4902000000000002</v>
      </c>
      <c r="JV31">
        <v>2.4748999999999999</v>
      </c>
      <c r="JW31">
        <v>0.49559999999999998</v>
      </c>
      <c r="JX31">
        <v>7.7916999999999996</v>
      </c>
      <c r="JY31">
        <v>0.39600000000000002</v>
      </c>
      <c r="JZ31">
        <v>4.3630000000000004</v>
      </c>
      <c r="KA31">
        <v>2.5106999999999999</v>
      </c>
      <c r="KB31">
        <v>3.6493000000000002</v>
      </c>
      <c r="KC31">
        <v>0.29499999999999998</v>
      </c>
      <c r="KD31">
        <v>0.39489999999999997</v>
      </c>
      <c r="KE31">
        <v>0.19589999999999999</v>
      </c>
      <c r="KF31">
        <v>1.5326</v>
      </c>
      <c r="KG31">
        <v>2.6280999999999999</v>
      </c>
      <c r="KH31">
        <v>-1.2327999999999999</v>
      </c>
      <c r="KI31">
        <v>-0.95089999999999997</v>
      </c>
      <c r="KJ31">
        <v>-0.98250000000000004</v>
      </c>
      <c r="KK31">
        <v>4.2160000000000002</v>
      </c>
      <c r="KL31">
        <v>3.8734999999999999</v>
      </c>
      <c r="KM31">
        <v>4.9241999999999999</v>
      </c>
      <c r="KN31">
        <v>-0.32290000000000002</v>
      </c>
      <c r="KO31">
        <v>0.39600000000000002</v>
      </c>
      <c r="KP31">
        <v>-1.1792</v>
      </c>
      <c r="KQ31">
        <v>1.2543</v>
      </c>
      <c r="KR31">
        <v>3.2804000000000002</v>
      </c>
      <c r="KS31">
        <v>7.7495000000000003</v>
      </c>
      <c r="KT31">
        <v>1.4567000000000001</v>
      </c>
      <c r="KU31">
        <v>1.1355</v>
      </c>
      <c r="KV31">
        <v>1.9837</v>
      </c>
      <c r="KW31">
        <v>0.39489999999999997</v>
      </c>
      <c r="KX31">
        <v>4.2796000000000003</v>
      </c>
      <c r="KY31">
        <v>3.0739999999999998</v>
      </c>
      <c r="KZ31">
        <v>1.7044999999999999</v>
      </c>
      <c r="LA31">
        <v>5.8639999999999999</v>
      </c>
      <c r="LB31">
        <v>0.3972</v>
      </c>
      <c r="LC31">
        <v>5.5814000000000004</v>
      </c>
      <c r="LD31">
        <v>1.6069</v>
      </c>
      <c r="LE31">
        <v>-1.5708</v>
      </c>
      <c r="LF31">
        <v>0.4037</v>
      </c>
      <c r="LG31">
        <v>-3.2919</v>
      </c>
      <c r="LH31">
        <v>1.7942</v>
      </c>
      <c r="LI31">
        <v>2.7972000000000001</v>
      </c>
      <c r="LJ31">
        <v>-0.36759999999999998</v>
      </c>
      <c r="LK31">
        <v>0.39639999999999997</v>
      </c>
      <c r="LL31">
        <v>-1.0283</v>
      </c>
      <c r="LM31">
        <v>5.4600999999999997</v>
      </c>
      <c r="LN31">
        <v>3.5948000000000002</v>
      </c>
      <c r="LO31">
        <v>-0.41589999999999999</v>
      </c>
      <c r="LP31">
        <v>0.2346</v>
      </c>
      <c r="LQ31">
        <v>2.8344</v>
      </c>
      <c r="LR31">
        <v>0.39679999999999999</v>
      </c>
      <c r="LS31">
        <v>4.8</v>
      </c>
      <c r="LT31">
        <v>-0.60189999999999999</v>
      </c>
      <c r="LU31">
        <v>0.39679999999999999</v>
      </c>
      <c r="LV31">
        <v>-1.3656999999999999</v>
      </c>
      <c r="LW31">
        <v>0.44440000000000002</v>
      </c>
      <c r="LX31">
        <v>3.3746999999999998</v>
      </c>
      <c r="LY31">
        <v>5.008</v>
      </c>
      <c r="LZ31">
        <v>2.8622000000000001</v>
      </c>
      <c r="MA31">
        <v>0.38679999999999998</v>
      </c>
      <c r="MB31">
        <v>5.7244999999999999</v>
      </c>
      <c r="MC31">
        <v>1.7479</v>
      </c>
      <c r="MD31">
        <v>2.3567</v>
      </c>
      <c r="ME31">
        <v>2.1112000000000002</v>
      </c>
      <c r="MF31">
        <v>3.8231999999999999</v>
      </c>
      <c r="MG31">
        <v>3.0629</v>
      </c>
      <c r="MH31">
        <v>-2.3900000000000001E-2</v>
      </c>
      <c r="MI31">
        <v>3.8407</v>
      </c>
      <c r="MJ31">
        <v>1.9765999999999999</v>
      </c>
      <c r="MK31">
        <v>-0.13589999999999999</v>
      </c>
      <c r="ML31">
        <v>3.0670000000000002</v>
      </c>
      <c r="MM31">
        <v>4.3014000000000001</v>
      </c>
      <c r="MN31">
        <v>1.3072999999999999</v>
      </c>
      <c r="MO31">
        <v>-0.28029999999999999</v>
      </c>
      <c r="MP31">
        <v>0.39910000000000001</v>
      </c>
      <c r="MQ31">
        <v>-1.0567</v>
      </c>
      <c r="MR31">
        <v>3.1682999999999999</v>
      </c>
      <c r="MS31">
        <v>5.2591000000000001</v>
      </c>
      <c r="MT31">
        <v>4.8659999999999997</v>
      </c>
      <c r="MU31">
        <v>3.3925999999999998</v>
      </c>
      <c r="MV31">
        <v>1.7921</v>
      </c>
      <c r="MW31">
        <v>-2.0083000000000002</v>
      </c>
      <c r="MX31">
        <v>2.5686</v>
      </c>
      <c r="MY31">
        <v>0.4955</v>
      </c>
      <c r="MZ31">
        <v>4.2434000000000003</v>
      </c>
      <c r="NA31">
        <v>4.4581</v>
      </c>
      <c r="NB31">
        <v>1.4793000000000001</v>
      </c>
      <c r="NC31">
        <v>0.39639999999999997</v>
      </c>
      <c r="ND31">
        <v>4.6646999999999998</v>
      </c>
      <c r="NE31">
        <v>5.7906000000000004</v>
      </c>
      <c r="NF31">
        <v>1.6841999999999999</v>
      </c>
      <c r="NG31">
        <v>4.8987999999999996</v>
      </c>
      <c r="NH31">
        <v>3.1621000000000001</v>
      </c>
      <c r="NI31">
        <v>0.39679999999999999</v>
      </c>
      <c r="NJ31">
        <v>5.9055</v>
      </c>
      <c r="NK31">
        <v>1.8927</v>
      </c>
      <c r="NL31">
        <v>0.45450000000000002</v>
      </c>
      <c r="NM31">
        <v>8.9448000000000008</v>
      </c>
      <c r="NN31">
        <v>4.4673999999999996</v>
      </c>
      <c r="NO31">
        <v>0.49559999999999998</v>
      </c>
      <c r="NP31">
        <v>9.5058000000000007</v>
      </c>
      <c r="NQ31">
        <v>4.7991999999999999</v>
      </c>
      <c r="NR31">
        <v>0.37790000000000001</v>
      </c>
      <c r="NS31">
        <v>8.8900000000000007E-2</v>
      </c>
      <c r="NT31">
        <v>1.7276</v>
      </c>
      <c r="NU31">
        <v>1.6293</v>
      </c>
      <c r="NV31">
        <v>1.7276</v>
      </c>
      <c r="NW31">
        <v>0.59</v>
      </c>
      <c r="NX31">
        <v>-1.6021000000000001</v>
      </c>
      <c r="NY31">
        <v>0.39600000000000002</v>
      </c>
      <c r="NZ31">
        <v>-5.7377000000000002</v>
      </c>
      <c r="OA31">
        <v>2.3174999999999999</v>
      </c>
      <c r="OB31">
        <v>3.8313999999999999</v>
      </c>
      <c r="OC31">
        <v>1.1967000000000001</v>
      </c>
      <c r="OD31">
        <v>-0.80430000000000001</v>
      </c>
      <c r="OE31">
        <v>0.49459999999999998</v>
      </c>
      <c r="OF31">
        <v>-3.5343</v>
      </c>
      <c r="OG31">
        <v>2.7174</v>
      </c>
      <c r="OH31">
        <v>6.1660000000000004</v>
      </c>
      <c r="OI31">
        <v>2.3050999999999999</v>
      </c>
      <c r="OJ31">
        <v>3.8717999999999999</v>
      </c>
      <c r="OK31">
        <v>0.39600000000000002</v>
      </c>
      <c r="OL31">
        <v>11.0656</v>
      </c>
      <c r="OM31">
        <v>0.3695</v>
      </c>
      <c r="ON31">
        <v>0.39600000000000002</v>
      </c>
      <c r="OO31">
        <v>0.32569999999999999</v>
      </c>
      <c r="OP31">
        <v>1.3304</v>
      </c>
      <c r="OQ31">
        <v>0</v>
      </c>
      <c r="OR31">
        <v>1.5170999999999999</v>
      </c>
      <c r="OS31">
        <v>-2.5266999999999999</v>
      </c>
      <c r="OT31">
        <v>0.49459999999999998</v>
      </c>
      <c r="OU31">
        <v>-5.4440999999999997</v>
      </c>
      <c r="OV31">
        <v>2.6756000000000002</v>
      </c>
      <c r="OW31">
        <v>0.39639999999999997</v>
      </c>
      <c r="OX31">
        <v>5.6051000000000002</v>
      </c>
      <c r="OY31">
        <v>4.6729000000000003</v>
      </c>
      <c r="OZ31">
        <v>3.048</v>
      </c>
      <c r="PA31">
        <v>2.9253999999999998</v>
      </c>
      <c r="PB31">
        <v>3.4083999999999999</v>
      </c>
      <c r="PC31">
        <v>3.4085999999999999</v>
      </c>
      <c r="PD31">
        <v>1.6216999999999999</v>
      </c>
      <c r="PE31">
        <v>3.2928999999999999</v>
      </c>
      <c r="PF31">
        <v>6</v>
      </c>
      <c r="PG31">
        <v>5.4269999999999996</v>
      </c>
      <c r="PH31">
        <v>8.2699999999999996E-2</v>
      </c>
      <c r="PI31">
        <v>5.4618000000000002</v>
      </c>
      <c r="PJ31">
        <v>2.1846999999999999</v>
      </c>
      <c r="PK31">
        <v>3.0918999999999999</v>
      </c>
      <c r="PL31">
        <v>-0.1845</v>
      </c>
      <c r="PM31">
        <v>2.9306999999999999</v>
      </c>
      <c r="PN31">
        <v>4.2846000000000002</v>
      </c>
      <c r="PO31">
        <v>1.8438000000000001</v>
      </c>
      <c r="PP31">
        <v>0.64149999999999996</v>
      </c>
      <c r="PQ31">
        <v>1.3460000000000001</v>
      </c>
      <c r="PR31">
        <v>1.946</v>
      </c>
      <c r="PS31">
        <v>2.1276999999999999</v>
      </c>
      <c r="PT31">
        <v>2.0661</v>
      </c>
      <c r="PU31">
        <v>4.6992000000000003</v>
      </c>
      <c r="PV31">
        <v>-0.64329999999999998</v>
      </c>
      <c r="PW31">
        <v>0.81769999999999998</v>
      </c>
      <c r="PX31">
        <v>2.605</v>
      </c>
      <c r="PY31">
        <v>-2.7947000000000002</v>
      </c>
      <c r="PZ31">
        <v>5.5677000000000003</v>
      </c>
      <c r="QA31">
        <v>3.4140999999999999</v>
      </c>
      <c r="QB31">
        <v>0.25480000000000003</v>
      </c>
      <c r="QC31">
        <v>1.7482</v>
      </c>
      <c r="QD31">
        <v>-0.78820000000000001</v>
      </c>
      <c r="QE31">
        <v>-0.17019999999999999</v>
      </c>
      <c r="QF31">
        <v>1.8519000000000001</v>
      </c>
      <c r="QG31">
        <v>7.1666999999999996</v>
      </c>
      <c r="QH31">
        <v>6.6199000000000003</v>
      </c>
      <c r="QI31">
        <v>7.0968</v>
      </c>
      <c r="QJ31">
        <v>0.9919</v>
      </c>
      <c r="QK31">
        <v>3.1073</v>
      </c>
      <c r="QL31">
        <v>0.496</v>
      </c>
      <c r="QM31">
        <v>9.3137000000000008</v>
      </c>
      <c r="QN31">
        <v>3.0291000000000001</v>
      </c>
      <c r="QO31">
        <v>2.6869999999999998</v>
      </c>
      <c r="QP31">
        <v>0.39710000000000001</v>
      </c>
      <c r="QQ31">
        <v>4.8592000000000004</v>
      </c>
      <c r="QR31">
        <v>2.3283999999999998</v>
      </c>
      <c r="QS31">
        <v>0.496</v>
      </c>
      <c r="QT31">
        <v>5.2885</v>
      </c>
      <c r="QU31">
        <v>1.1000000000000001</v>
      </c>
      <c r="QV31">
        <v>4.6696</v>
      </c>
      <c r="QW31">
        <v>2.0169999999999999</v>
      </c>
      <c r="QX31">
        <v>1.4730000000000001</v>
      </c>
      <c r="QY31">
        <v>-4.9683000000000002</v>
      </c>
      <c r="QZ31">
        <v>-4.9527000000000001</v>
      </c>
      <c r="RA31">
        <v>1.8182</v>
      </c>
      <c r="RB31">
        <v>0.3972</v>
      </c>
      <c r="RC31">
        <v>4.0434999999999999</v>
      </c>
      <c r="RD31">
        <v>0.39839999999999998</v>
      </c>
      <c r="RE31">
        <v>2.1905999999999999</v>
      </c>
      <c r="RF31">
        <v>2.8902000000000001</v>
      </c>
      <c r="RG31">
        <v>0.495</v>
      </c>
      <c r="RH31">
        <v>6.25</v>
      </c>
      <c r="RI31">
        <v>3.0146000000000002</v>
      </c>
      <c r="RJ31">
        <v>-0.60519999999999996</v>
      </c>
      <c r="RK31">
        <v>0.49559999999999998</v>
      </c>
      <c r="RL31">
        <v>-1.5021</v>
      </c>
      <c r="RM31">
        <v>-1.6617999999999999</v>
      </c>
      <c r="RN31">
        <v>0.49359999999999998</v>
      </c>
      <c r="RO31">
        <v>-3.7753999999999999</v>
      </c>
      <c r="RP31">
        <v>3.5562</v>
      </c>
      <c r="RQ31">
        <v>-0.43380000000000002</v>
      </c>
      <c r="RR31">
        <v>0.59350000000000003</v>
      </c>
      <c r="RS31">
        <v>-1.6807000000000001</v>
      </c>
      <c r="RT31">
        <v>2.8671000000000002</v>
      </c>
      <c r="RU31">
        <v>2.8875000000000002</v>
      </c>
      <c r="RV31">
        <v>3.6705000000000001</v>
      </c>
      <c r="RW31">
        <v>3.5247000000000002</v>
      </c>
      <c r="RX31">
        <v>3.5247000000000002</v>
      </c>
      <c r="RY31">
        <v>1.6807000000000001</v>
      </c>
      <c r="RZ31">
        <v>1.6829000000000001</v>
      </c>
      <c r="SA31">
        <v>0.39429999999999998</v>
      </c>
      <c r="SB31">
        <v>2.7124999999999999</v>
      </c>
      <c r="SC31">
        <v>1.5212000000000001</v>
      </c>
      <c r="SD31">
        <v>1.9645999999999999</v>
      </c>
      <c r="SE31">
        <v>0.496</v>
      </c>
      <c r="SF31">
        <v>3.5019</v>
      </c>
      <c r="SG31">
        <v>3.4590999999999998</v>
      </c>
      <c r="SH31">
        <v>2.7027000000000001</v>
      </c>
      <c r="SI31">
        <v>1.5968</v>
      </c>
      <c r="SJ31">
        <v>0.59409999999999996</v>
      </c>
      <c r="SK31">
        <v>2.6156999999999999</v>
      </c>
      <c r="SL31">
        <v>1.3005</v>
      </c>
      <c r="SM31">
        <v>4.2343999999999999</v>
      </c>
      <c r="SN31">
        <v>-0.34210000000000002</v>
      </c>
      <c r="SO31">
        <v>0.39410000000000001</v>
      </c>
      <c r="SP31">
        <v>-1.3532</v>
      </c>
      <c r="SQ31">
        <v>3.7993999999999999</v>
      </c>
      <c r="SR31">
        <v>2.5209999999999999</v>
      </c>
      <c r="SS31">
        <v>-0.2666</v>
      </c>
      <c r="ST31">
        <v>5.2750000000000004</v>
      </c>
      <c r="SU31">
        <v>2.1040000000000001</v>
      </c>
      <c r="SV31">
        <v>2.2355</v>
      </c>
      <c r="SW31">
        <v>1.0976999999999999</v>
      </c>
      <c r="SX31">
        <v>1.9231</v>
      </c>
      <c r="SY31">
        <v>1.9160999999999999</v>
      </c>
      <c r="SZ31">
        <v>-0.4219</v>
      </c>
      <c r="TA31">
        <v>0.39639999999999997</v>
      </c>
      <c r="TB31">
        <v>-1.3529</v>
      </c>
      <c r="TC31">
        <v>2.8714</v>
      </c>
      <c r="TD31">
        <v>4.1616</v>
      </c>
      <c r="TE31">
        <v>3.5318000000000001</v>
      </c>
      <c r="TF31">
        <v>0.49459999999999998</v>
      </c>
      <c r="TG31">
        <v>6.6940999999999997</v>
      </c>
      <c r="TH31">
        <v>4.9215</v>
      </c>
      <c r="TI31">
        <v>0.39579999999999999</v>
      </c>
      <c r="TJ31">
        <v>9.4807000000000006</v>
      </c>
      <c r="TK31">
        <v>3.8626999999999998</v>
      </c>
      <c r="TL31">
        <v>2.3399000000000001</v>
      </c>
      <c r="TM31">
        <v>-0.32090000000000002</v>
      </c>
      <c r="TN31">
        <v>8.7300000000000003E-2</v>
      </c>
      <c r="TO31">
        <v>8.7300000000000003E-2</v>
      </c>
      <c r="TP31">
        <v>0.44440000000000002</v>
      </c>
      <c r="TQ31">
        <v>-0.98409999999999997</v>
      </c>
      <c r="TR31">
        <v>-1.4643999999999999</v>
      </c>
      <c r="TS31">
        <v>0.39410000000000001</v>
      </c>
      <c r="TT31">
        <v>-3.5674000000000001</v>
      </c>
      <c r="TU31">
        <v>2.5434999999999999</v>
      </c>
      <c r="TV31">
        <v>4.3685</v>
      </c>
      <c r="TW31">
        <v>0.60099999999999998</v>
      </c>
      <c r="TX31">
        <v>0</v>
      </c>
      <c r="TY31">
        <v>0.39600000000000002</v>
      </c>
      <c r="TZ31">
        <v>-0.495</v>
      </c>
      <c r="UA31">
        <v>1.7637</v>
      </c>
      <c r="UB31">
        <v>0.39600000000000002</v>
      </c>
      <c r="UC31">
        <v>2.8616999999999999</v>
      </c>
      <c r="UD31">
        <v>1.5287999999999999</v>
      </c>
      <c r="UE31">
        <v>1.0381</v>
      </c>
      <c r="UF31">
        <v>-3.1587000000000001</v>
      </c>
      <c r="UG31">
        <v>0.49559999999999998</v>
      </c>
      <c r="UH31">
        <v>-12.7538</v>
      </c>
      <c r="UI31">
        <v>-0.60309999999999997</v>
      </c>
      <c r="UJ31">
        <v>4.5602999999999998</v>
      </c>
      <c r="UK31">
        <v>0.49409999999999998</v>
      </c>
      <c r="UL31">
        <v>7.3356000000000003</v>
      </c>
      <c r="UM31">
        <v>4.9703999999999997</v>
      </c>
      <c r="UN31">
        <v>0.39100000000000001</v>
      </c>
      <c r="UO31">
        <v>11.994</v>
      </c>
      <c r="UP31">
        <v>1.6141000000000001</v>
      </c>
      <c r="UQ31">
        <v>2.1111</v>
      </c>
      <c r="UR31">
        <v>-0.8538</v>
      </c>
      <c r="US31">
        <v>0.48430000000000001</v>
      </c>
      <c r="UT31">
        <v>-2.2364999999999999</v>
      </c>
      <c r="UU31">
        <v>5.0724999999999998</v>
      </c>
      <c r="UV31">
        <v>0.39489999999999997</v>
      </c>
      <c r="UW31">
        <v>12.441700000000001</v>
      </c>
      <c r="UX31">
        <v>1.5203</v>
      </c>
      <c r="UY31">
        <v>0.39560000000000001</v>
      </c>
      <c r="UZ31">
        <v>2.2827999999999999</v>
      </c>
      <c r="VA31">
        <v>4.5510000000000002</v>
      </c>
      <c r="VB31">
        <v>0.39639999999999997</v>
      </c>
      <c r="VC31">
        <v>11.3452</v>
      </c>
      <c r="VD31">
        <v>1.4607000000000001</v>
      </c>
      <c r="VE31">
        <v>5.0678999999999998</v>
      </c>
      <c r="VF31">
        <v>0.39600000000000002</v>
      </c>
      <c r="VG31">
        <v>9</v>
      </c>
      <c r="VH31">
        <v>1.5143</v>
      </c>
      <c r="VI31">
        <v>0.38690000000000002</v>
      </c>
      <c r="VJ31">
        <v>2.8992</v>
      </c>
      <c r="VK31">
        <v>-1.15E-2</v>
      </c>
      <c r="VL31">
        <v>0.38690000000000002</v>
      </c>
      <c r="VM31">
        <v>-0.59189999999999998</v>
      </c>
      <c r="VN31">
        <v>1.2382</v>
      </c>
      <c r="VO31">
        <v>0.38690000000000002</v>
      </c>
      <c r="VP31">
        <v>2.0638000000000001</v>
      </c>
      <c r="VQ31">
        <v>3.4748999999999999</v>
      </c>
      <c r="VR31">
        <v>3.2806999999999999</v>
      </c>
      <c r="VS31">
        <v>0.39100000000000001</v>
      </c>
      <c r="VT31">
        <v>8.0257000000000005</v>
      </c>
      <c r="VU31">
        <v>2.6143999999999998</v>
      </c>
      <c r="VV31">
        <v>0.39100000000000001</v>
      </c>
      <c r="VW31">
        <v>5.4120999999999997</v>
      </c>
      <c r="VX31">
        <v>0.72470000000000001</v>
      </c>
      <c r="VY31">
        <v>0.89019999999999999</v>
      </c>
      <c r="VZ31">
        <v>0.39600000000000002</v>
      </c>
      <c r="WA31">
        <v>1.3834</v>
      </c>
      <c r="WB31">
        <v>-2.1118000000000001</v>
      </c>
      <c r="WC31">
        <v>0.38679999999999998</v>
      </c>
      <c r="WD31">
        <v>-6.8323</v>
      </c>
      <c r="WE31">
        <v>-0.38540000000000002</v>
      </c>
      <c r="WF31">
        <v>0.28039999999999998</v>
      </c>
      <c r="WG31">
        <v>0.44440000000000002</v>
      </c>
      <c r="WH31">
        <v>6.4899999999999999E-2</v>
      </c>
      <c r="WI31">
        <v>0.80330000000000001</v>
      </c>
      <c r="WJ31">
        <v>0.48430000000000001</v>
      </c>
      <c r="WK31">
        <v>1.3145</v>
      </c>
      <c r="WL31">
        <v>4.6616999999999997</v>
      </c>
      <c r="WM31">
        <v>3.9356</v>
      </c>
      <c r="WN31">
        <v>0.48330000000000001</v>
      </c>
      <c r="WO31">
        <v>6.9238999999999997</v>
      </c>
      <c r="WP31">
        <v>3.4117999999999999</v>
      </c>
      <c r="WQ31">
        <v>0.44440000000000002</v>
      </c>
      <c r="WR31">
        <v>6.9162999999999997</v>
      </c>
      <c r="WS31">
        <v>0</v>
      </c>
      <c r="WT31">
        <v>0.39489999999999997</v>
      </c>
      <c r="WU31">
        <v>-0.8639</v>
      </c>
      <c r="WV31">
        <v>0.89190000000000003</v>
      </c>
      <c r="WW31">
        <v>0.49459999999999998</v>
      </c>
      <c r="WX31">
        <v>1.4049</v>
      </c>
      <c r="WY31">
        <v>2.9948000000000001</v>
      </c>
      <c r="WZ31">
        <v>0.49409999999999998</v>
      </c>
      <c r="XA31">
        <v>7.8394000000000004</v>
      </c>
      <c r="XB31">
        <v>-0.1129</v>
      </c>
      <c r="XC31">
        <v>0.49409999999999998</v>
      </c>
      <c r="XD31">
        <v>-0.65880000000000005</v>
      </c>
      <c r="XE31">
        <v>-0.32519999999999999</v>
      </c>
      <c r="XF31">
        <v>0.48430000000000001</v>
      </c>
      <c r="XG31">
        <v>-1.7205999999999999</v>
      </c>
      <c r="XH31">
        <v>-1.7138</v>
      </c>
      <c r="XI31">
        <v>0.48430000000000001</v>
      </c>
      <c r="XJ31">
        <v>-3.6928000000000001</v>
      </c>
      <c r="XK31">
        <v>0.68730000000000002</v>
      </c>
      <c r="XL31">
        <v>1.0707</v>
      </c>
      <c r="XM31">
        <v>0.39560000000000001</v>
      </c>
      <c r="XN31">
        <v>1.867</v>
      </c>
      <c r="XO31">
        <v>3.9321000000000002</v>
      </c>
      <c r="XP31">
        <v>0.39410000000000001</v>
      </c>
      <c r="XQ31">
        <v>6.8684000000000003</v>
      </c>
      <c r="XR31">
        <v>1.7424999999999999</v>
      </c>
      <c r="XS31">
        <v>0.39410000000000001</v>
      </c>
      <c r="XT31">
        <v>3.0447000000000002</v>
      </c>
      <c r="XU31">
        <v>-0.48249999999999998</v>
      </c>
      <c r="XV31">
        <v>0.49409999999999998</v>
      </c>
      <c r="XW31">
        <v>-1.7054</v>
      </c>
      <c r="XX31">
        <v>3.1196000000000002</v>
      </c>
      <c r="XY31">
        <v>0.38769999999999999</v>
      </c>
      <c r="XZ31">
        <v>7.1124999999999998</v>
      </c>
      <c r="YA31">
        <v>0.68030000000000002</v>
      </c>
      <c r="YB31">
        <v>1.8732</v>
      </c>
      <c r="YC31">
        <v>0</v>
      </c>
      <c r="YD31">
        <v>0.39560000000000001</v>
      </c>
      <c r="YE31">
        <v>-0.84209999999999996</v>
      </c>
      <c r="YF31">
        <v>1.1066</v>
      </c>
      <c r="YG31">
        <v>1.6908000000000001</v>
      </c>
      <c r="YH31">
        <v>3.0977000000000001</v>
      </c>
      <c r="YI31">
        <v>0.3972</v>
      </c>
      <c r="YJ31">
        <v>6.0128000000000004</v>
      </c>
      <c r="YK31">
        <v>0.51680000000000004</v>
      </c>
      <c r="YL31">
        <v>0.39600000000000002</v>
      </c>
      <c r="YM31">
        <v>0.74350000000000005</v>
      </c>
      <c r="YN31">
        <v>2.8921999999999999</v>
      </c>
      <c r="YO31">
        <v>0.59060000000000001</v>
      </c>
      <c r="YP31">
        <v>4.7393000000000001</v>
      </c>
      <c r="YQ31">
        <v>-1.1534</v>
      </c>
      <c r="YR31">
        <v>0.39560000000000001</v>
      </c>
      <c r="YS31">
        <v>-3.3195000000000001</v>
      </c>
      <c r="YT31">
        <v>0.86960000000000004</v>
      </c>
      <c r="YU31">
        <v>0.39560000000000001</v>
      </c>
      <c r="YV31">
        <v>1.4475</v>
      </c>
      <c r="YW31">
        <v>-0.83330000000000004</v>
      </c>
      <c r="YX31">
        <v>1.4890000000000001</v>
      </c>
      <c r="YY31">
        <v>0.52980000000000005</v>
      </c>
      <c r="YZ31">
        <v>1.7541</v>
      </c>
      <c r="ZA31">
        <v>2.2757999999999998</v>
      </c>
      <c r="ZB31">
        <v>1.1665000000000001</v>
      </c>
      <c r="ZC31">
        <v>2.4546999999999999</v>
      </c>
      <c r="ZD31">
        <v>2.4276</v>
      </c>
      <c r="ZE31">
        <v>1.8252999999999999</v>
      </c>
      <c r="ZF31">
        <v>0.48330000000000001</v>
      </c>
      <c r="ZG31">
        <v>4.7496</v>
      </c>
      <c r="ZH31">
        <v>2.5640999999999998</v>
      </c>
      <c r="ZI31">
        <v>0.4859</v>
      </c>
      <c r="ZJ31">
        <v>4.4156000000000004</v>
      </c>
      <c r="ZK31">
        <v>6.0461</v>
      </c>
      <c r="ZL31">
        <v>-1.2707999999999999</v>
      </c>
      <c r="ZM31">
        <v>0.4955</v>
      </c>
      <c r="ZN31">
        <v>-2.9893999999999998</v>
      </c>
      <c r="ZO31">
        <v>-0.87319999999999998</v>
      </c>
      <c r="ZP31">
        <v>0.48430000000000001</v>
      </c>
      <c r="ZQ31">
        <v>-2.1631999999999998</v>
      </c>
      <c r="ZR31">
        <v>2.3868</v>
      </c>
      <c r="ZS31">
        <v>2.6112000000000002</v>
      </c>
      <c r="ZT31">
        <v>0.49559999999999998</v>
      </c>
      <c r="ZU31">
        <v>6.7533000000000003</v>
      </c>
      <c r="ZV31">
        <v>2.7810999999999999</v>
      </c>
      <c r="ZW31">
        <v>0.49559999999999998</v>
      </c>
      <c r="ZX31">
        <v>4.7923999999999998</v>
      </c>
      <c r="ZY31">
        <v>2.4748999999999999</v>
      </c>
      <c r="ZZ31">
        <v>0.49559999999999998</v>
      </c>
      <c r="AAA31">
        <v>3.9695999999999998</v>
      </c>
      <c r="AAB31">
        <v>-0.99390000000000001</v>
      </c>
      <c r="AAC31">
        <v>0.46029999999999999</v>
      </c>
      <c r="AAD31">
        <v>-0.36899999999999999</v>
      </c>
      <c r="AAE31">
        <v>0.49409999999999998</v>
      </c>
      <c r="AAF31">
        <v>-1.7915000000000001</v>
      </c>
      <c r="AAG31">
        <v>-0.92689999999999995</v>
      </c>
      <c r="AAH31">
        <v>0.38850000000000001</v>
      </c>
      <c r="AAI31">
        <v>-1.9679</v>
      </c>
      <c r="AAJ31">
        <v>0.11409999999999999</v>
      </c>
      <c r="AAK31">
        <v>0.38850000000000001</v>
      </c>
      <c r="AAL31">
        <v>-0.112</v>
      </c>
      <c r="AAM31">
        <v>-2.1231</v>
      </c>
      <c r="AAN31">
        <v>0.67110000000000003</v>
      </c>
      <c r="AAO31">
        <v>0.39100000000000001</v>
      </c>
      <c r="AAP31">
        <v>8.0459999999999994</v>
      </c>
      <c r="AAQ31">
        <v>1.0458000000000001</v>
      </c>
      <c r="AAR31">
        <v>0.30430000000000001</v>
      </c>
      <c r="AAS31">
        <v>0.39100000000000001</v>
      </c>
      <c r="AAT31">
        <v>0.2107</v>
      </c>
      <c r="AAU31">
        <v>2.2222</v>
      </c>
      <c r="AAV31">
        <v>-0.55179999999999996</v>
      </c>
      <c r="AAW31">
        <v>0.48430000000000001</v>
      </c>
      <c r="AAX31">
        <v>-3.1608000000000001</v>
      </c>
      <c r="AAY31">
        <v>0.2051</v>
      </c>
      <c r="AAZ31">
        <v>4.4995000000000003</v>
      </c>
      <c r="ABA31">
        <v>0.39639999999999997</v>
      </c>
      <c r="ABB31">
        <v>8.0411000000000001</v>
      </c>
      <c r="ABC31">
        <v>0.39600000000000002</v>
      </c>
      <c r="ABD31">
        <v>0</v>
      </c>
      <c r="ABE31">
        <v>3.3235999999999999</v>
      </c>
      <c r="ABF31">
        <v>3.3809999999999998</v>
      </c>
      <c r="ABG31">
        <v>3.3498000000000001</v>
      </c>
      <c r="ABH31">
        <v>1.4309000000000001</v>
      </c>
      <c r="ABI31">
        <v>1.4052</v>
      </c>
      <c r="ABJ31">
        <v>0.34539999999999998</v>
      </c>
      <c r="ABK31">
        <v>0.32129999999999997</v>
      </c>
      <c r="ABL31">
        <v>0.92510000000000003</v>
      </c>
      <c r="ABM31">
        <v>0.91549999999999998</v>
      </c>
      <c r="ABN31">
        <v>1.5577000000000001</v>
      </c>
      <c r="ABO31">
        <v>1.5398000000000001</v>
      </c>
      <c r="ABP31">
        <v>-0.64870000000000005</v>
      </c>
      <c r="ABQ31">
        <v>-0.67869999999999997</v>
      </c>
      <c r="ABR31">
        <v>5.1010999999999997</v>
      </c>
      <c r="ABS31">
        <v>1.4815</v>
      </c>
      <c r="ABT31">
        <v>0.39489999999999997</v>
      </c>
      <c r="ABU31">
        <v>2.7334999999999998</v>
      </c>
      <c r="ABV31">
        <v>-0.95050000000000001</v>
      </c>
      <c r="ABW31">
        <v>0.49419999999999997</v>
      </c>
      <c r="ABX31">
        <v>-2.2631000000000001</v>
      </c>
      <c r="ABY31">
        <v>1.2404999999999999</v>
      </c>
      <c r="ABZ31">
        <v>7.9215</v>
      </c>
      <c r="ACA31">
        <v>6.5606</v>
      </c>
      <c r="ACB31">
        <v>3.3405</v>
      </c>
      <c r="ACC31">
        <v>2.9159999999999999</v>
      </c>
      <c r="ACD31">
        <v>2.1143000000000001</v>
      </c>
      <c r="ACE31">
        <v>2.3046000000000002</v>
      </c>
      <c r="ACF31">
        <v>2.5666000000000002</v>
      </c>
      <c r="ACG31">
        <v>2.5346000000000002</v>
      </c>
      <c r="ACH31">
        <v>6.3864000000000001</v>
      </c>
      <c r="ACI31">
        <v>-0.59109999999999996</v>
      </c>
      <c r="ACJ31">
        <v>-0.61439999999999995</v>
      </c>
      <c r="ACK31">
        <v>0.53490000000000004</v>
      </c>
      <c r="ACL31">
        <v>0.49890000000000001</v>
      </c>
      <c r="ACM31">
        <v>1.0978000000000001</v>
      </c>
      <c r="ACN31">
        <v>2.6236000000000002</v>
      </c>
      <c r="ACO31">
        <v>-1.7512000000000001</v>
      </c>
      <c r="ACP31">
        <v>0.49409999999999998</v>
      </c>
      <c r="ACQ31">
        <v>-3.7132999999999998</v>
      </c>
      <c r="ACR31">
        <v>5.1224999999999996</v>
      </c>
      <c r="ACS31">
        <v>2.3319000000000001</v>
      </c>
      <c r="ACT31">
        <v>-0.71760000000000002</v>
      </c>
      <c r="ACU31">
        <v>0.53190000000000004</v>
      </c>
      <c r="ACV31">
        <v>-3.3081</v>
      </c>
      <c r="ACW31">
        <v>2.1347999999999998</v>
      </c>
      <c r="ACX31">
        <v>-1.9037999999999999</v>
      </c>
      <c r="ACY31">
        <v>0.39489999999999997</v>
      </c>
      <c r="ACZ31">
        <v>-4.2725999999999997</v>
      </c>
      <c r="ADA31">
        <v>1.454</v>
      </c>
      <c r="ADB31">
        <v>1.4388000000000001</v>
      </c>
      <c r="ADC31">
        <v>2.7433999999999998</v>
      </c>
      <c r="ADD31">
        <v>2.6324999999999998</v>
      </c>
      <c r="ADE31">
        <v>2.6084000000000001</v>
      </c>
      <c r="ADF31">
        <v>1.6014999999999999</v>
      </c>
      <c r="ADG31">
        <v>1.5838000000000001</v>
      </c>
      <c r="ADH31">
        <v>2.0301999999999998</v>
      </c>
      <c r="ADI31">
        <v>2.0051999999999999</v>
      </c>
      <c r="ADJ31">
        <v>2.5188999999999999</v>
      </c>
      <c r="ADK31">
        <v>3.2765</v>
      </c>
      <c r="ADL31">
        <v>3.2452999999999999</v>
      </c>
      <c r="ADM31">
        <v>0.46529999999999999</v>
      </c>
      <c r="ADN31">
        <v>0.45250000000000001</v>
      </c>
      <c r="ADO31">
        <v>3.2557999999999998</v>
      </c>
      <c r="ADP31">
        <v>3.2326000000000001</v>
      </c>
      <c r="ADQ31">
        <v>-1.5033000000000001</v>
      </c>
      <c r="ADR31">
        <v>-1.5241</v>
      </c>
      <c r="ADS31">
        <v>0.3226</v>
      </c>
      <c r="ADT31">
        <v>-0.20080000000000001</v>
      </c>
      <c r="ADU31">
        <v>4.1859999999999999</v>
      </c>
      <c r="ADV31">
        <v>3.6177999999999999</v>
      </c>
      <c r="ADW31">
        <v>4.6872999999999996</v>
      </c>
      <c r="ADX31">
        <v>3.4714</v>
      </c>
      <c r="ADY31">
        <v>1.9488000000000001</v>
      </c>
      <c r="ADZ31">
        <v>2.3685</v>
      </c>
      <c r="AEA31">
        <v>0.93179999999999996</v>
      </c>
      <c r="AEB31">
        <v>0.90069999999999995</v>
      </c>
      <c r="AEC31">
        <v>1.8375999999999999</v>
      </c>
      <c r="AED31">
        <v>2.8639999999999999</v>
      </c>
      <c r="AEE31">
        <v>0.41839999999999999</v>
      </c>
      <c r="AEF31">
        <v>2.1600999999999999</v>
      </c>
      <c r="AEG31">
        <v>3.2035</v>
      </c>
      <c r="AEH31">
        <v>2.4176000000000002</v>
      </c>
      <c r="AEI31">
        <v>2.1008</v>
      </c>
      <c r="AEJ31">
        <v>-0.56820000000000004</v>
      </c>
      <c r="AEK31">
        <v>1.8265</v>
      </c>
      <c r="AEL31">
        <v>5.9368999999999996</v>
      </c>
      <c r="AEM31">
        <v>1.0064</v>
      </c>
      <c r="AEN31">
        <v>3.5333000000000001</v>
      </c>
      <c r="AEO31">
        <v>3.0278</v>
      </c>
      <c r="AEP31">
        <v>3</v>
      </c>
      <c r="AEQ31">
        <v>-0.34720000000000001</v>
      </c>
      <c r="AER31">
        <v>0.76849999999999996</v>
      </c>
      <c r="AES31">
        <v>-0.72599999999999998</v>
      </c>
      <c r="AET31">
        <v>8.9724000000000004</v>
      </c>
      <c r="AEU31">
        <v>3.1440999999999999</v>
      </c>
      <c r="AEV31">
        <v>1.5629999999999999</v>
      </c>
      <c r="AEW31">
        <v>1.5296000000000001</v>
      </c>
      <c r="AEX31">
        <v>4.0069999999999997</v>
      </c>
      <c r="AEY31">
        <v>0.97609999999999997</v>
      </c>
      <c r="AEZ31">
        <v>0.48659999999999998</v>
      </c>
      <c r="AFA31">
        <v>1.9817</v>
      </c>
      <c r="AFB31">
        <v>0.97299999999999998</v>
      </c>
      <c r="AFC31">
        <v>4.4585999999999997</v>
      </c>
      <c r="AFD31">
        <v>3.0914999999999999</v>
      </c>
      <c r="AFE31">
        <v>3.0830000000000002</v>
      </c>
      <c r="AFF31">
        <v>2.8632</v>
      </c>
      <c r="AFG31">
        <v>2.8767999999999998</v>
      </c>
      <c r="AFH31">
        <v>6.2375999999999996</v>
      </c>
      <c r="AFI31">
        <v>0</v>
      </c>
      <c r="AFJ31">
        <v>0</v>
      </c>
      <c r="AFK31">
        <v>5.4470999999999998</v>
      </c>
      <c r="AFL31">
        <v>-0.2427</v>
      </c>
      <c r="AFM31">
        <v>6.4542000000000002</v>
      </c>
      <c r="AFN31">
        <v>2.6128</v>
      </c>
      <c r="AFO31">
        <v>4.8038999999999996</v>
      </c>
      <c r="AFP31">
        <v>4.9873000000000003</v>
      </c>
      <c r="AFQ31">
        <v>4.9504999999999999</v>
      </c>
      <c r="AFR31">
        <v>1.8951</v>
      </c>
      <c r="AFS31">
        <v>3.1265999999999998</v>
      </c>
      <c r="AFT31">
        <v>3.11</v>
      </c>
      <c r="AFU31">
        <v>-0.9355</v>
      </c>
      <c r="AFV31">
        <v>4.7491000000000003</v>
      </c>
      <c r="AFW31">
        <v>7.0707000000000004</v>
      </c>
      <c r="AFX31">
        <v>0.42959999999999998</v>
      </c>
      <c r="AFY31">
        <v>0.41420000000000001</v>
      </c>
      <c r="AFZ31">
        <v>4.4642999999999997</v>
      </c>
      <c r="AGA31">
        <v>4.1528</v>
      </c>
      <c r="AGB31">
        <v>2.4453999999999998</v>
      </c>
      <c r="AGC31">
        <v>-0.60019999999999996</v>
      </c>
      <c r="AGD31">
        <v>1.4588000000000001</v>
      </c>
      <c r="AGE31">
        <v>-0.63039999999999996</v>
      </c>
      <c r="AGF31">
        <v>1.9134</v>
      </c>
      <c r="AGG31">
        <v>4.3395999999999999</v>
      </c>
      <c r="AGH31">
        <v>1.3480000000000001</v>
      </c>
      <c r="AGI31">
        <v>-0.27860000000000001</v>
      </c>
      <c r="AGJ31">
        <v>3.3607</v>
      </c>
      <c r="AGK31">
        <v>4.2683</v>
      </c>
      <c r="AGL31">
        <v>-0.36499999999999999</v>
      </c>
      <c r="AGM31">
        <v>1.8704000000000001</v>
      </c>
      <c r="AGN31">
        <v>1.1773</v>
      </c>
      <c r="AGO31">
        <v>-1.0165</v>
      </c>
      <c r="AGP31">
        <v>4.4240000000000004</v>
      </c>
      <c r="AGQ31">
        <v>3.7037</v>
      </c>
      <c r="AGR31">
        <v>3.7810999999999999</v>
      </c>
      <c r="AGS31">
        <v>1.7311000000000001</v>
      </c>
      <c r="AGT31">
        <v>3.0217000000000001</v>
      </c>
      <c r="AGU31">
        <v>1.502</v>
      </c>
      <c r="AGV31">
        <v>-1.0679000000000001</v>
      </c>
      <c r="AGW31">
        <v>0.59430000000000005</v>
      </c>
      <c r="AGX31">
        <v>5.2774999999999999</v>
      </c>
      <c r="AGY31">
        <v>1.4380999999999999</v>
      </c>
      <c r="AGZ31">
        <v>1.0748</v>
      </c>
      <c r="AHA31">
        <v>0.3921</v>
      </c>
      <c r="AHB31">
        <v>-0.89539999999999997</v>
      </c>
      <c r="AHC31">
        <v>3.0272999999999999</v>
      </c>
      <c r="AHD31">
        <v>2.4727999999999999</v>
      </c>
      <c r="AHE31">
        <v>2.4826000000000001</v>
      </c>
      <c r="AHF31">
        <v>-2.6640999999999999</v>
      </c>
      <c r="AHG31">
        <v>2.6530999999999998</v>
      </c>
      <c r="AHH31">
        <v>4.0999999999999996</v>
      </c>
      <c r="AHI31">
        <v>0.8357</v>
      </c>
      <c r="AHJ31">
        <v>2.2759</v>
      </c>
      <c r="AHK31">
        <v>1.3414999999999999</v>
      </c>
      <c r="AHL31">
        <v>1.3716999999999999</v>
      </c>
      <c r="AHM31">
        <v>-0.99319999999999997</v>
      </c>
      <c r="AHN31">
        <v>1.8812</v>
      </c>
      <c r="AHO31">
        <v>0.59789999999999999</v>
      </c>
      <c r="AHP31">
        <v>0.69030000000000002</v>
      </c>
      <c r="AHQ31">
        <v>0.59230000000000005</v>
      </c>
      <c r="AHR31">
        <v>1.8143</v>
      </c>
      <c r="AHS31">
        <v>3.9525999999999999</v>
      </c>
      <c r="AHT31">
        <v>3.3252000000000002</v>
      </c>
      <c r="AHU31">
        <v>0.98460000000000003</v>
      </c>
      <c r="AHV31">
        <v>-1.6375</v>
      </c>
      <c r="AHW31">
        <v>4.6260000000000003</v>
      </c>
      <c r="AHX31">
        <v>4.5433000000000003</v>
      </c>
      <c r="AHY31">
        <v>3.2509999999999999</v>
      </c>
      <c r="AHZ31">
        <v>1.992</v>
      </c>
      <c r="AIA31">
        <v>1.9841</v>
      </c>
      <c r="AIB31">
        <v>3.2084000000000001</v>
      </c>
      <c r="AIC31">
        <v>3.1829999999999998</v>
      </c>
      <c r="AID31">
        <v>1.2819</v>
      </c>
      <c r="AIE31">
        <v>1.2642</v>
      </c>
      <c r="AIF31">
        <v>4.9672000000000001</v>
      </c>
      <c r="AIG31">
        <v>2.1236000000000002</v>
      </c>
      <c r="AIH31">
        <v>1.042</v>
      </c>
      <c r="AII31">
        <v>0.46739999999999998</v>
      </c>
      <c r="AIJ31">
        <v>9.6799999999999997E-2</v>
      </c>
      <c r="AIK31">
        <v>-1.5992999999999999</v>
      </c>
      <c r="AIL31">
        <v>-1.6014999999999999</v>
      </c>
      <c r="AIM31">
        <v>-1.1162000000000001</v>
      </c>
      <c r="AIN31">
        <v>-1.1273</v>
      </c>
      <c r="AIO31">
        <v>-0.2999</v>
      </c>
      <c r="AIP31">
        <v>0.84260000000000002</v>
      </c>
      <c r="AIQ31">
        <v>0.89829999999999999</v>
      </c>
      <c r="AIR31">
        <v>0.85580000000000001</v>
      </c>
      <c r="AIS31">
        <v>-5.7641999999999998</v>
      </c>
      <c r="AIT31">
        <v>-5.798</v>
      </c>
      <c r="AIU31">
        <v>3.2505000000000002</v>
      </c>
      <c r="AIV31">
        <v>-6.08E-2</v>
      </c>
      <c r="AIW31">
        <v>-8.1199999999999994E-2</v>
      </c>
      <c r="AIX31">
        <v>2.0878999999999999</v>
      </c>
      <c r="AIY31">
        <v>1.4757</v>
      </c>
      <c r="AIZ31">
        <v>1.4468000000000001</v>
      </c>
      <c r="AJA31">
        <v>5.5709999999999997</v>
      </c>
      <c r="AJB31">
        <v>5.5445000000000002</v>
      </c>
      <c r="AJC31">
        <v>2.0962000000000001</v>
      </c>
      <c r="AJD31">
        <v>2.0764999999999998</v>
      </c>
      <c r="AJE31">
        <v>1.4086000000000001</v>
      </c>
      <c r="AJF31">
        <v>1.0364</v>
      </c>
      <c r="AJG31">
        <v>2.8098000000000001</v>
      </c>
      <c r="AJH31">
        <v>1.5164</v>
      </c>
      <c r="AJI31">
        <v>1.4966999999999999</v>
      </c>
      <c r="AJJ31">
        <v>3.2361</v>
      </c>
      <c r="AJK31">
        <v>3.0708000000000002</v>
      </c>
      <c r="AJL31">
        <v>3.6533000000000002</v>
      </c>
      <c r="AJM31">
        <v>-0.36959999999999998</v>
      </c>
      <c r="AJN31">
        <v>0</v>
      </c>
      <c r="AJO31">
        <v>0.32440000000000002</v>
      </c>
      <c r="AJP31">
        <v>0.87070000000000003</v>
      </c>
      <c r="AJQ31">
        <v>-0.62009999999999998</v>
      </c>
      <c r="AJR31">
        <v>-0.5101</v>
      </c>
      <c r="AJS31">
        <v>0.94350000000000001</v>
      </c>
      <c r="AJT31">
        <v>-0.55120000000000002</v>
      </c>
      <c r="AJU31">
        <v>-0.57130000000000003</v>
      </c>
      <c r="AJV31">
        <v>0.74</v>
      </c>
      <c r="AJW31">
        <v>0.28000000000000003</v>
      </c>
      <c r="AJX31">
        <v>0</v>
      </c>
      <c r="AJY31">
        <v>0</v>
      </c>
      <c r="AJZ31">
        <v>-0.2427</v>
      </c>
      <c r="AKA31">
        <v>2.3290000000000002</v>
      </c>
      <c r="AKB31">
        <v>0</v>
      </c>
      <c r="AKC31">
        <v>0</v>
      </c>
      <c r="AKD31">
        <v>0</v>
      </c>
      <c r="AKE31">
        <v>0.71</v>
      </c>
      <c r="AKF31">
        <v>0</v>
      </c>
      <c r="AKG31">
        <v>0</v>
      </c>
      <c r="AKH31">
        <v>0</v>
      </c>
      <c r="AKI31">
        <v>3.2221000000000002</v>
      </c>
      <c r="AKJ31">
        <v>0</v>
      </c>
      <c r="AKK31">
        <v>0</v>
      </c>
      <c r="AKL31">
        <v>-0.311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0.80789999999999995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2.6999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</row>
    <row r="32" spans="1:1100" x14ac:dyDescent="0.15">
      <c r="A32" s="7">
        <v>42856</v>
      </c>
      <c r="B32">
        <v>-2.2000000000000002</v>
      </c>
      <c r="C32">
        <v>-1.0174000000000001</v>
      </c>
      <c r="D32">
        <v>-1.8778999999999999</v>
      </c>
      <c r="E32">
        <v>-0.45600000000000002</v>
      </c>
      <c r="F32">
        <v>-1.8404</v>
      </c>
      <c r="G32">
        <v>-1.8547</v>
      </c>
      <c r="H32">
        <v>0.26989999999999997</v>
      </c>
      <c r="I32">
        <v>-1.1200000000000001</v>
      </c>
      <c r="J32">
        <v>-1.4158999999999999</v>
      </c>
      <c r="K32">
        <v>-0.54310000000000003</v>
      </c>
      <c r="L32">
        <v>-0.33850000000000002</v>
      </c>
      <c r="M32">
        <v>-1.4954000000000001</v>
      </c>
      <c r="N32">
        <v>-0.47139999999999999</v>
      </c>
      <c r="O32">
        <v>-1.2217</v>
      </c>
      <c r="P32">
        <v>-1.0463</v>
      </c>
      <c r="Q32">
        <v>-1.125</v>
      </c>
      <c r="R32">
        <v>-0.22389999999999999</v>
      </c>
      <c r="S32">
        <v>-5.4698000000000002</v>
      </c>
      <c r="T32">
        <v>-0.52839999999999998</v>
      </c>
      <c r="U32">
        <v>-2.2837999999999998</v>
      </c>
      <c r="V32">
        <v>4.077</v>
      </c>
      <c r="W32">
        <v>-0.80089999999999995</v>
      </c>
      <c r="X32">
        <v>3.6534</v>
      </c>
      <c r="Y32">
        <v>-0.69199999999999995</v>
      </c>
      <c r="Z32">
        <v>-0.91700000000000004</v>
      </c>
      <c r="AA32">
        <v>-1.3797999999999999</v>
      </c>
      <c r="AB32">
        <v>1.31</v>
      </c>
      <c r="AC32">
        <v>-1.9569000000000001</v>
      </c>
      <c r="AD32">
        <v>-1.0907</v>
      </c>
      <c r="AE32">
        <v>0</v>
      </c>
      <c r="AF32">
        <v>-0.81059999999999999</v>
      </c>
      <c r="AG32">
        <v>-0.1206</v>
      </c>
      <c r="AH32">
        <v>-1.3957999999999999</v>
      </c>
      <c r="AI32">
        <v>-0.4753</v>
      </c>
      <c r="AJ32">
        <v>0.19270000000000001</v>
      </c>
      <c r="AK32">
        <v>-0.36759999999999998</v>
      </c>
      <c r="AL32">
        <v>-0.61350000000000005</v>
      </c>
      <c r="AM32">
        <v>-9.6600000000000005E-2</v>
      </c>
      <c r="AN32">
        <v>-0.57689999999999997</v>
      </c>
      <c r="AO32">
        <v>-1.8621000000000001</v>
      </c>
      <c r="AP32">
        <v>-0.9284</v>
      </c>
      <c r="AQ32">
        <v>-1.3325</v>
      </c>
      <c r="AR32">
        <v>-0.4773</v>
      </c>
      <c r="AS32">
        <v>-0.44979999999999998</v>
      </c>
      <c r="AT32">
        <v>2.4799999999999999E-2</v>
      </c>
      <c r="AU32">
        <v>4.6740000000000004</v>
      </c>
      <c r="AV32">
        <v>-0.64059999999999995</v>
      </c>
      <c r="AW32">
        <v>-0.38990000000000002</v>
      </c>
      <c r="AX32">
        <v>-2.3237999999999999</v>
      </c>
      <c r="AY32">
        <v>-0.53</v>
      </c>
      <c r="AZ32">
        <v>-0.29420000000000002</v>
      </c>
      <c r="BA32">
        <v>-0.60540000000000005</v>
      </c>
      <c r="BB32">
        <v>-1.02</v>
      </c>
      <c r="BC32">
        <v>0</v>
      </c>
      <c r="BD32">
        <v>-0.64700000000000002</v>
      </c>
      <c r="BE32">
        <v>-0.36630000000000001</v>
      </c>
      <c r="BF32">
        <v>-1.2021999999999999</v>
      </c>
      <c r="BG32">
        <v>3.6804999999999999</v>
      </c>
      <c r="BH32">
        <v>-0.43009999999999998</v>
      </c>
      <c r="BI32">
        <v>2.7570000000000001</v>
      </c>
      <c r="BJ32">
        <v>0.38169999999999998</v>
      </c>
      <c r="BK32">
        <v>-0.80289999999999995</v>
      </c>
      <c r="BL32">
        <v>-1.3821000000000001</v>
      </c>
      <c r="BM32">
        <v>-2.7866</v>
      </c>
      <c r="BN32">
        <v>1.6823999999999999</v>
      </c>
      <c r="BO32">
        <v>-1.4134</v>
      </c>
      <c r="BP32">
        <v>0.39560000000000001</v>
      </c>
      <c r="BQ32">
        <v>-0.34039999999999998</v>
      </c>
      <c r="BR32">
        <v>-1.0455000000000001</v>
      </c>
      <c r="BS32">
        <v>1.2787999999999999</v>
      </c>
      <c r="BT32">
        <v>-1.0470999999999999</v>
      </c>
      <c r="BU32">
        <v>-1.4652000000000001</v>
      </c>
      <c r="BV32">
        <v>2.6444999999999999</v>
      </c>
      <c r="BW32">
        <v>2.9321999999999999</v>
      </c>
      <c r="BX32">
        <v>-0.67459999999999998</v>
      </c>
      <c r="BY32">
        <v>1.2862</v>
      </c>
      <c r="BZ32">
        <v>-1.8265</v>
      </c>
      <c r="CA32">
        <v>-1.5639000000000001</v>
      </c>
      <c r="CB32">
        <v>-1.9701</v>
      </c>
      <c r="CC32">
        <v>-1.6568000000000001</v>
      </c>
      <c r="CD32">
        <v>-0.66949999999999998</v>
      </c>
      <c r="CE32">
        <v>0.21790000000000001</v>
      </c>
      <c r="CF32">
        <v>-2.1615000000000002</v>
      </c>
      <c r="CG32">
        <v>-0.8649</v>
      </c>
      <c r="CH32">
        <v>0.38569999999999999</v>
      </c>
      <c r="CI32">
        <v>-16.276299999999999</v>
      </c>
      <c r="CJ32">
        <v>-2.7528000000000001</v>
      </c>
      <c r="CK32">
        <v>1.3015000000000001</v>
      </c>
      <c r="CL32">
        <v>0.34849999999999998</v>
      </c>
      <c r="CM32">
        <v>-0.1938</v>
      </c>
      <c r="CN32">
        <v>8.0299999999999996E-2</v>
      </c>
      <c r="CO32">
        <v>-0.79139999999999999</v>
      </c>
      <c r="CP32">
        <v>3.5110999999999999</v>
      </c>
      <c r="CQ32">
        <v>0.75919999999999999</v>
      </c>
      <c r="CR32">
        <v>-2.2966000000000002</v>
      </c>
      <c r="CS32">
        <v>-1.9024000000000001</v>
      </c>
      <c r="CT32">
        <v>2.4561000000000002</v>
      </c>
      <c r="CU32">
        <v>-2.8950999999999998</v>
      </c>
      <c r="CV32">
        <v>-1.371</v>
      </c>
      <c r="CW32">
        <v>-1.1375</v>
      </c>
      <c r="CX32">
        <v>0.3972</v>
      </c>
      <c r="CY32">
        <v>-4.4550999999999998</v>
      </c>
      <c r="CZ32">
        <v>0.48080000000000001</v>
      </c>
      <c r="DA32">
        <v>-0.747</v>
      </c>
      <c r="DB32">
        <v>0.42770000000000002</v>
      </c>
      <c r="DC32">
        <v>-2.3426999999999998</v>
      </c>
      <c r="DD32">
        <v>-3.1634000000000002</v>
      </c>
      <c r="DE32">
        <v>-0.81010000000000004</v>
      </c>
      <c r="DF32">
        <v>-0.10780000000000001</v>
      </c>
      <c r="DG32">
        <v>0.39529999999999998</v>
      </c>
      <c r="DH32">
        <v>-1.7699</v>
      </c>
      <c r="DI32">
        <v>-1.3187</v>
      </c>
      <c r="DJ32">
        <v>3.7593999999999999</v>
      </c>
      <c r="DK32">
        <v>0.27900000000000003</v>
      </c>
      <c r="DL32">
        <v>-2.8</v>
      </c>
      <c r="DM32">
        <v>-1.7126999999999999</v>
      </c>
      <c r="DN32">
        <v>0.49409999999999998</v>
      </c>
      <c r="DO32">
        <v>-2.0625</v>
      </c>
      <c r="DP32">
        <v>-4.4858000000000002</v>
      </c>
      <c r="DQ32">
        <v>-0.55120000000000002</v>
      </c>
      <c r="DR32">
        <v>-1.4577</v>
      </c>
      <c r="DS32">
        <v>0.2545</v>
      </c>
      <c r="DT32">
        <v>-3.6819000000000002</v>
      </c>
      <c r="DU32">
        <v>-2.2271000000000001</v>
      </c>
      <c r="DV32">
        <v>0.76680000000000004</v>
      </c>
      <c r="DW32">
        <v>-1.8611</v>
      </c>
      <c r="DX32">
        <v>-1.1598999999999999</v>
      </c>
      <c r="DY32">
        <v>-1.5435000000000001</v>
      </c>
      <c r="DZ32">
        <v>-2.9211</v>
      </c>
      <c r="EA32">
        <v>1.3191999999999999</v>
      </c>
      <c r="EB32">
        <v>-1.3980999999999999</v>
      </c>
      <c r="EC32">
        <v>-2.6960999999999999</v>
      </c>
      <c r="ED32">
        <v>0.44090000000000001</v>
      </c>
      <c r="EE32">
        <v>0.2621</v>
      </c>
      <c r="EF32">
        <v>-7.2980999999999998</v>
      </c>
      <c r="EG32">
        <v>-1.3194999999999999</v>
      </c>
      <c r="EH32">
        <v>-3.4668000000000001</v>
      </c>
      <c r="EI32">
        <v>-0.54679999999999995</v>
      </c>
      <c r="EJ32">
        <v>-2.6453000000000002</v>
      </c>
      <c r="EK32">
        <v>-2.8338999999999999</v>
      </c>
      <c r="EL32">
        <v>-4.0834999999999999</v>
      </c>
      <c r="EM32">
        <v>-1.5625</v>
      </c>
      <c r="EN32">
        <v>-6.5000000000000002E-2</v>
      </c>
      <c r="EO32">
        <v>-2.5019</v>
      </c>
      <c r="EP32">
        <v>0.4249</v>
      </c>
      <c r="EQ32">
        <v>-4.7441000000000004</v>
      </c>
      <c r="ER32">
        <v>0.49409999999999998</v>
      </c>
      <c r="ES32">
        <v>-2.907</v>
      </c>
      <c r="ET32">
        <v>0.39529999999999998</v>
      </c>
      <c r="EU32">
        <v>-6.7126000000000001</v>
      </c>
      <c r="EV32">
        <v>-2.1596000000000002</v>
      </c>
      <c r="EW32">
        <v>-0.49830000000000002</v>
      </c>
      <c r="EX32">
        <v>-3.2456</v>
      </c>
      <c r="EY32">
        <v>0.8639</v>
      </c>
      <c r="EZ32">
        <v>-1.2935000000000001</v>
      </c>
      <c r="FA32">
        <v>0.495</v>
      </c>
      <c r="FB32">
        <v>-3.8113000000000001</v>
      </c>
      <c r="FC32">
        <v>0</v>
      </c>
      <c r="FD32">
        <v>0.4249</v>
      </c>
      <c r="FE32">
        <v>-4.8779000000000003</v>
      </c>
      <c r="FF32">
        <v>0.39489999999999997</v>
      </c>
      <c r="FG32">
        <v>-1.147</v>
      </c>
      <c r="FH32">
        <v>-4.0278</v>
      </c>
      <c r="FI32">
        <v>-0.50849999999999995</v>
      </c>
      <c r="FJ32">
        <v>-3.2894999999999999</v>
      </c>
      <c r="FK32">
        <v>-3.8976000000000002</v>
      </c>
      <c r="FL32">
        <v>-2.6943000000000001</v>
      </c>
      <c r="FM32">
        <v>-1.3949</v>
      </c>
      <c r="FN32">
        <v>-3.6652</v>
      </c>
      <c r="FO32">
        <v>-4.4633000000000003</v>
      </c>
      <c r="FP32">
        <v>-2.214</v>
      </c>
      <c r="FQ32">
        <v>0.3992</v>
      </c>
      <c r="FR32">
        <v>-2.9762</v>
      </c>
      <c r="FS32">
        <v>-0.2646</v>
      </c>
      <c r="FT32">
        <v>-0.96160000000000001</v>
      </c>
      <c r="FU32">
        <v>0.43469999999999998</v>
      </c>
      <c r="FV32">
        <v>-2.3119999999999998</v>
      </c>
      <c r="FW32">
        <v>-0.86429999999999996</v>
      </c>
      <c r="FX32">
        <v>-0.86550000000000005</v>
      </c>
      <c r="FY32">
        <v>-1.7719</v>
      </c>
      <c r="FZ32">
        <v>0.39529999999999998</v>
      </c>
      <c r="GA32">
        <v>-2.3443999999999998</v>
      </c>
      <c r="GB32">
        <v>-2.2181000000000002</v>
      </c>
      <c r="GC32">
        <v>-1.4413</v>
      </c>
      <c r="GD32">
        <v>1.7438</v>
      </c>
      <c r="GE32">
        <v>-5.5735999999999999</v>
      </c>
      <c r="GF32">
        <v>-1.8084</v>
      </c>
      <c r="GG32">
        <v>4.2885</v>
      </c>
      <c r="GH32">
        <v>1.9464999999999999</v>
      </c>
      <c r="GI32">
        <v>0.39560000000000001</v>
      </c>
      <c r="GJ32">
        <v>-0.79549999999999998</v>
      </c>
      <c r="GK32">
        <v>-0.98909999999999998</v>
      </c>
      <c r="GL32">
        <v>-1.4821</v>
      </c>
      <c r="GM32">
        <v>-4.4634</v>
      </c>
      <c r="GN32">
        <v>-0.75949999999999995</v>
      </c>
      <c r="GO32">
        <v>-0.623</v>
      </c>
      <c r="GP32">
        <v>1.7233000000000001</v>
      </c>
      <c r="GQ32">
        <v>0.49409999999999998</v>
      </c>
      <c r="GR32">
        <v>-1.6937</v>
      </c>
      <c r="GS32">
        <v>-2.0284</v>
      </c>
      <c r="GT32">
        <v>-1.1721999999999999</v>
      </c>
      <c r="GU32">
        <v>2.2547000000000001</v>
      </c>
      <c r="GV32">
        <v>3.6928000000000001</v>
      </c>
      <c r="GW32">
        <v>-1.0846</v>
      </c>
      <c r="GX32">
        <v>-1.5920000000000001</v>
      </c>
      <c r="GY32">
        <v>-3.6644000000000001</v>
      </c>
      <c r="GZ32">
        <v>-2.7559</v>
      </c>
      <c r="HA32">
        <v>0.43469999999999998</v>
      </c>
      <c r="HB32">
        <v>-4.5240999999999998</v>
      </c>
      <c r="HC32">
        <v>-1.8629</v>
      </c>
      <c r="HD32">
        <v>0.59819999999999995</v>
      </c>
      <c r="HE32">
        <v>-4.3777999999999997</v>
      </c>
      <c r="HF32">
        <v>-0.1004</v>
      </c>
      <c r="HG32">
        <v>-4.6063999999999998</v>
      </c>
      <c r="HH32">
        <v>0.39560000000000001</v>
      </c>
      <c r="HI32">
        <v>-8.2789000000000001</v>
      </c>
      <c r="HJ32">
        <v>-0.91190000000000004</v>
      </c>
      <c r="HK32">
        <v>-0.70960000000000001</v>
      </c>
      <c r="HL32">
        <v>0.42430000000000001</v>
      </c>
      <c r="HM32">
        <v>-1.5241</v>
      </c>
      <c r="HN32">
        <v>0.39529999999999998</v>
      </c>
      <c r="HO32">
        <v>-8.9844000000000008</v>
      </c>
      <c r="HP32">
        <v>0.39560000000000001</v>
      </c>
      <c r="HQ32">
        <v>-3.6036000000000001</v>
      </c>
      <c r="HR32">
        <v>-2.4007999999999998</v>
      </c>
      <c r="HS32">
        <v>-0.83530000000000004</v>
      </c>
      <c r="HT32">
        <v>-2.7637999999999998</v>
      </c>
      <c r="HU32">
        <v>-2.8795999999999999</v>
      </c>
      <c r="HV32">
        <v>0.96150000000000002</v>
      </c>
      <c r="HW32">
        <v>-1.8929</v>
      </c>
      <c r="HX32">
        <v>-0.37540000000000001</v>
      </c>
      <c r="HY32">
        <v>-0.8095</v>
      </c>
      <c r="HZ32">
        <v>0.4738</v>
      </c>
      <c r="IA32">
        <v>-6.9226000000000001</v>
      </c>
      <c r="IB32">
        <v>-4.0300000000000002E-2</v>
      </c>
      <c r="IC32">
        <v>7.46E-2</v>
      </c>
      <c r="ID32">
        <v>-0.1628</v>
      </c>
      <c r="IE32">
        <v>-1.8607</v>
      </c>
      <c r="IF32">
        <v>-1.9435</v>
      </c>
      <c r="IG32">
        <v>-0.71760000000000002</v>
      </c>
      <c r="IH32">
        <v>1.4581999999999999</v>
      </c>
      <c r="II32">
        <v>-1.9684999999999999</v>
      </c>
      <c r="IJ32">
        <v>-2.7067999999999999</v>
      </c>
      <c r="IK32">
        <v>-1.3466</v>
      </c>
      <c r="IL32">
        <v>0.52229999999999999</v>
      </c>
      <c r="IM32">
        <v>1.9827999999999999</v>
      </c>
      <c r="IN32">
        <v>0.49409999999999998</v>
      </c>
      <c r="IO32">
        <v>-3.9137</v>
      </c>
      <c r="IP32">
        <v>3.7018</v>
      </c>
      <c r="IQ32">
        <v>0.5111</v>
      </c>
      <c r="IR32">
        <v>1.3963000000000001</v>
      </c>
      <c r="IS32">
        <v>1.4970000000000001</v>
      </c>
      <c r="IT32">
        <v>3.5609999999999999</v>
      </c>
      <c r="IU32">
        <v>3.6246</v>
      </c>
      <c r="IV32">
        <v>3.6246</v>
      </c>
      <c r="IW32">
        <v>0.93020000000000003</v>
      </c>
      <c r="IX32">
        <v>-0.53390000000000004</v>
      </c>
      <c r="IY32">
        <v>-1.0073000000000001</v>
      </c>
      <c r="IZ32">
        <v>0.37969999999999998</v>
      </c>
      <c r="JA32">
        <v>0.41909999999999997</v>
      </c>
      <c r="JB32">
        <v>-1.7403</v>
      </c>
      <c r="JC32">
        <v>-2.2877999999999998</v>
      </c>
      <c r="JD32">
        <v>-5.1214000000000004</v>
      </c>
      <c r="JE32">
        <v>8.72E-2</v>
      </c>
      <c r="JF32">
        <v>-1.0537000000000001</v>
      </c>
      <c r="JG32">
        <v>0.39410000000000001</v>
      </c>
      <c r="JH32">
        <v>-6.2629999999999999</v>
      </c>
      <c r="JI32">
        <v>-2.2088000000000001</v>
      </c>
      <c r="JJ32">
        <v>0</v>
      </c>
      <c r="JK32">
        <v>-0.53869999999999996</v>
      </c>
      <c r="JL32">
        <v>-3.8281999999999998</v>
      </c>
      <c r="JM32">
        <v>-2.6806999999999999</v>
      </c>
      <c r="JN32">
        <v>0.39529999999999998</v>
      </c>
      <c r="JO32">
        <v>-7.1022999999999996</v>
      </c>
      <c r="JP32">
        <v>-2.2330999999999999</v>
      </c>
      <c r="JQ32">
        <v>0.39450000000000002</v>
      </c>
      <c r="JR32">
        <v>-0.61350000000000005</v>
      </c>
      <c r="JS32">
        <v>-5.6099999999999997E-2</v>
      </c>
      <c r="JT32">
        <v>-2.3515999999999999</v>
      </c>
      <c r="JU32">
        <v>2.5146999999999999</v>
      </c>
      <c r="JV32">
        <v>2.4883999999999999</v>
      </c>
      <c r="JW32">
        <v>0.4738</v>
      </c>
      <c r="JX32">
        <v>-2.4163000000000001</v>
      </c>
      <c r="JY32">
        <v>0.39450000000000002</v>
      </c>
      <c r="JZ32">
        <v>-7.6241000000000003</v>
      </c>
      <c r="KA32">
        <v>-2.7629999999999999</v>
      </c>
      <c r="KB32">
        <v>1.2916000000000001</v>
      </c>
      <c r="KC32">
        <v>-5.2946999999999997</v>
      </c>
      <c r="KD32">
        <v>0.49209999999999998</v>
      </c>
      <c r="KE32">
        <v>-11.2576</v>
      </c>
      <c r="KF32">
        <v>-0.56850000000000001</v>
      </c>
      <c r="KG32">
        <v>-0.4783</v>
      </c>
      <c r="KH32">
        <v>1.1353</v>
      </c>
      <c r="KI32">
        <v>2.2364000000000002</v>
      </c>
      <c r="KJ32">
        <v>2.2589999999999999</v>
      </c>
      <c r="KK32">
        <v>-7.1400000000000005E-2</v>
      </c>
      <c r="KL32">
        <v>0.94940000000000002</v>
      </c>
      <c r="KM32">
        <v>-1.3889</v>
      </c>
      <c r="KN32">
        <v>-2.7202999999999999</v>
      </c>
      <c r="KO32">
        <v>0.39450000000000002</v>
      </c>
      <c r="KP32">
        <v>-6.5533999999999999</v>
      </c>
      <c r="KQ32">
        <v>-2.8142999999999998</v>
      </c>
      <c r="KR32">
        <v>-2.1042000000000001</v>
      </c>
      <c r="KS32">
        <v>3.9742000000000002</v>
      </c>
      <c r="KT32">
        <v>-2.8033999999999999</v>
      </c>
      <c r="KU32">
        <v>-2.8763999999999998</v>
      </c>
      <c r="KV32">
        <v>-1.0428999999999999</v>
      </c>
      <c r="KW32">
        <v>0.49209999999999998</v>
      </c>
      <c r="KX32">
        <v>-3.2393999999999998</v>
      </c>
      <c r="KY32">
        <v>1.9755</v>
      </c>
      <c r="KZ32">
        <v>-2.7730999999999999</v>
      </c>
      <c r="LA32">
        <v>0.1799</v>
      </c>
      <c r="LB32">
        <v>0.29670000000000002</v>
      </c>
      <c r="LC32">
        <v>3.4977999999999998</v>
      </c>
      <c r="LD32">
        <v>0.31040000000000001</v>
      </c>
      <c r="LE32">
        <v>-2.7000999999999999</v>
      </c>
      <c r="LF32">
        <v>0.38919999999999999</v>
      </c>
      <c r="LG32">
        <v>-5.5488999999999997</v>
      </c>
      <c r="LH32">
        <v>-2.6722000000000001</v>
      </c>
      <c r="LI32">
        <v>-2.2029000000000001</v>
      </c>
      <c r="LJ32">
        <v>-6.0804</v>
      </c>
      <c r="LK32">
        <v>0.39489999999999997</v>
      </c>
      <c r="LL32">
        <v>-11.911099999999999</v>
      </c>
      <c r="LM32">
        <v>1.3588</v>
      </c>
      <c r="LN32">
        <v>4.3478000000000003</v>
      </c>
      <c r="LO32">
        <v>-5.6866000000000003</v>
      </c>
      <c r="LP32">
        <v>-3.2258</v>
      </c>
      <c r="LQ32">
        <v>-0.96409999999999996</v>
      </c>
      <c r="LR32">
        <v>0.39560000000000001</v>
      </c>
      <c r="LS32">
        <v>-2.0455999999999999</v>
      </c>
      <c r="LT32">
        <v>-1.1384000000000001</v>
      </c>
      <c r="LU32">
        <v>0.39560000000000001</v>
      </c>
      <c r="LV32">
        <v>-2.3565999999999998</v>
      </c>
      <c r="LW32">
        <v>0.46260000000000001</v>
      </c>
      <c r="LX32">
        <v>-6.1426999999999996</v>
      </c>
      <c r="LY32">
        <v>-0.25719999999999998</v>
      </c>
      <c r="LZ32">
        <v>-6.1899999999999997E-2</v>
      </c>
      <c r="MA32">
        <v>0.36620000000000003</v>
      </c>
      <c r="MB32">
        <v>-0.5554</v>
      </c>
      <c r="MC32">
        <v>-2.8559000000000001</v>
      </c>
      <c r="MD32">
        <v>0.19059999999999999</v>
      </c>
      <c r="ME32">
        <v>-0.79759999999999998</v>
      </c>
      <c r="MF32">
        <v>-0.69630000000000003</v>
      </c>
      <c r="MG32">
        <v>-1.1428</v>
      </c>
      <c r="MH32">
        <v>-2.4318</v>
      </c>
      <c r="MI32">
        <v>0.49159999999999998</v>
      </c>
      <c r="MJ32">
        <v>-0.98209999999999997</v>
      </c>
      <c r="MK32">
        <v>-0.80210000000000004</v>
      </c>
      <c r="ML32">
        <v>-1.1525000000000001</v>
      </c>
      <c r="MM32">
        <v>-0.52590000000000003</v>
      </c>
      <c r="MN32">
        <v>-2.2126000000000001</v>
      </c>
      <c r="MO32">
        <v>-5.6470000000000002</v>
      </c>
      <c r="MP32">
        <v>0.37840000000000001</v>
      </c>
      <c r="MQ32">
        <v>-12.834199999999999</v>
      </c>
      <c r="MR32">
        <v>3.327</v>
      </c>
      <c r="MS32">
        <v>1.4847999999999999</v>
      </c>
      <c r="MT32">
        <v>2.0613000000000001</v>
      </c>
      <c r="MU32">
        <v>1.5935999999999999</v>
      </c>
      <c r="MV32">
        <v>2.2873000000000001</v>
      </c>
      <c r="MW32">
        <v>-5.0968999999999998</v>
      </c>
      <c r="MX32">
        <v>-0.17680000000000001</v>
      </c>
      <c r="MY32">
        <v>0.49359999999999998</v>
      </c>
      <c r="MZ32">
        <v>-0.72060000000000002</v>
      </c>
      <c r="NA32">
        <v>0</v>
      </c>
      <c r="NB32">
        <v>-3.2593000000000001</v>
      </c>
      <c r="NC32">
        <v>0.39489999999999997</v>
      </c>
      <c r="ND32">
        <v>-14.2433</v>
      </c>
      <c r="NE32">
        <v>0.57099999999999995</v>
      </c>
      <c r="NF32">
        <v>2.0581999999999998</v>
      </c>
      <c r="NG32">
        <v>2.7637999999999998</v>
      </c>
      <c r="NH32">
        <v>-1.0763</v>
      </c>
      <c r="NI32">
        <v>0.39560000000000001</v>
      </c>
      <c r="NJ32">
        <v>-2.5169000000000001</v>
      </c>
      <c r="NK32">
        <v>-3.0539999999999998</v>
      </c>
      <c r="NL32">
        <v>-1.7399</v>
      </c>
      <c r="NM32">
        <v>3.4641000000000002</v>
      </c>
      <c r="NN32">
        <v>-0.63180000000000003</v>
      </c>
      <c r="NO32">
        <v>0.4738</v>
      </c>
      <c r="NP32">
        <v>-1.9427000000000001</v>
      </c>
      <c r="NQ32">
        <v>0.3846</v>
      </c>
      <c r="NR32">
        <v>-0.1537</v>
      </c>
      <c r="NS32">
        <v>-2.2256999999999998</v>
      </c>
      <c r="NT32">
        <v>-4.0774999999999997</v>
      </c>
      <c r="NU32">
        <v>-4.0857999999999999</v>
      </c>
      <c r="NV32">
        <v>3.3332999999999999</v>
      </c>
      <c r="NW32">
        <v>3.5036</v>
      </c>
      <c r="NX32">
        <v>-2.4828000000000001</v>
      </c>
      <c r="NY32">
        <v>0.39489999999999997</v>
      </c>
      <c r="NZ32">
        <v>-9.1532999999999998</v>
      </c>
      <c r="OA32">
        <v>0.46350000000000002</v>
      </c>
      <c r="OB32">
        <v>-2.3048000000000002</v>
      </c>
      <c r="OC32">
        <v>-0.74519999999999997</v>
      </c>
      <c r="OD32">
        <v>-6.0274000000000001</v>
      </c>
      <c r="OE32">
        <v>0.39410000000000001</v>
      </c>
      <c r="OF32">
        <v>-20.674199999999999</v>
      </c>
      <c r="OG32">
        <v>1.0670999999999999</v>
      </c>
      <c r="OH32">
        <v>1.2065999999999999</v>
      </c>
      <c r="OI32">
        <v>-1.9106000000000001</v>
      </c>
      <c r="OJ32">
        <v>-2.2456999999999998</v>
      </c>
      <c r="OK32">
        <v>0.39489999999999997</v>
      </c>
      <c r="OL32">
        <v>-7.5848000000000004</v>
      </c>
      <c r="OM32">
        <v>-3.2378999999999998</v>
      </c>
      <c r="ON32">
        <v>0.39489999999999997</v>
      </c>
      <c r="OO32">
        <v>-9.4435000000000002</v>
      </c>
      <c r="OP32">
        <v>-1.8573999999999999</v>
      </c>
      <c r="OQ32">
        <v>3.6516999999999999</v>
      </c>
      <c r="OR32">
        <v>-3.5577999999999999</v>
      </c>
      <c r="OS32">
        <v>-5.2632000000000003</v>
      </c>
      <c r="OT32">
        <v>0.39410000000000001</v>
      </c>
      <c r="OU32">
        <v>-11.238300000000001</v>
      </c>
      <c r="OV32">
        <v>1.1086</v>
      </c>
      <c r="OW32">
        <v>0.39489999999999997</v>
      </c>
      <c r="OX32">
        <v>2.0228000000000002</v>
      </c>
      <c r="OY32">
        <v>-1.9213</v>
      </c>
      <c r="OZ32">
        <v>1.2613000000000001</v>
      </c>
      <c r="PA32">
        <v>1.3529</v>
      </c>
      <c r="PB32">
        <v>2.1002999999999998</v>
      </c>
      <c r="PC32">
        <v>1.1039000000000001</v>
      </c>
      <c r="PD32">
        <v>-2.6187</v>
      </c>
      <c r="PE32">
        <v>1.1073</v>
      </c>
      <c r="PF32">
        <v>-3.2768000000000002</v>
      </c>
      <c r="PG32">
        <v>1.8134999999999999</v>
      </c>
      <c r="PH32">
        <v>-4.3551000000000002</v>
      </c>
      <c r="PI32">
        <v>0</v>
      </c>
      <c r="PJ32">
        <v>-1.8980999999999999</v>
      </c>
      <c r="PK32">
        <v>-1.2281</v>
      </c>
      <c r="PL32">
        <v>-5.3621999999999996</v>
      </c>
      <c r="PM32">
        <v>-1.4924999999999999</v>
      </c>
      <c r="PN32">
        <v>6.0726000000000004</v>
      </c>
      <c r="PO32">
        <v>2.5</v>
      </c>
      <c r="PP32">
        <v>-2.0649000000000002</v>
      </c>
      <c r="PQ32">
        <v>-2.4716</v>
      </c>
      <c r="PR32">
        <v>-1.0452999999999999</v>
      </c>
      <c r="PS32">
        <v>-1.6234</v>
      </c>
      <c r="PT32">
        <v>-1.6407</v>
      </c>
      <c r="PU32">
        <v>2.6728999999999998</v>
      </c>
      <c r="PV32">
        <v>0.29260000000000003</v>
      </c>
      <c r="PW32">
        <v>3.7202000000000002</v>
      </c>
      <c r="PX32">
        <v>-1.3386</v>
      </c>
      <c r="PY32">
        <v>-3.4220999999999999</v>
      </c>
      <c r="PZ32">
        <v>0.74070000000000003</v>
      </c>
      <c r="QA32">
        <v>-0.3261</v>
      </c>
      <c r="QB32">
        <v>-4.5220000000000002</v>
      </c>
      <c r="QC32">
        <v>-0.55920000000000003</v>
      </c>
      <c r="QD32">
        <v>-3.6</v>
      </c>
      <c r="QE32">
        <v>-3.6554000000000002</v>
      </c>
      <c r="QF32">
        <v>-2.9216000000000002</v>
      </c>
      <c r="QG32">
        <v>2.0472000000000001</v>
      </c>
      <c r="QH32">
        <v>3.1219999999999999</v>
      </c>
      <c r="QI32">
        <v>4.1593999999999998</v>
      </c>
      <c r="QJ32">
        <v>-1.7662</v>
      </c>
      <c r="QK32">
        <v>-1.8106</v>
      </c>
      <c r="QL32">
        <v>0.49409999999999998</v>
      </c>
      <c r="QM32">
        <v>-7.2941000000000003</v>
      </c>
      <c r="QN32">
        <v>6.4299999999999996E-2</v>
      </c>
      <c r="QO32">
        <v>-0.1532</v>
      </c>
      <c r="QP32">
        <v>0.39579999999999999</v>
      </c>
      <c r="QQ32">
        <v>-0.66759999999999997</v>
      </c>
      <c r="QR32">
        <v>-0.72640000000000005</v>
      </c>
      <c r="QS32">
        <v>0.49409999999999998</v>
      </c>
      <c r="QT32">
        <v>-2.6562999999999999</v>
      </c>
      <c r="QU32">
        <v>-1.0069999999999999</v>
      </c>
      <c r="QV32">
        <v>-1.7138</v>
      </c>
      <c r="QW32">
        <v>-0.74150000000000005</v>
      </c>
      <c r="QX32">
        <v>0</v>
      </c>
      <c r="QY32">
        <v>1.6322000000000001</v>
      </c>
      <c r="QZ32">
        <v>1.6516999999999999</v>
      </c>
      <c r="RA32">
        <v>-5.6097999999999999</v>
      </c>
      <c r="RB32">
        <v>0.29670000000000002</v>
      </c>
      <c r="RC32">
        <v>-15.103300000000001</v>
      </c>
      <c r="RD32">
        <v>-3.0211000000000001</v>
      </c>
      <c r="RE32">
        <v>-0.32569999999999999</v>
      </c>
      <c r="RF32">
        <v>-5.4650999999999996</v>
      </c>
      <c r="RG32">
        <v>0.49309999999999998</v>
      </c>
      <c r="RH32">
        <v>-14.0227</v>
      </c>
      <c r="RI32">
        <v>-1.2232000000000001</v>
      </c>
      <c r="RJ32">
        <v>-5.0750999999999999</v>
      </c>
      <c r="RK32">
        <v>0.4738</v>
      </c>
      <c r="RL32">
        <v>-9.9283000000000001</v>
      </c>
      <c r="RM32">
        <v>-2.5253000000000001</v>
      </c>
      <c r="RN32">
        <v>0.49159999999999998</v>
      </c>
      <c r="RO32">
        <v>-5.7112999999999996</v>
      </c>
      <c r="RP32">
        <v>-1.8081</v>
      </c>
      <c r="RQ32">
        <v>-6.0841000000000003</v>
      </c>
      <c r="RR32">
        <v>0.59060000000000001</v>
      </c>
      <c r="RS32">
        <v>-14.6465</v>
      </c>
      <c r="RT32">
        <v>-1.3304</v>
      </c>
      <c r="RU32">
        <v>-0.14929999999999999</v>
      </c>
      <c r="RV32">
        <v>2.5489000000000002</v>
      </c>
      <c r="RW32">
        <v>2.6819999999999999</v>
      </c>
      <c r="RX32">
        <v>2.6819999999999999</v>
      </c>
      <c r="RY32">
        <v>0.10440000000000001</v>
      </c>
      <c r="RZ32">
        <v>-0.87990000000000002</v>
      </c>
      <c r="SA32">
        <v>0.38329999999999997</v>
      </c>
      <c r="SB32">
        <v>-1.8489</v>
      </c>
      <c r="SC32">
        <v>-3.8113999999999999</v>
      </c>
      <c r="SD32">
        <v>-2.2616000000000001</v>
      </c>
      <c r="SE32">
        <v>0.39529999999999998</v>
      </c>
      <c r="SF32">
        <v>-4.8924000000000003</v>
      </c>
      <c r="SG32">
        <v>-4.4560000000000004</v>
      </c>
      <c r="SH32">
        <v>1.4031</v>
      </c>
      <c r="SI32">
        <v>2.004</v>
      </c>
      <c r="SJ32">
        <v>0.49259999999999998</v>
      </c>
      <c r="SK32">
        <v>3.5678000000000001</v>
      </c>
      <c r="SL32">
        <v>-2.7191000000000001</v>
      </c>
      <c r="SM32">
        <v>1.8980999999999999</v>
      </c>
      <c r="SN32">
        <v>-4.2529000000000003</v>
      </c>
      <c r="SO32">
        <v>0.39250000000000002</v>
      </c>
      <c r="SP32">
        <v>-10.818300000000001</v>
      </c>
      <c r="SQ32">
        <v>0.5917</v>
      </c>
      <c r="SR32">
        <v>-2.2408999999999999</v>
      </c>
      <c r="SS32">
        <v>-3.3971</v>
      </c>
      <c r="ST32">
        <v>0.97089999999999999</v>
      </c>
      <c r="SU32">
        <v>-1.3513999999999999</v>
      </c>
      <c r="SV32">
        <v>-2.2355</v>
      </c>
      <c r="SW32">
        <v>0.76749999999999996</v>
      </c>
      <c r="SX32">
        <v>-1.5925</v>
      </c>
      <c r="SY32">
        <v>-2.4824999999999999</v>
      </c>
      <c r="SZ32">
        <v>-4.5744999999999996</v>
      </c>
      <c r="TA32">
        <v>0.39489999999999997</v>
      </c>
      <c r="TB32">
        <v>-10.380599999999999</v>
      </c>
      <c r="TC32">
        <v>-0.86529999999999996</v>
      </c>
      <c r="TD32">
        <v>1.1947000000000001</v>
      </c>
      <c r="TE32">
        <v>-2.3622000000000001</v>
      </c>
      <c r="TF32">
        <v>0.39410000000000001</v>
      </c>
      <c r="TG32">
        <v>-5.1131000000000002</v>
      </c>
      <c r="TH32">
        <v>-7.5300000000000006E-2</v>
      </c>
      <c r="TI32">
        <v>0.37519999999999998</v>
      </c>
      <c r="TJ32">
        <v>-0.50700000000000001</v>
      </c>
      <c r="TK32">
        <v>2.0101</v>
      </c>
      <c r="TL32">
        <v>1.5891999999999999</v>
      </c>
      <c r="TM32">
        <v>-0.87590000000000001</v>
      </c>
      <c r="TN32">
        <v>-3.4923999999999999</v>
      </c>
      <c r="TO32">
        <v>-3.4916</v>
      </c>
      <c r="TP32">
        <v>0.43290000000000001</v>
      </c>
      <c r="TQ32">
        <v>-2.0531000000000001</v>
      </c>
      <c r="TR32">
        <v>-2.4838</v>
      </c>
      <c r="TS32">
        <v>0.39250000000000002</v>
      </c>
      <c r="TT32">
        <v>-6.0023999999999997</v>
      </c>
      <c r="TU32">
        <v>-2.7888000000000002</v>
      </c>
      <c r="TV32">
        <v>6.2331000000000003</v>
      </c>
      <c r="TW32">
        <v>-3.6496</v>
      </c>
      <c r="TX32">
        <v>-4.1989000000000001</v>
      </c>
      <c r="TY32">
        <v>0.39489999999999997</v>
      </c>
      <c r="TZ32">
        <v>-10.037599999999999</v>
      </c>
      <c r="UA32">
        <v>-6.3716999999999997</v>
      </c>
      <c r="UB32">
        <v>0.39489999999999997</v>
      </c>
      <c r="UC32">
        <v>-11.868499999999999</v>
      </c>
      <c r="UD32">
        <v>-1.0295000000000001</v>
      </c>
      <c r="UE32">
        <v>-0.86960000000000004</v>
      </c>
      <c r="UF32">
        <v>-4.3566000000000003</v>
      </c>
      <c r="UG32">
        <v>0.48320000000000002</v>
      </c>
      <c r="UH32">
        <v>-21.782399999999999</v>
      </c>
      <c r="UI32">
        <v>-4.9080000000000004</v>
      </c>
      <c r="UJ32">
        <v>-3.1821999999999999</v>
      </c>
      <c r="UK32">
        <v>0.49209999999999998</v>
      </c>
      <c r="UL32">
        <v>-5.6741999999999999</v>
      </c>
      <c r="UM32">
        <v>-3.2332999999999998</v>
      </c>
      <c r="UN32">
        <v>0.38990000000000002</v>
      </c>
      <c r="UO32">
        <v>-8.4985999999999997</v>
      </c>
      <c r="UP32">
        <v>-2.7494000000000001</v>
      </c>
      <c r="UQ32">
        <v>-1.9319</v>
      </c>
      <c r="UR32">
        <v>-3.5973999999999999</v>
      </c>
      <c r="US32">
        <v>0.47239999999999999</v>
      </c>
      <c r="UT32">
        <v>-8.0180000000000007</v>
      </c>
      <c r="UU32">
        <v>-1.1806000000000001</v>
      </c>
      <c r="UV32">
        <v>0.39329999999999998</v>
      </c>
      <c r="UW32">
        <v>-3.5451000000000001</v>
      </c>
      <c r="UX32">
        <v>-0.50419999999999998</v>
      </c>
      <c r="UY32">
        <v>0.39410000000000001</v>
      </c>
      <c r="UZ32">
        <v>-1.1721999999999999</v>
      </c>
      <c r="VA32">
        <v>-3.1288</v>
      </c>
      <c r="VB32">
        <v>0.39489999999999997</v>
      </c>
      <c r="VC32">
        <v>-8.6287000000000003</v>
      </c>
      <c r="VD32">
        <v>-1.3635999999999999</v>
      </c>
      <c r="VE32">
        <v>-0.43440000000000001</v>
      </c>
      <c r="VF32">
        <v>0.39489999999999997</v>
      </c>
      <c r="VG32">
        <v>-1.0861000000000001</v>
      </c>
      <c r="VH32">
        <v>-5.1650999999999998</v>
      </c>
      <c r="VI32">
        <v>0.38569999999999999</v>
      </c>
      <c r="VJ32">
        <v>-12.0124</v>
      </c>
      <c r="VK32">
        <v>-4.1273</v>
      </c>
      <c r="VL32">
        <v>0.38569999999999999</v>
      </c>
      <c r="VM32">
        <v>-10.837199999999999</v>
      </c>
      <c r="VN32">
        <v>0</v>
      </c>
      <c r="VO32">
        <v>0.38569999999999999</v>
      </c>
      <c r="VP32">
        <v>-0.37809999999999999</v>
      </c>
      <c r="VQ32">
        <v>-2.2555999999999998</v>
      </c>
      <c r="VR32">
        <v>-2.0630999999999999</v>
      </c>
      <c r="VS32">
        <v>0.38990000000000002</v>
      </c>
      <c r="VT32">
        <v>-6.1093000000000002</v>
      </c>
      <c r="VU32">
        <v>-4.9020000000000001</v>
      </c>
      <c r="VV32">
        <v>0.38990000000000002</v>
      </c>
      <c r="VW32">
        <v>-11.604900000000001</v>
      </c>
      <c r="VX32">
        <v>3.6694</v>
      </c>
      <c r="VY32">
        <v>-0.29699999999999999</v>
      </c>
      <c r="VZ32">
        <v>0.39489999999999997</v>
      </c>
      <c r="WA32">
        <v>-0.99299999999999999</v>
      </c>
      <c r="WB32">
        <v>-5.2563000000000004</v>
      </c>
      <c r="WC32">
        <v>0.36620000000000003</v>
      </c>
      <c r="WD32">
        <v>-17.206099999999999</v>
      </c>
      <c r="WE32">
        <v>-5.3254000000000001</v>
      </c>
      <c r="WF32">
        <v>-3.8881000000000001</v>
      </c>
      <c r="WG32">
        <v>0.43290000000000001</v>
      </c>
      <c r="WH32">
        <v>-9.6410999999999998</v>
      </c>
      <c r="WI32">
        <v>-5.2735000000000003</v>
      </c>
      <c r="WJ32">
        <v>0.47239999999999999</v>
      </c>
      <c r="WK32">
        <v>-14.888</v>
      </c>
      <c r="WL32">
        <v>0.73750000000000004</v>
      </c>
      <c r="WM32">
        <v>-2.1008</v>
      </c>
      <c r="WN32">
        <v>0.47149999999999997</v>
      </c>
      <c r="WO32">
        <v>-4.3179999999999996</v>
      </c>
      <c r="WP32">
        <v>1.3948</v>
      </c>
      <c r="WQ32">
        <v>0.43290000000000001</v>
      </c>
      <c r="WR32">
        <v>2.5103</v>
      </c>
      <c r="WS32">
        <v>-2.1918000000000002</v>
      </c>
      <c r="WT32">
        <v>0.39329999999999998</v>
      </c>
      <c r="WU32">
        <v>-8.1264000000000003</v>
      </c>
      <c r="WV32">
        <v>-3.1461000000000001</v>
      </c>
      <c r="WW32">
        <v>0.39410000000000001</v>
      </c>
      <c r="WX32">
        <v>-7.8430999999999997</v>
      </c>
      <c r="WY32">
        <v>-5.6773999999999996</v>
      </c>
      <c r="WZ32">
        <v>0.49209999999999998</v>
      </c>
      <c r="XA32">
        <v>-17.5701</v>
      </c>
      <c r="XB32">
        <v>-2.5611000000000002</v>
      </c>
      <c r="XC32">
        <v>0.49209999999999998</v>
      </c>
      <c r="XD32">
        <v>-6.8376000000000001</v>
      </c>
      <c r="XE32">
        <v>-4.0347999999999997</v>
      </c>
      <c r="XF32">
        <v>0.47239999999999999</v>
      </c>
      <c r="XG32">
        <v>-12.065899999999999</v>
      </c>
      <c r="XH32">
        <v>-2.6137000000000001</v>
      </c>
      <c r="XI32">
        <v>0.47239999999999999</v>
      </c>
      <c r="XJ32">
        <v>-5.6</v>
      </c>
      <c r="XK32">
        <v>-3.5672999999999999</v>
      </c>
      <c r="XL32">
        <v>-4.3102999999999998</v>
      </c>
      <c r="XM32">
        <v>0.29559999999999997</v>
      </c>
      <c r="XN32">
        <v>-9.8691999999999993</v>
      </c>
      <c r="XO32">
        <v>0.1762</v>
      </c>
      <c r="XP32">
        <v>0.39250000000000002</v>
      </c>
      <c r="XQ32">
        <v>0</v>
      </c>
      <c r="XR32">
        <v>-3.1852999999999998</v>
      </c>
      <c r="XS32">
        <v>0.39250000000000002</v>
      </c>
      <c r="XT32">
        <v>-6.6477000000000004</v>
      </c>
      <c r="XU32">
        <v>-4.2579000000000002</v>
      </c>
      <c r="XV32">
        <v>0.49209999999999998</v>
      </c>
      <c r="XW32">
        <v>-11.9617</v>
      </c>
      <c r="XX32">
        <v>-1.2488999999999999</v>
      </c>
      <c r="XY32">
        <v>0.38650000000000001</v>
      </c>
      <c r="XZ32">
        <v>-3.5280999999999998</v>
      </c>
      <c r="YA32">
        <v>-4.1284000000000001</v>
      </c>
      <c r="YB32">
        <v>-1.1460999999999999</v>
      </c>
      <c r="YC32">
        <v>-6.9767000000000001</v>
      </c>
      <c r="YD32">
        <v>0.29559999999999997</v>
      </c>
      <c r="YE32">
        <v>-23.489899999999999</v>
      </c>
      <c r="YF32">
        <v>-1.175</v>
      </c>
      <c r="YG32">
        <v>-2.6537999999999999</v>
      </c>
      <c r="YH32">
        <v>1.2937000000000001</v>
      </c>
      <c r="YI32">
        <v>0.3765</v>
      </c>
      <c r="YJ32">
        <v>2.2690000000000001</v>
      </c>
      <c r="YK32">
        <v>-1.0403</v>
      </c>
      <c r="YL32">
        <v>0.39489999999999997</v>
      </c>
      <c r="YM32">
        <v>-3.8094999999999999</v>
      </c>
      <c r="YN32">
        <v>-5.4687000000000001</v>
      </c>
      <c r="YO32">
        <v>0.5877</v>
      </c>
      <c r="YP32">
        <v>-10.288399999999999</v>
      </c>
      <c r="YQ32">
        <v>-5.2195</v>
      </c>
      <c r="YR32">
        <v>0.39450000000000002</v>
      </c>
      <c r="YS32">
        <v>-13.6905</v>
      </c>
      <c r="YT32">
        <v>-3.5011000000000001</v>
      </c>
      <c r="YU32">
        <v>0.39450000000000002</v>
      </c>
      <c r="YV32">
        <v>-8.3537999999999997</v>
      </c>
      <c r="YW32">
        <v>-6.6978</v>
      </c>
      <c r="YX32">
        <v>-3.8210000000000002</v>
      </c>
      <c r="YY32">
        <v>-1.4744999999999999</v>
      </c>
      <c r="YZ32">
        <v>-4.3177000000000003</v>
      </c>
      <c r="ZA32">
        <v>1.3387</v>
      </c>
      <c r="ZB32">
        <v>-3.3613</v>
      </c>
      <c r="ZC32">
        <v>-1.2910999999999999</v>
      </c>
      <c r="ZD32">
        <v>-1.3170999999999999</v>
      </c>
      <c r="ZE32">
        <v>-1.7230000000000001</v>
      </c>
      <c r="ZF32">
        <v>0.47149999999999997</v>
      </c>
      <c r="ZG32">
        <v>-6.4999000000000002</v>
      </c>
      <c r="ZH32">
        <v>-2.5735000000000001</v>
      </c>
      <c r="ZI32">
        <v>0.38719999999999999</v>
      </c>
      <c r="ZJ32">
        <v>-5.2492999999999999</v>
      </c>
      <c r="ZK32">
        <v>0.30209999999999998</v>
      </c>
      <c r="ZL32">
        <v>-4.9196999999999997</v>
      </c>
      <c r="ZM32">
        <v>0.49359999999999998</v>
      </c>
      <c r="ZN32">
        <v>-10.520899999999999</v>
      </c>
      <c r="ZO32">
        <v>-4.7020999999999997</v>
      </c>
      <c r="ZP32">
        <v>0.47239999999999999</v>
      </c>
      <c r="ZQ32">
        <v>-9.8491999999999997</v>
      </c>
      <c r="ZR32">
        <v>-2.5613999999999999</v>
      </c>
      <c r="ZS32">
        <v>-0.44519999999999998</v>
      </c>
      <c r="ZT32">
        <v>0.4738</v>
      </c>
      <c r="ZU32">
        <v>-2.2360000000000002</v>
      </c>
      <c r="ZV32">
        <v>-2.4001000000000001</v>
      </c>
      <c r="ZW32">
        <v>0.4738</v>
      </c>
      <c r="ZX32">
        <v>-4.9889000000000001</v>
      </c>
      <c r="ZY32">
        <v>-4.7946999999999997</v>
      </c>
      <c r="ZZ32">
        <v>0.4738</v>
      </c>
      <c r="AAA32">
        <v>-8.7868999999999993</v>
      </c>
      <c r="AAB32">
        <v>-4.4234</v>
      </c>
      <c r="AAC32">
        <v>-4.3274999999999997</v>
      </c>
      <c r="AAD32">
        <v>-5.7644000000000002</v>
      </c>
      <c r="AAE32">
        <v>0.49209999999999998</v>
      </c>
      <c r="AAF32">
        <v>-16.7241</v>
      </c>
      <c r="AAG32">
        <v>-2.2536999999999998</v>
      </c>
      <c r="AAH32">
        <v>0.38729999999999998</v>
      </c>
      <c r="AAI32">
        <v>-4.4555999999999996</v>
      </c>
      <c r="AAJ32">
        <v>-5.9173999999999998</v>
      </c>
      <c r="AAK32">
        <v>0.38729999999999998</v>
      </c>
      <c r="AAL32">
        <v>-11.263400000000001</v>
      </c>
      <c r="AAM32">
        <v>-7.1810999999999998</v>
      </c>
      <c r="AAN32">
        <v>-4.9493999999999998</v>
      </c>
      <c r="AAO32">
        <v>0.38990000000000002</v>
      </c>
      <c r="AAP32">
        <v>0.254</v>
      </c>
      <c r="AAQ32">
        <v>-12.234</v>
      </c>
      <c r="AAR32">
        <v>-1.6718999999999999</v>
      </c>
      <c r="AAS32">
        <v>0.38990000000000002</v>
      </c>
      <c r="AAT32">
        <v>-4.0541</v>
      </c>
      <c r="AAU32">
        <v>-0.1056</v>
      </c>
      <c r="AAV32">
        <v>-4.7328999999999999</v>
      </c>
      <c r="AAW32">
        <v>0.47239999999999999</v>
      </c>
      <c r="AAX32">
        <v>-19.3584</v>
      </c>
      <c r="AAY32">
        <v>0.82140000000000002</v>
      </c>
      <c r="AAZ32">
        <v>-2.9596</v>
      </c>
      <c r="ABA32">
        <v>0.39489999999999997</v>
      </c>
      <c r="ABB32">
        <v>-5.7518000000000002</v>
      </c>
      <c r="ABC32">
        <v>0.39489999999999997</v>
      </c>
      <c r="ABD32">
        <v>1.3904000000000001</v>
      </c>
      <c r="ABE32">
        <v>-0.88600000000000001</v>
      </c>
      <c r="ABF32">
        <v>-0.60389999999999999</v>
      </c>
      <c r="ABG32">
        <v>-0.62190000000000001</v>
      </c>
      <c r="ABH32">
        <v>-3.1652</v>
      </c>
      <c r="ABI32">
        <v>-3.1819999999999999</v>
      </c>
      <c r="ABJ32">
        <v>-4.7278000000000002</v>
      </c>
      <c r="ABK32">
        <v>-4.7632000000000003</v>
      </c>
      <c r="ABL32">
        <v>-2.2778</v>
      </c>
      <c r="ABM32">
        <v>-2.3005</v>
      </c>
      <c r="ABN32">
        <v>-1.5552999999999999</v>
      </c>
      <c r="ABO32">
        <v>-1.5634999999999999</v>
      </c>
      <c r="ABP32">
        <v>-1.2392000000000001</v>
      </c>
      <c r="ABQ32">
        <v>-1.2585999999999999</v>
      </c>
      <c r="ABR32">
        <v>1.0147999999999999</v>
      </c>
      <c r="ABS32">
        <v>-0.63219999999999998</v>
      </c>
      <c r="ABT32">
        <v>0.39329999999999998</v>
      </c>
      <c r="ABU32">
        <v>-1.9274</v>
      </c>
      <c r="ABV32">
        <v>-3.5741999999999998</v>
      </c>
      <c r="ABW32">
        <v>0.47239999999999999</v>
      </c>
      <c r="ABX32">
        <v>-7.4324000000000003</v>
      </c>
      <c r="ABY32">
        <v>-2.1842000000000001</v>
      </c>
      <c r="ABZ32">
        <v>0.62809999999999999</v>
      </c>
      <c r="ACA32">
        <v>1.4354</v>
      </c>
      <c r="ACB32">
        <v>2.6482999999999999</v>
      </c>
      <c r="ACC32">
        <v>-0.58720000000000006</v>
      </c>
      <c r="ACD32">
        <v>-0.34079999999999999</v>
      </c>
      <c r="ACE32">
        <v>8.2911999999999999</v>
      </c>
      <c r="ACF32">
        <v>-3.2835000000000001</v>
      </c>
      <c r="ACG32">
        <v>-3.3100999999999998</v>
      </c>
      <c r="ACH32">
        <v>-1.2647999999999999</v>
      </c>
      <c r="ACI32">
        <v>-4.1611000000000002</v>
      </c>
      <c r="ACJ32">
        <v>-4.1920999999999999</v>
      </c>
      <c r="ACK32">
        <v>-2.8123</v>
      </c>
      <c r="ACL32">
        <v>-2.8180000000000001</v>
      </c>
      <c r="ACM32">
        <v>0.69720000000000004</v>
      </c>
      <c r="ACN32">
        <v>-1.0891</v>
      </c>
      <c r="ACO32">
        <v>-2.6718000000000002</v>
      </c>
      <c r="ACP32">
        <v>0.49209999999999998</v>
      </c>
      <c r="ACQ32">
        <v>-5.6481000000000003</v>
      </c>
      <c r="ACR32">
        <v>-1.2917000000000001</v>
      </c>
      <c r="ACS32">
        <v>-0.69199999999999995</v>
      </c>
      <c r="ACT32">
        <v>-4.3979999999999997</v>
      </c>
      <c r="ACU32">
        <v>0.51970000000000005</v>
      </c>
      <c r="ACV32">
        <v>-15.457599999999999</v>
      </c>
      <c r="ACW32">
        <v>-0.67190000000000005</v>
      </c>
      <c r="ACX32">
        <v>-2.6970999999999998</v>
      </c>
      <c r="ACY32">
        <v>0.39329999999999998</v>
      </c>
      <c r="ACZ32">
        <v>-6.1471</v>
      </c>
      <c r="ADA32">
        <v>-0.90869999999999995</v>
      </c>
      <c r="ADB32">
        <v>-0.93589999999999995</v>
      </c>
      <c r="ADC32">
        <v>1.6652</v>
      </c>
      <c r="ADD32">
        <v>-0.32840000000000003</v>
      </c>
      <c r="ADE32">
        <v>-0.34229999999999999</v>
      </c>
      <c r="ADF32">
        <v>-1.1356999999999999</v>
      </c>
      <c r="ADG32">
        <v>-1.1529</v>
      </c>
      <c r="ADH32">
        <v>-0.48280000000000001</v>
      </c>
      <c r="ADI32">
        <v>-0.50760000000000005</v>
      </c>
      <c r="ADJ32">
        <v>-2.9963000000000002</v>
      </c>
      <c r="ADK32">
        <v>-0.2465</v>
      </c>
      <c r="ADL32">
        <v>-0.2702</v>
      </c>
      <c r="ADM32">
        <v>-3.9114</v>
      </c>
      <c r="ADN32">
        <v>-3.9413</v>
      </c>
      <c r="ADO32">
        <v>-2.5851999999999999</v>
      </c>
      <c r="ADP32">
        <v>-2.6038999999999999</v>
      </c>
      <c r="ADQ32">
        <v>-4.6997999999999998</v>
      </c>
      <c r="ADR32">
        <v>-4.7199</v>
      </c>
      <c r="ADS32">
        <v>-6.1619999999999999</v>
      </c>
      <c r="ADT32">
        <v>-4.4989999999999997</v>
      </c>
      <c r="ADU32">
        <v>-1.5343</v>
      </c>
      <c r="ADV32">
        <v>0.55000000000000004</v>
      </c>
      <c r="ADW32">
        <v>-0.96150000000000002</v>
      </c>
      <c r="ADX32">
        <v>-0.76839999999999997</v>
      </c>
      <c r="ADY32">
        <v>-0.36280000000000001</v>
      </c>
      <c r="ADZ32">
        <v>-4.1478999999999999</v>
      </c>
      <c r="AEA32">
        <v>-4.1646000000000001</v>
      </c>
      <c r="AEB32">
        <v>-4.1801000000000004</v>
      </c>
      <c r="AEC32">
        <v>-1.0519000000000001</v>
      </c>
      <c r="AED32">
        <v>0.312</v>
      </c>
      <c r="AEE32">
        <v>-2.8511000000000002</v>
      </c>
      <c r="AEF32">
        <v>1.9036</v>
      </c>
      <c r="AEG32">
        <v>-1.4443999999999999</v>
      </c>
      <c r="AEH32">
        <v>1.3621000000000001</v>
      </c>
      <c r="AEI32">
        <v>-0.9375</v>
      </c>
      <c r="AEJ32">
        <v>-1.1600999999999999</v>
      </c>
      <c r="AEK32">
        <v>9.1700000000000004E-2</v>
      </c>
      <c r="AEL32">
        <v>1.3405</v>
      </c>
      <c r="AEM32">
        <v>-4.1627999999999998</v>
      </c>
      <c r="AEN32">
        <v>2.9506000000000001</v>
      </c>
      <c r="AEO32">
        <v>1.3019000000000001</v>
      </c>
      <c r="AEP32">
        <v>0</v>
      </c>
      <c r="AEQ32">
        <v>-5.6536999999999997</v>
      </c>
      <c r="AER32">
        <v>-5.1208</v>
      </c>
      <c r="AES32">
        <v>-3.907</v>
      </c>
      <c r="AET32">
        <v>3.0347</v>
      </c>
      <c r="AEU32">
        <v>1.7197</v>
      </c>
      <c r="AEV32">
        <v>-3.7526000000000002</v>
      </c>
      <c r="AEW32">
        <v>-3.8001</v>
      </c>
      <c r="AEX32">
        <v>0.5927</v>
      </c>
      <c r="AEY32">
        <v>-3.0701999999999998</v>
      </c>
      <c r="AEZ32">
        <v>-4.6951999999999998</v>
      </c>
      <c r="AFA32">
        <v>-4.0800999999999998</v>
      </c>
      <c r="AFB32">
        <v>2.0697000000000001</v>
      </c>
      <c r="AFC32">
        <v>0.3125</v>
      </c>
      <c r="AFD32">
        <v>-1.9583999999999999</v>
      </c>
      <c r="AFE32">
        <v>-1.8978999999999999</v>
      </c>
      <c r="AFF32">
        <v>-0.2198</v>
      </c>
      <c r="AFG32">
        <v>-0.2185</v>
      </c>
      <c r="AFH32">
        <v>0.37769999999999998</v>
      </c>
      <c r="AFI32">
        <v>-2.6193</v>
      </c>
      <c r="AFJ32">
        <v>-1.4028</v>
      </c>
      <c r="AFK32">
        <v>-1.9822</v>
      </c>
      <c r="AFL32">
        <v>-5.3762999999999996</v>
      </c>
      <c r="AFM32">
        <v>1.8504</v>
      </c>
      <c r="AFN32">
        <v>1.3145</v>
      </c>
      <c r="AFO32">
        <v>1.8197000000000001</v>
      </c>
      <c r="AFP32">
        <v>-2.0457999999999998</v>
      </c>
      <c r="AFQ32">
        <v>-1.9762999999999999</v>
      </c>
      <c r="AFR32">
        <v>-1.4555</v>
      </c>
      <c r="AFS32">
        <v>-1.3318000000000001</v>
      </c>
      <c r="AFT32">
        <v>-1.3478000000000001</v>
      </c>
      <c r="AFU32">
        <v>-5.6950000000000003</v>
      </c>
      <c r="AFV32">
        <v>0.3503</v>
      </c>
      <c r="AFW32">
        <v>4.4509999999999996</v>
      </c>
      <c r="AFX32">
        <v>2.3729</v>
      </c>
      <c r="AFY32">
        <v>2.4561000000000002</v>
      </c>
      <c r="AFZ32">
        <v>4.7843</v>
      </c>
      <c r="AGA32">
        <v>4.6661000000000001</v>
      </c>
      <c r="AGB32">
        <v>-0.85350000000000004</v>
      </c>
      <c r="AGC32">
        <v>-4.8840000000000003</v>
      </c>
      <c r="AGD32">
        <v>-3.5575000000000001</v>
      </c>
      <c r="AGE32">
        <v>-2.6640999999999999</v>
      </c>
      <c r="AGF32">
        <v>0.29620000000000002</v>
      </c>
      <c r="AGG32">
        <v>0.82340000000000002</v>
      </c>
      <c r="AGH32">
        <v>-2.5886999999999998</v>
      </c>
      <c r="AGI32">
        <v>-3.3144</v>
      </c>
      <c r="AGJ32">
        <v>-0.1263</v>
      </c>
      <c r="AGK32">
        <v>1.0213000000000001</v>
      </c>
      <c r="AGL32">
        <v>-4.6539000000000001</v>
      </c>
      <c r="AGM32">
        <v>-1.4956</v>
      </c>
      <c r="AGN32">
        <v>-6.1505000000000001</v>
      </c>
      <c r="AGO32">
        <v>-2.3460000000000001</v>
      </c>
      <c r="AGP32">
        <v>1.4730000000000001</v>
      </c>
      <c r="AGQ32">
        <v>0.58589999999999998</v>
      </c>
      <c r="AGR32">
        <v>0.48499999999999999</v>
      </c>
      <c r="AGS32">
        <v>-0.60019999999999996</v>
      </c>
      <c r="AGT32">
        <v>1.29E-2</v>
      </c>
      <c r="AGU32">
        <v>-5.2064000000000004</v>
      </c>
      <c r="AGV32">
        <v>-2.5813999999999999</v>
      </c>
      <c r="AGW32">
        <v>-2.4216000000000002</v>
      </c>
      <c r="AGX32">
        <v>0.61780000000000002</v>
      </c>
      <c r="AGY32">
        <v>-1.5232000000000001</v>
      </c>
      <c r="AGZ32">
        <v>-2.5562999999999998</v>
      </c>
      <c r="AHA32">
        <v>-5.9894999999999996</v>
      </c>
      <c r="AHB32">
        <v>-2.1829999999999998</v>
      </c>
      <c r="AHC32">
        <v>-2.3188</v>
      </c>
      <c r="AHD32">
        <v>-2.1589999999999998</v>
      </c>
      <c r="AHE32">
        <v>-2.1675</v>
      </c>
      <c r="AHF32">
        <v>0.71779999999999999</v>
      </c>
      <c r="AHG32">
        <v>-0.30359999999999998</v>
      </c>
      <c r="AHH32">
        <v>1.3645</v>
      </c>
      <c r="AHI32">
        <v>-5.3868</v>
      </c>
      <c r="AHJ32">
        <v>-0.58879999999999999</v>
      </c>
      <c r="AHK32">
        <v>-3.0171999999999999</v>
      </c>
      <c r="AHL32">
        <v>-2.9234</v>
      </c>
      <c r="AHM32">
        <v>-2.1272000000000002</v>
      </c>
      <c r="AHN32">
        <v>-1.5595000000000001</v>
      </c>
      <c r="AHO32">
        <v>-3.1233</v>
      </c>
      <c r="AHP32">
        <v>-0.39679999999999999</v>
      </c>
      <c r="AHQ32">
        <v>-0.39760000000000001</v>
      </c>
      <c r="AHR32">
        <v>-1.2751999999999999</v>
      </c>
      <c r="AHS32">
        <v>-0.95909999999999995</v>
      </c>
      <c r="AHT32">
        <v>2.9983</v>
      </c>
      <c r="AHU32">
        <v>-2.1783999999999999</v>
      </c>
      <c r="AHV32">
        <v>-7.2748999999999997</v>
      </c>
      <c r="AHW32">
        <v>1.0078</v>
      </c>
      <c r="AHX32">
        <v>0.97440000000000004</v>
      </c>
      <c r="AHY32">
        <v>-0.42809999999999998</v>
      </c>
      <c r="AHZ32">
        <v>-1.5</v>
      </c>
      <c r="AIA32">
        <v>-1.494</v>
      </c>
      <c r="AIB32">
        <v>-2.2056</v>
      </c>
      <c r="AIC32">
        <v>-2.2376</v>
      </c>
      <c r="AID32">
        <v>1.5588</v>
      </c>
      <c r="AIE32">
        <v>1.5212000000000001</v>
      </c>
      <c r="AIF32">
        <v>1.3624000000000001</v>
      </c>
      <c r="AIG32">
        <v>-0.38350000000000001</v>
      </c>
      <c r="AIH32">
        <v>-1.454</v>
      </c>
      <c r="AII32">
        <v>-0.66590000000000005</v>
      </c>
      <c r="AIJ32">
        <v>-3.9138999999999999</v>
      </c>
      <c r="AIK32">
        <v>3.1764000000000001</v>
      </c>
      <c r="AIL32">
        <v>3.2425000000000002</v>
      </c>
      <c r="AIM32">
        <v>1.1427</v>
      </c>
      <c r="AIN32">
        <v>1.2023999999999999</v>
      </c>
      <c r="AIO32">
        <v>-2.8671000000000002</v>
      </c>
      <c r="AIP32">
        <v>-0.74070000000000003</v>
      </c>
      <c r="AIQ32">
        <v>3.3252000000000002</v>
      </c>
      <c r="AIR32">
        <v>3.3788</v>
      </c>
      <c r="AIS32">
        <v>1.845</v>
      </c>
      <c r="AIT32">
        <v>1.9194</v>
      </c>
      <c r="AIU32">
        <v>1.8673999999999999</v>
      </c>
      <c r="AIV32">
        <v>-3.4140999999999999</v>
      </c>
      <c r="AIW32">
        <v>-3.4483000000000001</v>
      </c>
      <c r="AIX32">
        <v>-0.67820000000000003</v>
      </c>
      <c r="AIY32">
        <v>0.2974</v>
      </c>
      <c r="AIZ32">
        <v>0.27789999999999998</v>
      </c>
      <c r="AJA32">
        <v>-1.732</v>
      </c>
      <c r="AJB32">
        <v>-1.7428999999999999</v>
      </c>
      <c r="AJC32">
        <v>8.2672000000000008</v>
      </c>
      <c r="AJD32">
        <v>8.3199000000000005</v>
      </c>
      <c r="AJE32">
        <v>-1.5315000000000001</v>
      </c>
      <c r="AJF32">
        <v>-2.5554999999999999</v>
      </c>
      <c r="AJG32">
        <v>-2.86E-2</v>
      </c>
      <c r="AJH32">
        <v>-2.8652000000000002</v>
      </c>
      <c r="AJI32">
        <v>-2.8767999999999998</v>
      </c>
      <c r="AJJ32">
        <v>7.1571999999999996</v>
      </c>
      <c r="AJK32">
        <v>1.2501</v>
      </c>
      <c r="AJL32">
        <v>-1.7926</v>
      </c>
      <c r="AJM32">
        <v>-1.5785</v>
      </c>
      <c r="AJN32">
        <v>0</v>
      </c>
      <c r="AJO32">
        <v>-4.7815000000000003</v>
      </c>
      <c r="AJP32">
        <v>-0.77410000000000001</v>
      </c>
      <c r="AJQ32">
        <v>-3.8576999999999999</v>
      </c>
      <c r="AJR32">
        <v>-3.9028</v>
      </c>
      <c r="AJS32">
        <v>-0.54359999999999997</v>
      </c>
      <c r="AJT32">
        <v>-1.2270000000000001</v>
      </c>
      <c r="AJU32">
        <v>-1.1968000000000001</v>
      </c>
      <c r="AJV32">
        <v>-7.7435</v>
      </c>
      <c r="AJW32">
        <v>-7.7084000000000001</v>
      </c>
      <c r="AJX32">
        <v>-2.319</v>
      </c>
      <c r="AJY32">
        <v>-2.3597999999999999</v>
      </c>
      <c r="AJZ32">
        <v>-5.4591000000000003</v>
      </c>
      <c r="AKA32">
        <v>1.2722</v>
      </c>
      <c r="AKB32">
        <v>-2.2155999999999998</v>
      </c>
      <c r="AKC32">
        <v>-2.2972000000000001</v>
      </c>
      <c r="AKD32">
        <v>-2.8227000000000002</v>
      </c>
      <c r="AKE32">
        <v>7.0900000000000005E-2</v>
      </c>
      <c r="AKF32">
        <v>-4.8014999999999999</v>
      </c>
      <c r="AKG32">
        <v>-2.4668999999999999</v>
      </c>
      <c r="AKH32">
        <v>1.5968</v>
      </c>
      <c r="AKI32">
        <v>-0.58279999999999998</v>
      </c>
      <c r="AKJ32">
        <v>0</v>
      </c>
      <c r="AKK32">
        <v>-0.1101</v>
      </c>
      <c r="AKL32">
        <v>-3.3975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0.16</v>
      </c>
      <c r="AKT32">
        <v>-7.0293000000000001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-0.501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-0.26879999999999998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-0.25059999999999999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</row>
    <row r="33" spans="1:1100" x14ac:dyDescent="0.15">
      <c r="A33" s="7">
        <v>42887</v>
      </c>
      <c r="B33">
        <v>2.1</v>
      </c>
      <c r="C33">
        <v>6.3113000000000001</v>
      </c>
      <c r="D33">
        <v>2.7593000000000001</v>
      </c>
      <c r="E33">
        <v>-1.6897</v>
      </c>
      <c r="F33">
        <v>3.2065000000000001</v>
      </c>
      <c r="G33">
        <v>-3.6745999999999999</v>
      </c>
      <c r="H33">
        <v>-1.8816999999999999</v>
      </c>
      <c r="I33">
        <v>3.1734</v>
      </c>
      <c r="J33">
        <v>1.2584</v>
      </c>
      <c r="K33">
        <v>-1.7899</v>
      </c>
      <c r="L33">
        <v>6.3009000000000004</v>
      </c>
      <c r="M33">
        <v>-4.2500999999999998</v>
      </c>
      <c r="N33">
        <v>1.7626999999999999</v>
      </c>
      <c r="O33">
        <v>2.7793999999999999</v>
      </c>
      <c r="P33">
        <v>0.48659999999999998</v>
      </c>
      <c r="Q33">
        <v>3.3496999999999999</v>
      </c>
      <c r="R33">
        <v>-3.5766</v>
      </c>
      <c r="S33">
        <v>-5.5236000000000001</v>
      </c>
      <c r="T33">
        <v>5.3545999999999996</v>
      </c>
      <c r="U33">
        <v>-6.8444000000000003</v>
      </c>
      <c r="V33">
        <v>3.0939000000000001</v>
      </c>
      <c r="W33">
        <v>1.7039</v>
      </c>
      <c r="X33">
        <v>2.8052999999999999</v>
      </c>
      <c r="Y33">
        <v>0.78129999999999999</v>
      </c>
      <c r="Z33">
        <v>1.5436000000000001</v>
      </c>
      <c r="AA33">
        <v>1.9076</v>
      </c>
      <c r="AB33">
        <v>2.7555000000000001</v>
      </c>
      <c r="AC33">
        <v>-0.1988</v>
      </c>
      <c r="AD33">
        <v>3.4636999999999998</v>
      </c>
      <c r="AE33">
        <v>5.4278000000000004</v>
      </c>
      <c r="AF33">
        <v>-0.59299999999999997</v>
      </c>
      <c r="AG33">
        <v>5.5468000000000002</v>
      </c>
      <c r="AH33">
        <v>4.5316999999999998</v>
      </c>
      <c r="AI33">
        <v>5.1379999999999999</v>
      </c>
      <c r="AJ33">
        <v>5.6513</v>
      </c>
      <c r="AK33">
        <v>1.012</v>
      </c>
      <c r="AL33">
        <v>1.5803</v>
      </c>
      <c r="AM33">
        <v>0.38650000000000001</v>
      </c>
      <c r="AN33">
        <v>1.8212999999999999</v>
      </c>
      <c r="AO33">
        <v>-4.5930999999999997</v>
      </c>
      <c r="AP33">
        <v>0.7319</v>
      </c>
      <c r="AQ33">
        <v>-4.0288000000000004</v>
      </c>
      <c r="AR33">
        <v>5.9760999999999997</v>
      </c>
      <c r="AS33">
        <v>5.8163999999999998</v>
      </c>
      <c r="AT33">
        <v>3.2959999999999998</v>
      </c>
      <c r="AU33">
        <v>2.2565</v>
      </c>
      <c r="AV33">
        <v>5.1852</v>
      </c>
      <c r="AW33">
        <v>1.3635999999999999</v>
      </c>
      <c r="AX33">
        <v>-7.2965</v>
      </c>
      <c r="AY33">
        <v>4.8673000000000002</v>
      </c>
      <c r="AZ33">
        <v>5.7435</v>
      </c>
      <c r="BA33">
        <v>6.0545</v>
      </c>
      <c r="BB33">
        <v>-1.4435</v>
      </c>
      <c r="BC33">
        <v>1.0009999999999999</v>
      </c>
      <c r="BD33">
        <v>2.3029000000000002</v>
      </c>
      <c r="BE33">
        <v>5.1329000000000002</v>
      </c>
      <c r="BF33">
        <v>6.7636000000000003</v>
      </c>
      <c r="BG33">
        <v>2.9401000000000002</v>
      </c>
      <c r="BH33">
        <v>-1.5102</v>
      </c>
      <c r="BI33">
        <v>2.1360000000000001</v>
      </c>
      <c r="BJ33">
        <v>0.38019999999999998</v>
      </c>
      <c r="BK33">
        <v>8.1468000000000007</v>
      </c>
      <c r="BL33">
        <v>5.2946</v>
      </c>
      <c r="BM33">
        <v>-11.6045</v>
      </c>
      <c r="BN33">
        <v>1.6563000000000001</v>
      </c>
      <c r="BO33">
        <v>-3.8094999999999999</v>
      </c>
      <c r="BP33">
        <v>0.39450000000000002</v>
      </c>
      <c r="BQ33">
        <v>-1.4493</v>
      </c>
      <c r="BR33">
        <v>1.7258</v>
      </c>
      <c r="BS33">
        <v>-2.0373999999999999</v>
      </c>
      <c r="BT33">
        <v>1.5817000000000001</v>
      </c>
      <c r="BU33">
        <v>-1.6677</v>
      </c>
      <c r="BV33">
        <v>3.6364000000000001</v>
      </c>
      <c r="BW33">
        <v>4.5805999999999996</v>
      </c>
      <c r="BX33">
        <v>1.0692999999999999</v>
      </c>
      <c r="BY33">
        <v>-0.15970000000000001</v>
      </c>
      <c r="BZ33">
        <v>6.2397</v>
      </c>
      <c r="CA33">
        <v>2.8372999999999999</v>
      </c>
      <c r="CB33">
        <v>-4.4817</v>
      </c>
      <c r="CC33">
        <v>-4.3269000000000002</v>
      </c>
      <c r="CD33">
        <v>3.9224000000000001</v>
      </c>
      <c r="CE33">
        <v>2.5413000000000001</v>
      </c>
      <c r="CF33">
        <v>0</v>
      </c>
      <c r="CG33">
        <v>2.0108000000000001</v>
      </c>
      <c r="CH33">
        <v>-0.90690000000000004</v>
      </c>
      <c r="CI33">
        <v>-30.148599999999998</v>
      </c>
      <c r="CJ33">
        <v>-4.9020000000000001</v>
      </c>
      <c r="CK33">
        <v>1.4009</v>
      </c>
      <c r="CL33">
        <v>3.2551999999999999</v>
      </c>
      <c r="CM33">
        <v>2.835</v>
      </c>
      <c r="CN33">
        <v>2.1583000000000001</v>
      </c>
      <c r="CO33">
        <v>0.50690000000000002</v>
      </c>
      <c r="CP33">
        <v>-3.8083</v>
      </c>
      <c r="CQ33">
        <v>-2.9979</v>
      </c>
      <c r="CR33">
        <v>-4.5190000000000001</v>
      </c>
      <c r="CS33">
        <v>-0.47620000000000001</v>
      </c>
      <c r="CT33">
        <v>2.0712999999999999</v>
      </c>
      <c r="CU33">
        <v>-7.8037000000000001</v>
      </c>
      <c r="CV33">
        <v>-4.4983000000000004</v>
      </c>
      <c r="CW33">
        <v>0.80740000000000001</v>
      </c>
      <c r="CX33">
        <v>0.39560000000000001</v>
      </c>
      <c r="CY33">
        <v>-11.8026</v>
      </c>
      <c r="CZ33">
        <v>0.17949999999999999</v>
      </c>
      <c r="DA33">
        <v>0.93720000000000003</v>
      </c>
      <c r="DB33">
        <v>8.5300000000000001E-2</v>
      </c>
      <c r="DC33">
        <v>7.5086000000000004</v>
      </c>
      <c r="DD33">
        <v>-6.0468999999999999</v>
      </c>
      <c r="DE33">
        <v>1.8399000000000001</v>
      </c>
      <c r="DF33">
        <v>-0.6825</v>
      </c>
      <c r="DG33">
        <v>0.49209999999999998</v>
      </c>
      <c r="DH33">
        <v>1.3416999999999999</v>
      </c>
      <c r="DI33">
        <v>1.0363</v>
      </c>
      <c r="DJ33">
        <v>-1.7493000000000001</v>
      </c>
      <c r="DK33">
        <v>-2.1320999999999999</v>
      </c>
      <c r="DL33">
        <v>-5.2191999999999998</v>
      </c>
      <c r="DM33">
        <v>-4.5278999999999998</v>
      </c>
      <c r="DN33">
        <v>0.49209999999999998</v>
      </c>
      <c r="DO33">
        <v>1.2706</v>
      </c>
      <c r="DP33">
        <v>-6.7439</v>
      </c>
      <c r="DQ33">
        <v>-2.3142</v>
      </c>
      <c r="DR33">
        <v>3.2353000000000001</v>
      </c>
      <c r="DS33">
        <v>-0.50170000000000003</v>
      </c>
      <c r="DT33">
        <v>-4.5731999999999999</v>
      </c>
      <c r="DU33">
        <v>-5.0616000000000003</v>
      </c>
      <c r="DV33">
        <v>-1.32</v>
      </c>
      <c r="DW33">
        <v>6.0275999999999996</v>
      </c>
      <c r="DX33">
        <v>-2.97</v>
      </c>
      <c r="DY33">
        <v>-3.7890999999999999</v>
      </c>
      <c r="DZ33">
        <v>-6.2263999999999999</v>
      </c>
      <c r="EA33">
        <v>0.33710000000000001</v>
      </c>
      <c r="EB33">
        <v>-3.6892999999999998</v>
      </c>
      <c r="EC33">
        <v>-8.1296999999999997</v>
      </c>
      <c r="ED33">
        <v>2.1636000000000002</v>
      </c>
      <c r="EE33">
        <v>-0.45660000000000001</v>
      </c>
      <c r="EF33">
        <v>-6.8106</v>
      </c>
      <c r="EG33">
        <v>-8.7309000000000001</v>
      </c>
      <c r="EH33">
        <v>-8.3950999999999993</v>
      </c>
      <c r="EI33">
        <v>-2.4708000000000001</v>
      </c>
      <c r="EJ33">
        <v>-7.5128000000000004</v>
      </c>
      <c r="EK33">
        <v>-7.5933000000000002</v>
      </c>
      <c r="EL33">
        <v>-5.2930000000000001</v>
      </c>
      <c r="EM33">
        <v>-4.7384000000000004</v>
      </c>
      <c r="EN33">
        <v>-4.6013999999999999</v>
      </c>
      <c r="EO33">
        <v>-3.4857</v>
      </c>
      <c r="EP33">
        <v>0.45279999999999998</v>
      </c>
      <c r="EQ33">
        <v>-13.225300000000001</v>
      </c>
      <c r="ER33">
        <v>0.49209999999999998</v>
      </c>
      <c r="ES33">
        <v>-8.2096999999999998</v>
      </c>
      <c r="ET33">
        <v>0.49209999999999998</v>
      </c>
      <c r="EU33">
        <v>-8.9319000000000006</v>
      </c>
      <c r="EV33">
        <v>-5.0766</v>
      </c>
      <c r="EW33">
        <v>2.0798999999999999</v>
      </c>
      <c r="EX33">
        <v>-7.4649000000000001</v>
      </c>
      <c r="EY33">
        <v>0.54</v>
      </c>
      <c r="EZ33">
        <v>2.1147999999999998</v>
      </c>
      <c r="FA33">
        <v>0.49259999999999998</v>
      </c>
      <c r="FB33">
        <v>-8.6465999999999994</v>
      </c>
      <c r="FC33">
        <v>-0.88729999999999998</v>
      </c>
      <c r="FD33">
        <v>0.45279999999999998</v>
      </c>
      <c r="FE33">
        <v>-11.172499999999999</v>
      </c>
      <c r="FF33">
        <v>0.39329999999999998</v>
      </c>
      <c r="FG33">
        <v>3.3165</v>
      </c>
      <c r="FH33">
        <v>-5.0578000000000003</v>
      </c>
      <c r="FI33">
        <v>-1.1910000000000001</v>
      </c>
      <c r="FJ33">
        <v>-5.0484999999999998</v>
      </c>
      <c r="FK33">
        <v>-8.0371000000000006</v>
      </c>
      <c r="FL33">
        <v>-3.1846999999999999</v>
      </c>
      <c r="FM33">
        <v>-4.7744999999999997</v>
      </c>
      <c r="FN33">
        <v>-4.5963000000000003</v>
      </c>
      <c r="FO33">
        <v>-6.5483000000000002</v>
      </c>
      <c r="FP33">
        <v>-3.4639000000000002</v>
      </c>
      <c r="FQ33">
        <v>0.39760000000000001</v>
      </c>
      <c r="FR33">
        <v>3.8776000000000002</v>
      </c>
      <c r="FS33">
        <v>2.9956</v>
      </c>
      <c r="FT33">
        <v>-1.4001999999999999</v>
      </c>
      <c r="FU33">
        <v>0.45269999999999999</v>
      </c>
      <c r="FV33">
        <v>-3.2345999999999999</v>
      </c>
      <c r="FW33">
        <v>1.8798999999999999</v>
      </c>
      <c r="FX33">
        <v>1.8758999999999999</v>
      </c>
      <c r="FY33">
        <v>-3.4390000000000001</v>
      </c>
      <c r="FZ33">
        <v>0.49209999999999998</v>
      </c>
      <c r="GA33">
        <v>-7.7815000000000003</v>
      </c>
      <c r="GB33">
        <v>-6.6162999999999998</v>
      </c>
      <c r="GC33">
        <v>-2.7027000000000001</v>
      </c>
      <c r="GD33">
        <v>-6.6224999999999996</v>
      </c>
      <c r="GE33">
        <v>-10.893599999999999</v>
      </c>
      <c r="GF33">
        <v>-1.9021999999999999</v>
      </c>
      <c r="GG33">
        <v>1.4393</v>
      </c>
      <c r="GH33">
        <v>5.5816999999999997</v>
      </c>
      <c r="GI33">
        <v>0.39410000000000001</v>
      </c>
      <c r="GJ33">
        <v>5.0995999999999997</v>
      </c>
      <c r="GK33">
        <v>-2.2593000000000001</v>
      </c>
      <c r="GL33">
        <v>-1.0268999999999999</v>
      </c>
      <c r="GM33">
        <v>-6.7662000000000004</v>
      </c>
      <c r="GN33">
        <v>2.2014999999999998</v>
      </c>
      <c r="GO33">
        <v>1.2684</v>
      </c>
      <c r="GP33">
        <v>-0.81230000000000002</v>
      </c>
      <c r="GQ33">
        <v>0.49209999999999998</v>
      </c>
      <c r="GR33">
        <v>3.4918</v>
      </c>
      <c r="GS33">
        <v>-4.6981000000000002</v>
      </c>
      <c r="GT33">
        <v>2.5411000000000001</v>
      </c>
      <c r="GU33">
        <v>3.8647</v>
      </c>
      <c r="GV33">
        <v>2.9714</v>
      </c>
      <c r="GW33">
        <v>3.1318000000000001</v>
      </c>
      <c r="GX33">
        <v>-3.7374000000000001</v>
      </c>
      <c r="GY33">
        <v>-8.7459000000000007</v>
      </c>
      <c r="GZ33">
        <v>-6.6127000000000002</v>
      </c>
      <c r="HA33">
        <v>0.45269999999999999</v>
      </c>
      <c r="HB33">
        <v>-10.180099999999999</v>
      </c>
      <c r="HC33">
        <v>-3.5488</v>
      </c>
      <c r="HD33">
        <v>0.63349999999999995</v>
      </c>
      <c r="HE33">
        <v>-8.0138999999999996</v>
      </c>
      <c r="HF33">
        <v>-4.1123000000000003</v>
      </c>
      <c r="HG33">
        <v>-6.8540999999999999</v>
      </c>
      <c r="HH33">
        <v>0.39410000000000001</v>
      </c>
      <c r="HI33">
        <v>-12.6883</v>
      </c>
      <c r="HJ33">
        <v>2.37</v>
      </c>
      <c r="HK33">
        <v>-1.9373</v>
      </c>
      <c r="HL33">
        <v>0.4516</v>
      </c>
      <c r="HM33">
        <v>-3.6867999999999999</v>
      </c>
      <c r="HN33">
        <v>0.49209999999999998</v>
      </c>
      <c r="HO33">
        <v>-22.103000000000002</v>
      </c>
      <c r="HP33">
        <v>0.39450000000000002</v>
      </c>
      <c r="HQ33">
        <v>-8.0745000000000005</v>
      </c>
      <c r="HR33">
        <v>-5.0374999999999996</v>
      </c>
      <c r="HS33">
        <v>1.9342999999999999</v>
      </c>
      <c r="HT33">
        <v>-7.8095999999999997</v>
      </c>
      <c r="HU33">
        <v>-7.9394</v>
      </c>
      <c r="HV33">
        <v>3.6779000000000002</v>
      </c>
      <c r="HW33">
        <v>-1.1540999999999999</v>
      </c>
      <c r="HX33">
        <v>5.6306000000000003</v>
      </c>
      <c r="HY33">
        <v>1.9039999999999999</v>
      </c>
      <c r="HZ33">
        <v>0.51119999999999999</v>
      </c>
      <c r="IA33">
        <v>-4.8715999999999999</v>
      </c>
      <c r="IB33">
        <v>0.3947</v>
      </c>
      <c r="IC33">
        <v>1.3443000000000001</v>
      </c>
      <c r="ID33">
        <v>-0.48299999999999998</v>
      </c>
      <c r="IE33">
        <v>8.1837999999999997</v>
      </c>
      <c r="IF33">
        <v>3.1417999999999999</v>
      </c>
      <c r="IG33">
        <v>1.9622999999999999</v>
      </c>
      <c r="IH33">
        <v>4.5106000000000002</v>
      </c>
      <c r="II33">
        <v>-2.6865999999999999</v>
      </c>
      <c r="IJ33">
        <v>-7.6699000000000002</v>
      </c>
      <c r="IK33">
        <v>-2.7181999999999999</v>
      </c>
      <c r="IL33">
        <v>0.54930000000000001</v>
      </c>
      <c r="IM33">
        <v>6.6940999999999997</v>
      </c>
      <c r="IN33">
        <v>0.49209999999999998</v>
      </c>
      <c r="IO33">
        <v>5.3630000000000004</v>
      </c>
      <c r="IP33">
        <v>2.9674</v>
      </c>
      <c r="IQ33">
        <v>-1.7797000000000001</v>
      </c>
      <c r="IR33">
        <v>3.0901000000000001</v>
      </c>
      <c r="IS33">
        <v>4.3606999999999996</v>
      </c>
      <c r="IT33">
        <v>2.5070999999999999</v>
      </c>
      <c r="IU33">
        <v>3.7706</v>
      </c>
      <c r="IV33">
        <v>3.7706</v>
      </c>
      <c r="IW33">
        <v>-0.1527</v>
      </c>
      <c r="IX33">
        <v>-1.0773999999999999</v>
      </c>
      <c r="IY33">
        <v>1.6772</v>
      </c>
      <c r="IZ33">
        <v>-1.5956999999999999</v>
      </c>
      <c r="JA33">
        <v>-0.36670000000000003</v>
      </c>
      <c r="JB33">
        <v>-6.7751000000000001</v>
      </c>
      <c r="JC33">
        <v>4.8483999999999998</v>
      </c>
      <c r="JD33">
        <v>-1.1012999999999999</v>
      </c>
      <c r="JE33">
        <v>2.3588</v>
      </c>
      <c r="JF33">
        <v>-0.47160000000000002</v>
      </c>
      <c r="JG33">
        <v>0.49120000000000003</v>
      </c>
      <c r="JH33">
        <v>-22.925799999999999</v>
      </c>
      <c r="JI33">
        <v>-3.4836</v>
      </c>
      <c r="JJ33">
        <v>0.1196</v>
      </c>
      <c r="JK33">
        <v>0.56559999999999999</v>
      </c>
      <c r="JL33">
        <v>-7.4756999999999998</v>
      </c>
      <c r="JM33">
        <v>-6.3548999999999998</v>
      </c>
      <c r="JN33">
        <v>0.49209999999999998</v>
      </c>
      <c r="JO33">
        <v>-17.0245</v>
      </c>
      <c r="JP33">
        <v>-7.2066999999999997</v>
      </c>
      <c r="JQ33">
        <v>0.49159999999999998</v>
      </c>
      <c r="JR33">
        <v>-0.45800000000000002</v>
      </c>
      <c r="JS33">
        <v>4.7088000000000001</v>
      </c>
      <c r="JT33">
        <v>5.4231999999999996</v>
      </c>
      <c r="JU33">
        <v>1.1234999999999999</v>
      </c>
      <c r="JV33">
        <v>1.0893999999999999</v>
      </c>
      <c r="JW33">
        <v>0.51119999999999999</v>
      </c>
      <c r="JX33">
        <v>0.66830000000000001</v>
      </c>
      <c r="JY33">
        <v>0.49159999999999998</v>
      </c>
      <c r="JZ33">
        <v>-15.2445</v>
      </c>
      <c r="KA33">
        <v>-2.2875999999999999</v>
      </c>
      <c r="KB33">
        <v>9.7600000000000006E-2</v>
      </c>
      <c r="KC33">
        <v>-6.5194999999999999</v>
      </c>
      <c r="KD33">
        <v>0.49020000000000002</v>
      </c>
      <c r="KE33">
        <v>-14.6259</v>
      </c>
      <c r="KF33">
        <v>6.9531999999999998</v>
      </c>
      <c r="KG33">
        <v>1.2845</v>
      </c>
      <c r="KH33">
        <v>0.79679999999999995</v>
      </c>
      <c r="KI33">
        <v>1.9639</v>
      </c>
      <c r="KJ33">
        <v>3.1943999999999999</v>
      </c>
      <c r="KK33">
        <v>1.0684</v>
      </c>
      <c r="KL33">
        <v>-6.8707000000000003</v>
      </c>
      <c r="KM33">
        <v>-6.9062999999999999</v>
      </c>
      <c r="KN33">
        <v>5.1167999999999996</v>
      </c>
      <c r="KO33">
        <v>0.49159999999999998</v>
      </c>
      <c r="KP33">
        <v>11.1396</v>
      </c>
      <c r="KQ33">
        <v>-7.3715999999999999</v>
      </c>
      <c r="KR33">
        <v>-7.3445999999999998</v>
      </c>
      <c r="KS33">
        <v>-1.1494</v>
      </c>
      <c r="KT33">
        <v>-8.1675000000000004</v>
      </c>
      <c r="KU33">
        <v>-7.6890000000000001</v>
      </c>
      <c r="KV33">
        <v>1.3986000000000001</v>
      </c>
      <c r="KW33">
        <v>0.49020000000000002</v>
      </c>
      <c r="KX33">
        <v>2.7299000000000002</v>
      </c>
      <c r="KY33">
        <v>3.3302</v>
      </c>
      <c r="KZ33">
        <v>-6.1485000000000003</v>
      </c>
      <c r="LA33">
        <v>-4.1317000000000004</v>
      </c>
      <c r="LB33">
        <v>0.39450000000000002</v>
      </c>
      <c r="LC33">
        <v>5.9233000000000002</v>
      </c>
      <c r="LD33">
        <v>-3.3993000000000002</v>
      </c>
      <c r="LE33">
        <v>-1.3839999999999999</v>
      </c>
      <c r="LF33">
        <v>0.41770000000000002</v>
      </c>
      <c r="LG33">
        <v>-3.1151</v>
      </c>
      <c r="LH33">
        <v>2.4165000000000001</v>
      </c>
      <c r="LI33">
        <v>-5.8823999999999996</v>
      </c>
      <c r="LJ33">
        <v>-15.414999999999999</v>
      </c>
      <c r="LK33">
        <v>0.39369999999999999</v>
      </c>
      <c r="LL33">
        <v>-31.3492</v>
      </c>
      <c r="LM33">
        <v>-2.6425999999999998</v>
      </c>
      <c r="LN33">
        <v>2.7179000000000002</v>
      </c>
      <c r="LO33">
        <v>-15.350300000000001</v>
      </c>
      <c r="LP33">
        <v>-9.1471</v>
      </c>
      <c r="LQ33">
        <v>-4.5854999999999997</v>
      </c>
      <c r="LR33">
        <v>0.39410000000000001</v>
      </c>
      <c r="LS33">
        <v>-8.6193000000000008</v>
      </c>
      <c r="LT33">
        <v>3.5148999999999999</v>
      </c>
      <c r="LU33">
        <v>0.39410000000000001</v>
      </c>
      <c r="LV33">
        <v>6.0270000000000001</v>
      </c>
      <c r="LW33">
        <v>0.4607</v>
      </c>
      <c r="LX33">
        <v>4.7294999999999998</v>
      </c>
      <c r="LY33">
        <v>-1.9151</v>
      </c>
      <c r="LZ33">
        <v>-8.4678000000000004</v>
      </c>
      <c r="MA33">
        <v>0.2979</v>
      </c>
      <c r="MB33">
        <v>-18.693300000000001</v>
      </c>
      <c r="MC33">
        <v>-3.3012000000000001</v>
      </c>
      <c r="MD33">
        <v>-5.3231999999999999</v>
      </c>
      <c r="ME33">
        <v>1.7759</v>
      </c>
      <c r="MF33">
        <v>1.9982</v>
      </c>
      <c r="MG33">
        <v>-0.51349999999999996</v>
      </c>
      <c r="MH33">
        <v>4.8047000000000004</v>
      </c>
      <c r="MI33">
        <v>-4.0197000000000003</v>
      </c>
      <c r="MJ33">
        <v>-1.0782</v>
      </c>
      <c r="MK33">
        <v>5.7126000000000001</v>
      </c>
      <c r="ML33">
        <v>-0.3417</v>
      </c>
      <c r="MM33">
        <v>1.8156000000000001</v>
      </c>
      <c r="MN33">
        <v>-4.5701999999999998</v>
      </c>
      <c r="MO33">
        <v>-15.3436</v>
      </c>
      <c r="MP33">
        <v>0.39639999999999997</v>
      </c>
      <c r="MQ33">
        <v>-36.561500000000002</v>
      </c>
      <c r="MR33">
        <v>3.5249999999999999</v>
      </c>
      <c r="MS33">
        <v>-7.3400000000000007E-2</v>
      </c>
      <c r="MT33">
        <v>-2.6985000000000001</v>
      </c>
      <c r="MU33">
        <v>-3.5994000000000002</v>
      </c>
      <c r="MV33">
        <v>-5.7839999999999998</v>
      </c>
      <c r="MW33">
        <v>-4.8265000000000002</v>
      </c>
      <c r="MX33">
        <v>-8.7843999999999998</v>
      </c>
      <c r="MY33">
        <v>0.59</v>
      </c>
      <c r="MZ33">
        <v>-16.491499999999998</v>
      </c>
      <c r="NA33">
        <v>0.22620000000000001</v>
      </c>
      <c r="NB33">
        <v>-5.4366000000000003</v>
      </c>
      <c r="NC33">
        <v>0.39800000000000002</v>
      </c>
      <c r="ND33">
        <v>-21.099299999999999</v>
      </c>
      <c r="NE33">
        <v>-5.0811999999999999</v>
      </c>
      <c r="NF33">
        <v>-5.5632999999999999</v>
      </c>
      <c r="NG33">
        <v>3.6741999999999999</v>
      </c>
      <c r="NH33">
        <v>-0.58940000000000003</v>
      </c>
      <c r="NI33">
        <v>0.39410000000000001</v>
      </c>
      <c r="NJ33">
        <v>-1.5670999999999999</v>
      </c>
      <c r="NK33">
        <v>-7.0274999999999999</v>
      </c>
      <c r="NL33">
        <v>-1.5843</v>
      </c>
      <c r="NM33">
        <v>-2.0407999999999999</v>
      </c>
      <c r="NN33">
        <v>2.4539</v>
      </c>
      <c r="NO33">
        <v>0.51119999999999999</v>
      </c>
      <c r="NP33">
        <v>4.7815000000000003</v>
      </c>
      <c r="NQ33">
        <v>-8.4680999999999997</v>
      </c>
      <c r="NR33">
        <v>-4.7803000000000004</v>
      </c>
      <c r="NS33">
        <v>-5.3704000000000001</v>
      </c>
      <c r="NT33">
        <v>-8.9743999999999993</v>
      </c>
      <c r="NU33">
        <v>-8.9936000000000007</v>
      </c>
      <c r="NV33">
        <v>-6.2055999999999996</v>
      </c>
      <c r="NW33">
        <v>2.4234</v>
      </c>
      <c r="NX33">
        <v>-1.8207</v>
      </c>
      <c r="NY33">
        <v>0.39329999999999998</v>
      </c>
      <c r="NZ33">
        <v>-7.2992999999999997</v>
      </c>
      <c r="OA33">
        <v>-5.4085000000000001</v>
      </c>
      <c r="OB33">
        <v>-6.5598999999999998</v>
      </c>
      <c r="OC33">
        <v>6.8758999999999997</v>
      </c>
      <c r="OD33">
        <v>-18.927600000000002</v>
      </c>
      <c r="OE33">
        <v>0.47010000000000002</v>
      </c>
      <c r="OF33">
        <v>-49.521000000000001</v>
      </c>
      <c r="OG33">
        <v>1.3544</v>
      </c>
      <c r="OH33">
        <v>-1.4105000000000001</v>
      </c>
      <c r="OI33">
        <v>-2.3239999999999998</v>
      </c>
      <c r="OJ33">
        <v>0.93710000000000004</v>
      </c>
      <c r="OK33">
        <v>0.39329999999999998</v>
      </c>
      <c r="OL33">
        <v>2.0964</v>
      </c>
      <c r="OM33">
        <v>-5.8898999999999999</v>
      </c>
      <c r="ON33">
        <v>0.39329999999999998</v>
      </c>
      <c r="OO33">
        <v>-17.614699999999999</v>
      </c>
      <c r="OP33">
        <v>-8.0030000000000001</v>
      </c>
      <c r="OQ33">
        <v>2.7978000000000001</v>
      </c>
      <c r="OR33">
        <v>-5.8901000000000003</v>
      </c>
      <c r="OS33">
        <v>-6.1702000000000004</v>
      </c>
      <c r="OT33">
        <v>0.49120000000000003</v>
      </c>
      <c r="OU33">
        <v>-14.037100000000001</v>
      </c>
      <c r="OV33">
        <v>-2.8477999999999999</v>
      </c>
      <c r="OW33">
        <v>0.39369999999999999</v>
      </c>
      <c r="OX33">
        <v>-6.9135999999999997</v>
      </c>
      <c r="OY33">
        <v>-7.1894999999999998</v>
      </c>
      <c r="OZ33">
        <v>0.37259999999999999</v>
      </c>
      <c r="PA33">
        <v>-0.81920000000000004</v>
      </c>
      <c r="PB33">
        <v>3.6583000000000001</v>
      </c>
      <c r="PC33">
        <v>3.617</v>
      </c>
      <c r="PD33">
        <v>-6.5525000000000002</v>
      </c>
      <c r="PE33">
        <v>-0.67059999999999997</v>
      </c>
      <c r="PF33">
        <v>1.5116000000000001</v>
      </c>
      <c r="PG33">
        <v>-5.0804</v>
      </c>
      <c r="PH33">
        <v>-1.31</v>
      </c>
      <c r="PI33">
        <v>-5.2331000000000003</v>
      </c>
      <c r="PJ33">
        <v>-6.6056999999999997</v>
      </c>
      <c r="PK33">
        <v>-6.9519000000000002</v>
      </c>
      <c r="PL33">
        <v>-7.1784999999999997</v>
      </c>
      <c r="PM33">
        <v>-7.8586999999999998</v>
      </c>
      <c r="PN33">
        <v>0.52239999999999998</v>
      </c>
      <c r="PO33">
        <v>-1.4767999999999999</v>
      </c>
      <c r="PP33">
        <v>-12.997199999999999</v>
      </c>
      <c r="PQ33">
        <v>-7.3986000000000001</v>
      </c>
      <c r="PR33">
        <v>1.5835999999999999</v>
      </c>
      <c r="PS33">
        <v>1.4802999999999999</v>
      </c>
      <c r="PT33">
        <v>1.4142999999999999</v>
      </c>
      <c r="PU33">
        <v>4.8872</v>
      </c>
      <c r="PV33">
        <v>0.74929999999999997</v>
      </c>
      <c r="PW33">
        <v>4.2142999999999997</v>
      </c>
      <c r="PX33">
        <v>-1.2370000000000001</v>
      </c>
      <c r="PY33">
        <v>-2.7486999999999999</v>
      </c>
      <c r="PZ33">
        <v>-4.6561000000000003</v>
      </c>
      <c r="QA33">
        <v>-1.4238999999999999</v>
      </c>
      <c r="QB33">
        <v>-9.3117000000000001</v>
      </c>
      <c r="QC33">
        <v>-0.1303</v>
      </c>
      <c r="QD33">
        <v>0.82730000000000004</v>
      </c>
      <c r="QE33">
        <v>-8.1907999999999994</v>
      </c>
      <c r="QF33">
        <v>-6.5843999999999996</v>
      </c>
      <c r="QG33">
        <v>-1.7774000000000001</v>
      </c>
      <c r="QH33">
        <v>3.8780999999999999</v>
      </c>
      <c r="QI33">
        <v>-0.25319999999999998</v>
      </c>
      <c r="QJ33">
        <v>4.8102999999999998</v>
      </c>
      <c r="QK33">
        <v>-4.3909000000000002</v>
      </c>
      <c r="QL33">
        <v>0.49209999999999998</v>
      </c>
      <c r="QM33">
        <v>-16.4557</v>
      </c>
      <c r="QN33">
        <v>-8.2838999999999992</v>
      </c>
      <c r="QO33">
        <v>-2.6844000000000001</v>
      </c>
      <c r="QP33">
        <v>0.41410000000000002</v>
      </c>
      <c r="QQ33">
        <v>-5.5956999999999999</v>
      </c>
      <c r="QR33">
        <v>4.1363000000000003</v>
      </c>
      <c r="QS33">
        <v>0.49209999999999998</v>
      </c>
      <c r="QT33">
        <v>10.0318</v>
      </c>
      <c r="QU33">
        <v>-4.6700999999999997</v>
      </c>
      <c r="QV33">
        <v>-2.9824999999999999</v>
      </c>
      <c r="QW33">
        <v>-2.0234000000000001</v>
      </c>
      <c r="QX33">
        <v>-4.9833999999999996</v>
      </c>
      <c r="QY33">
        <v>-3.5446</v>
      </c>
      <c r="QZ33">
        <v>-2.3685999999999998</v>
      </c>
      <c r="RA33">
        <v>-8.5271000000000008</v>
      </c>
      <c r="RB33">
        <v>0.39450000000000002</v>
      </c>
      <c r="RC33">
        <v>-25.4682</v>
      </c>
      <c r="RD33">
        <v>-4.6729000000000003</v>
      </c>
      <c r="RE33">
        <v>0.43380000000000002</v>
      </c>
      <c r="RF33">
        <v>-8.8779000000000003</v>
      </c>
      <c r="RG33">
        <v>0.49120000000000003</v>
      </c>
      <c r="RH33">
        <v>-24.668900000000001</v>
      </c>
      <c r="RI33">
        <v>-0.61599999999999999</v>
      </c>
      <c r="RJ33">
        <v>-9.6029</v>
      </c>
      <c r="RK33">
        <v>0.51119999999999999</v>
      </c>
      <c r="RL33">
        <v>-19.4724</v>
      </c>
      <c r="RM33">
        <v>-1.4359</v>
      </c>
      <c r="RN33">
        <v>0.48920000000000002</v>
      </c>
      <c r="RO33">
        <v>-3.556</v>
      </c>
      <c r="RP33">
        <v>-5.5476999999999999</v>
      </c>
      <c r="RQ33">
        <v>-16.4527</v>
      </c>
      <c r="RR33">
        <v>0.5877</v>
      </c>
      <c r="RS33">
        <v>-41.558399999999999</v>
      </c>
      <c r="RT33">
        <v>-9.6692</v>
      </c>
      <c r="RU33">
        <v>-1.7909999999999999</v>
      </c>
      <c r="RV33">
        <v>2.4609999999999999</v>
      </c>
      <c r="RW33">
        <v>3.7892999999999999</v>
      </c>
      <c r="RX33">
        <v>3.7892999999999999</v>
      </c>
      <c r="RY33">
        <v>1.9916</v>
      </c>
      <c r="RZ33">
        <v>5.6473000000000004</v>
      </c>
      <c r="SA33">
        <v>0.41930000000000001</v>
      </c>
      <c r="SB33">
        <v>9.6746999999999996</v>
      </c>
      <c r="SC33">
        <v>-9.0821000000000005</v>
      </c>
      <c r="SD33">
        <v>-7.3817000000000004</v>
      </c>
      <c r="SE33">
        <v>0.44290000000000002</v>
      </c>
      <c r="SF33">
        <v>-15.577299999999999</v>
      </c>
      <c r="SG33">
        <v>-5.3144999999999998</v>
      </c>
      <c r="SH33">
        <v>-6.3052000000000001</v>
      </c>
      <c r="SI33">
        <v>-6.2069000000000001</v>
      </c>
      <c r="SJ33">
        <v>0.58879999999999999</v>
      </c>
      <c r="SK33">
        <v>-13.0564</v>
      </c>
      <c r="SL33">
        <v>-7.7210000000000001</v>
      </c>
      <c r="SM33">
        <v>5.5125000000000002</v>
      </c>
      <c r="SN33">
        <v>6.0787000000000004</v>
      </c>
      <c r="SO33">
        <v>0.39140000000000003</v>
      </c>
      <c r="SP33">
        <v>14.939</v>
      </c>
      <c r="SQ33">
        <v>0.88109999999999999</v>
      </c>
      <c r="SR33">
        <v>-7.891</v>
      </c>
      <c r="SS33">
        <v>-8.1577999999999999</v>
      </c>
      <c r="ST33">
        <v>-2.246</v>
      </c>
      <c r="SU33">
        <v>-3.2378999999999998</v>
      </c>
      <c r="SV33">
        <v>-7.0122</v>
      </c>
      <c r="SW33">
        <v>5.2972999999999999</v>
      </c>
      <c r="SX33">
        <v>-3.5116999999999998</v>
      </c>
      <c r="SY33">
        <v>-7.7526000000000002</v>
      </c>
      <c r="SZ33">
        <v>5.7586000000000004</v>
      </c>
      <c r="TA33">
        <v>0.39369999999999999</v>
      </c>
      <c r="TB33">
        <v>12.658200000000001</v>
      </c>
      <c r="TC33">
        <v>-2.7328999999999999</v>
      </c>
      <c r="TD33">
        <v>-5.3190999999999997</v>
      </c>
      <c r="TE33">
        <v>-0.3992</v>
      </c>
      <c r="TF33">
        <v>0.49120000000000003</v>
      </c>
      <c r="TG33">
        <v>-1.3185</v>
      </c>
      <c r="TH33">
        <v>-4.1243999999999996</v>
      </c>
      <c r="TI33">
        <v>0.52980000000000005</v>
      </c>
      <c r="TJ33">
        <v>-8.3635000000000002</v>
      </c>
      <c r="TK33">
        <v>-1.8960999999999999</v>
      </c>
      <c r="TL33">
        <v>2.6537999999999999</v>
      </c>
      <c r="TM33">
        <v>3.2092999999999998</v>
      </c>
      <c r="TN33">
        <v>-5.4234</v>
      </c>
      <c r="TO33">
        <v>-5.4222000000000001</v>
      </c>
      <c r="TP33">
        <v>0.45079999999999998</v>
      </c>
      <c r="TQ33">
        <v>5.7142999999999997</v>
      </c>
      <c r="TR33">
        <v>-1.4254</v>
      </c>
      <c r="TS33">
        <v>0.39140000000000003</v>
      </c>
      <c r="TT33">
        <v>-3.7406000000000001</v>
      </c>
      <c r="TU33">
        <v>-8.4815000000000005</v>
      </c>
      <c r="TV33">
        <v>4.5494000000000003</v>
      </c>
      <c r="TW33">
        <v>-4.1509</v>
      </c>
      <c r="TX33">
        <v>6.1784999999999997</v>
      </c>
      <c r="TY33">
        <v>0.39329999999999998</v>
      </c>
      <c r="TZ33">
        <v>14.2271</v>
      </c>
      <c r="UA33">
        <v>-6.8117000000000001</v>
      </c>
      <c r="UB33">
        <v>0.39329999999999998</v>
      </c>
      <c r="UC33">
        <v>-13.491300000000001</v>
      </c>
      <c r="UD33">
        <v>6.5689000000000002</v>
      </c>
      <c r="UE33">
        <v>-3.5087999999999999</v>
      </c>
      <c r="UF33">
        <v>-6.8052000000000001</v>
      </c>
      <c r="UG33">
        <v>0.50970000000000004</v>
      </c>
      <c r="UH33">
        <v>-13.9072</v>
      </c>
      <c r="UI33">
        <v>-6.8036000000000003</v>
      </c>
      <c r="UJ33">
        <v>-6.2449000000000003</v>
      </c>
      <c r="UK33">
        <v>0.49020000000000002</v>
      </c>
      <c r="UL33">
        <v>-11.236700000000001</v>
      </c>
      <c r="UM33">
        <v>-5.9665999999999997</v>
      </c>
      <c r="UN33">
        <v>0.38829999999999998</v>
      </c>
      <c r="UO33">
        <v>-16.0991</v>
      </c>
      <c r="UP33">
        <v>-7.6215999999999999</v>
      </c>
      <c r="UQ33">
        <v>-4.5696000000000003</v>
      </c>
      <c r="UR33">
        <v>-6.6454000000000004</v>
      </c>
      <c r="US33">
        <v>0.49990000000000001</v>
      </c>
      <c r="UT33">
        <v>-15.113799999999999</v>
      </c>
      <c r="UU33">
        <v>-2.7545000000000002</v>
      </c>
      <c r="UV33">
        <v>0.49020000000000002</v>
      </c>
      <c r="UW33">
        <v>-7.8461999999999996</v>
      </c>
      <c r="UX33">
        <v>6.7282999999999999</v>
      </c>
      <c r="UY33">
        <v>0.49120000000000003</v>
      </c>
      <c r="UZ33">
        <v>11.4054</v>
      </c>
      <c r="VA33">
        <v>-6.5757000000000003</v>
      </c>
      <c r="VB33">
        <v>0.39369999999999999</v>
      </c>
      <c r="VC33">
        <v>-18.456399999999999</v>
      </c>
      <c r="VD33">
        <v>-9.7110000000000003</v>
      </c>
      <c r="VE33">
        <v>3.4512999999999998</v>
      </c>
      <c r="VF33">
        <v>0.39329999999999998</v>
      </c>
      <c r="VG33">
        <v>5.8417000000000003</v>
      </c>
      <c r="VH33">
        <v>-7.5335999999999999</v>
      </c>
      <c r="VI33">
        <v>0.40360000000000001</v>
      </c>
      <c r="VJ33">
        <v>-18.807200000000002</v>
      </c>
      <c r="VK33">
        <v>5.968</v>
      </c>
      <c r="VL33">
        <v>0.40360000000000001</v>
      </c>
      <c r="VM33">
        <v>15.089</v>
      </c>
      <c r="VN33">
        <v>-4.8418000000000001</v>
      </c>
      <c r="VO33">
        <v>0.40360000000000001</v>
      </c>
      <c r="VP33">
        <v>-10.002800000000001</v>
      </c>
      <c r="VQ33">
        <v>-0.76919999999999999</v>
      </c>
      <c r="VR33">
        <v>-7.1959999999999997</v>
      </c>
      <c r="VS33">
        <v>0.38829999999999998</v>
      </c>
      <c r="VT33">
        <v>-20.618600000000001</v>
      </c>
      <c r="VU33">
        <v>-8.5812000000000008</v>
      </c>
      <c r="VV33">
        <v>0.38829999999999998</v>
      </c>
      <c r="VW33">
        <v>-21.448499999999999</v>
      </c>
      <c r="VX33">
        <v>2.9356</v>
      </c>
      <c r="VY33">
        <v>-4.1624999999999996</v>
      </c>
      <c r="VZ33">
        <v>0.39329999999999998</v>
      </c>
      <c r="WA33">
        <v>-8.7911999999999999</v>
      </c>
      <c r="WB33">
        <v>-7.7363</v>
      </c>
      <c r="WC33">
        <v>0.28899999999999998</v>
      </c>
      <c r="WD33">
        <v>-28.145600000000002</v>
      </c>
      <c r="WE33">
        <v>-7.2992999999999997</v>
      </c>
      <c r="WF33">
        <v>6.5683999999999996</v>
      </c>
      <c r="WG33">
        <v>0.45079999999999998</v>
      </c>
      <c r="WH33">
        <v>15.4459</v>
      </c>
      <c r="WI33">
        <v>-9.6552000000000007</v>
      </c>
      <c r="WJ33">
        <v>0.49990000000000001</v>
      </c>
      <c r="WK33">
        <v>-29.702000000000002</v>
      </c>
      <c r="WL33">
        <v>-5.7352999999999996</v>
      </c>
      <c r="WM33">
        <v>-6.9009999999999998</v>
      </c>
      <c r="WN33">
        <v>0.49890000000000001</v>
      </c>
      <c r="WO33">
        <v>-13.6069</v>
      </c>
      <c r="WP33">
        <v>-2.9455</v>
      </c>
      <c r="WQ33">
        <v>0.45079999999999998</v>
      </c>
      <c r="WR33">
        <v>-6.7901999999999996</v>
      </c>
      <c r="WS33">
        <v>4.4505999999999997</v>
      </c>
      <c r="WT33">
        <v>0.49020000000000002</v>
      </c>
      <c r="WU33">
        <v>14.114800000000001</v>
      </c>
      <c r="WV33">
        <v>-6.4889999999999999</v>
      </c>
      <c r="WW33">
        <v>0.49120000000000003</v>
      </c>
      <c r="WX33">
        <v>-16.525400000000001</v>
      </c>
      <c r="WY33">
        <v>-5.7455999999999996</v>
      </c>
      <c r="WZ33">
        <v>0.49020000000000002</v>
      </c>
      <c r="XA33">
        <v>-20.1814</v>
      </c>
      <c r="XB33">
        <v>-7.4250999999999996</v>
      </c>
      <c r="XC33">
        <v>0.49020000000000002</v>
      </c>
      <c r="XD33">
        <v>-19.8767</v>
      </c>
      <c r="XE33">
        <v>6.1416000000000004</v>
      </c>
      <c r="XF33">
        <v>0.49990000000000001</v>
      </c>
      <c r="XG33">
        <v>17.348099999999999</v>
      </c>
      <c r="XH33">
        <v>-1.0431999999999999</v>
      </c>
      <c r="XI33">
        <v>0.49990000000000001</v>
      </c>
      <c r="XJ33">
        <v>-2.5988000000000002</v>
      </c>
      <c r="XK33">
        <v>-7.8292000000000002</v>
      </c>
      <c r="XL33">
        <v>-7.8917999999999999</v>
      </c>
      <c r="XM33">
        <v>0.39290000000000003</v>
      </c>
      <c r="XN33">
        <v>-19.047599999999999</v>
      </c>
      <c r="XO33">
        <v>-8.1057000000000006</v>
      </c>
      <c r="XP33">
        <v>0.39140000000000003</v>
      </c>
      <c r="XQ33">
        <v>-15.0641</v>
      </c>
      <c r="XR33">
        <v>-5.2579000000000002</v>
      </c>
      <c r="XS33">
        <v>0.39140000000000003</v>
      </c>
      <c r="XT33">
        <v>-11.0664</v>
      </c>
      <c r="XU33">
        <v>6.0529999999999999</v>
      </c>
      <c r="XV33">
        <v>0.49020000000000002</v>
      </c>
      <c r="XW33">
        <v>16.283200000000001</v>
      </c>
      <c r="XX33">
        <v>-0.37509999999999999</v>
      </c>
      <c r="XY33">
        <v>0.40439999999999998</v>
      </c>
      <c r="XZ33">
        <v>-1.4977</v>
      </c>
      <c r="YA33">
        <v>-4.0380000000000003</v>
      </c>
      <c r="YB33">
        <v>-1.7365999999999999</v>
      </c>
      <c r="YC33">
        <v>-11.3118</v>
      </c>
      <c r="YD33">
        <v>0.40300000000000002</v>
      </c>
      <c r="YE33">
        <v>-41.364600000000003</v>
      </c>
      <c r="YF33">
        <v>-1.9005000000000001</v>
      </c>
      <c r="YG33">
        <v>-4.8327</v>
      </c>
      <c r="YH33">
        <v>-2.8161999999999998</v>
      </c>
      <c r="YI33">
        <v>0.4042</v>
      </c>
      <c r="YJ33">
        <v>-6.1661999999999999</v>
      </c>
      <c r="YK33">
        <v>-0.39319999999999999</v>
      </c>
      <c r="YL33">
        <v>0.39329999999999998</v>
      </c>
      <c r="YM33">
        <v>-1.9645999999999999</v>
      </c>
      <c r="YN33">
        <v>-5.7904</v>
      </c>
      <c r="YO33">
        <v>0.58479999999999999</v>
      </c>
      <c r="YP33">
        <v>-11.478300000000001</v>
      </c>
      <c r="YQ33">
        <v>-8.4577000000000009</v>
      </c>
      <c r="YR33">
        <v>0.39290000000000003</v>
      </c>
      <c r="YS33">
        <v>-23.7288</v>
      </c>
      <c r="YT33">
        <v>-6.6741999999999999</v>
      </c>
      <c r="YU33">
        <v>0.39290000000000003</v>
      </c>
      <c r="YV33">
        <v>-16.2667</v>
      </c>
      <c r="YW33">
        <v>-8.2568999999999999</v>
      </c>
      <c r="YX33">
        <v>-8.5276999999999994</v>
      </c>
      <c r="YY33">
        <v>-7.6294000000000004</v>
      </c>
      <c r="YZ33">
        <v>-2.2801</v>
      </c>
      <c r="ZA33">
        <v>-4.3940999999999999</v>
      </c>
      <c r="ZB33">
        <v>-8.5082000000000004</v>
      </c>
      <c r="ZC33">
        <v>0.96360000000000001</v>
      </c>
      <c r="ZD33">
        <v>0.93940000000000001</v>
      </c>
      <c r="ZE33">
        <v>-2.2385999999999999</v>
      </c>
      <c r="ZF33">
        <v>0.49890000000000001</v>
      </c>
      <c r="ZG33">
        <v>-8.5571999999999999</v>
      </c>
      <c r="ZH33">
        <v>-6.8933</v>
      </c>
      <c r="ZI33">
        <v>0.48220000000000002</v>
      </c>
      <c r="ZJ33">
        <v>-13.968500000000001</v>
      </c>
      <c r="ZK33">
        <v>2.7107999999999999</v>
      </c>
      <c r="ZL33">
        <v>-6.4142999999999999</v>
      </c>
      <c r="ZM33">
        <v>0.49159999999999998</v>
      </c>
      <c r="ZN33">
        <v>-14.350300000000001</v>
      </c>
      <c r="ZO33">
        <v>-6.2789000000000001</v>
      </c>
      <c r="ZP33">
        <v>0.49990000000000001</v>
      </c>
      <c r="ZQ33">
        <v>-13.712199999999999</v>
      </c>
      <c r="ZR33">
        <v>-1.3886000000000001</v>
      </c>
      <c r="ZS33">
        <v>-8.7614999999999998</v>
      </c>
      <c r="ZT33">
        <v>0.51119999999999999</v>
      </c>
      <c r="ZU33">
        <v>-27.5869</v>
      </c>
      <c r="ZV33">
        <v>-7.1942000000000004</v>
      </c>
      <c r="ZW33">
        <v>0.51119999999999999</v>
      </c>
      <c r="ZX33">
        <v>-14.5359</v>
      </c>
      <c r="ZY33">
        <v>-8.4129000000000005</v>
      </c>
      <c r="ZZ33">
        <v>0.51119999999999999</v>
      </c>
      <c r="AAA33">
        <v>-15.82</v>
      </c>
      <c r="AAB33">
        <v>-7.4442000000000004</v>
      </c>
      <c r="AAC33">
        <v>-7.6638000000000002</v>
      </c>
      <c r="AAD33">
        <v>-15.3034</v>
      </c>
      <c r="AAE33">
        <v>0.49020000000000002</v>
      </c>
      <c r="AAF33">
        <v>-47.782299999999999</v>
      </c>
      <c r="AAG33">
        <v>-1.1859</v>
      </c>
      <c r="AAH33">
        <v>0.4052</v>
      </c>
      <c r="AAI33">
        <v>-2.5526</v>
      </c>
      <c r="AAJ33">
        <v>-15.8546</v>
      </c>
      <c r="AAK33">
        <v>0.4052</v>
      </c>
      <c r="AAL33">
        <v>-31.202200000000001</v>
      </c>
      <c r="AAM33">
        <v>-5.6128</v>
      </c>
      <c r="AAN33">
        <v>-12.189299999999999</v>
      </c>
      <c r="AAO33">
        <v>0.38829999999999998</v>
      </c>
      <c r="AAP33">
        <v>-4.7458</v>
      </c>
      <c r="AAQ33">
        <v>-31.818200000000001</v>
      </c>
      <c r="AAR33">
        <v>-6.7164000000000001</v>
      </c>
      <c r="AAS33">
        <v>0.38829999999999998</v>
      </c>
      <c r="AAT33">
        <v>-15.366400000000001</v>
      </c>
      <c r="AAU33">
        <v>-3.5941000000000001</v>
      </c>
      <c r="AAV33">
        <v>-6.8102999999999998</v>
      </c>
      <c r="AAW33">
        <v>0.51180000000000003</v>
      </c>
      <c r="AAX33">
        <v>-21.697800000000001</v>
      </c>
      <c r="AAY33">
        <v>10.9312</v>
      </c>
      <c r="AAZ33">
        <v>-5.6325000000000003</v>
      </c>
      <c r="ABA33">
        <v>0.39369999999999999</v>
      </c>
      <c r="ABB33">
        <v>-10.9565</v>
      </c>
      <c r="ABC33">
        <v>0.39329999999999998</v>
      </c>
      <c r="ABD33">
        <v>22.106400000000001</v>
      </c>
      <c r="ABE33">
        <v>-2.2109000000000001</v>
      </c>
      <c r="ABF33">
        <v>-2.2936000000000001</v>
      </c>
      <c r="ABG33">
        <v>-2.3199000000000001</v>
      </c>
      <c r="ABH33">
        <v>-5.2042999999999999</v>
      </c>
      <c r="ABI33">
        <v>-5.2327000000000004</v>
      </c>
      <c r="ABJ33">
        <v>-7.2523</v>
      </c>
      <c r="ABK33">
        <v>-7.2755000000000001</v>
      </c>
      <c r="ABL33">
        <v>-3.2463000000000002</v>
      </c>
      <c r="ABM33">
        <v>-3.274</v>
      </c>
      <c r="ABN33">
        <v>-3.2425000000000002</v>
      </c>
      <c r="ABO33">
        <v>-3.2728999999999999</v>
      </c>
      <c r="ABP33">
        <v>3.9988999999999999</v>
      </c>
      <c r="ABQ33">
        <v>3.9622000000000002</v>
      </c>
      <c r="ABR33">
        <v>-0.45700000000000002</v>
      </c>
      <c r="ABS33">
        <v>5.8078000000000003</v>
      </c>
      <c r="ABT33">
        <v>0.49020000000000002</v>
      </c>
      <c r="ABU33">
        <v>12.141999999999999</v>
      </c>
      <c r="ABV33">
        <v>-6.1079999999999997</v>
      </c>
      <c r="ABW33">
        <v>0.49990000000000001</v>
      </c>
      <c r="ABX33">
        <v>-12.9382</v>
      </c>
      <c r="ABY33">
        <v>-3.4815999999999998</v>
      </c>
      <c r="ABZ33">
        <v>-0.62629999999999997</v>
      </c>
      <c r="ACA33">
        <v>0.56820000000000004</v>
      </c>
      <c r="ACB33">
        <v>-1.2461</v>
      </c>
      <c r="ACC33">
        <v>2.7073</v>
      </c>
      <c r="ACD33">
        <v>-5.3276000000000003</v>
      </c>
      <c r="ACE33">
        <v>-10.3025</v>
      </c>
      <c r="ACF33">
        <v>-7.5385</v>
      </c>
      <c r="ACG33">
        <v>-7.5877999999999997</v>
      </c>
      <c r="ACH33">
        <v>-7.4759000000000002</v>
      </c>
      <c r="ACI33">
        <v>6.5067000000000004</v>
      </c>
      <c r="ACJ33">
        <v>6.4757999999999996</v>
      </c>
      <c r="ACK33">
        <v>-6.3986000000000001</v>
      </c>
      <c r="ACL33">
        <v>-6.4287000000000001</v>
      </c>
      <c r="ACM33">
        <v>5.2114000000000003</v>
      </c>
      <c r="ACN33">
        <v>-9.98E-2</v>
      </c>
      <c r="ACO33">
        <v>-1.6489</v>
      </c>
      <c r="ACP33">
        <v>0.49020000000000002</v>
      </c>
      <c r="ACQ33">
        <v>-3.7427999999999999</v>
      </c>
      <c r="ACR33">
        <v>-3.7037</v>
      </c>
      <c r="ACS33">
        <v>1.9886999999999999</v>
      </c>
      <c r="ACT33">
        <v>-6.0113000000000003</v>
      </c>
      <c r="ACU33">
        <v>0.54659999999999997</v>
      </c>
      <c r="ACV33">
        <v>-23.2606</v>
      </c>
      <c r="ACW33">
        <v>-2.2496999999999998</v>
      </c>
      <c r="ACX33">
        <v>-1.1616</v>
      </c>
      <c r="ACY33">
        <v>0.49020000000000002</v>
      </c>
      <c r="ACZ33">
        <v>-3.0891999999999999</v>
      </c>
      <c r="ADA33">
        <v>6.2007000000000003</v>
      </c>
      <c r="ADB33">
        <v>6.1890999999999998</v>
      </c>
      <c r="ADC33">
        <v>1.6378999999999999</v>
      </c>
      <c r="ADD33">
        <v>-8.0938999999999997</v>
      </c>
      <c r="ADE33">
        <v>-8.1356999999999999</v>
      </c>
      <c r="ADF33">
        <v>-0.87490000000000001</v>
      </c>
      <c r="ADG33">
        <v>-0.89129999999999998</v>
      </c>
      <c r="ADH33">
        <v>5.1719999999999997</v>
      </c>
      <c r="ADI33">
        <v>5.1524999999999999</v>
      </c>
      <c r="ADJ33">
        <v>-5.2632000000000003</v>
      </c>
      <c r="ADK33">
        <v>-3.6920999999999999</v>
      </c>
      <c r="ADL33">
        <v>-3.7216999999999998</v>
      </c>
      <c r="ADM33">
        <v>-7.0339</v>
      </c>
      <c r="ADN33">
        <v>-7.0629999999999997</v>
      </c>
      <c r="ADO33">
        <v>-0.51739999999999997</v>
      </c>
      <c r="ADP33">
        <v>-0.54590000000000005</v>
      </c>
      <c r="ADQ33">
        <v>-4.8722000000000003</v>
      </c>
      <c r="ADR33">
        <v>-4.9099000000000004</v>
      </c>
      <c r="ADS33">
        <v>-7.4584000000000001</v>
      </c>
      <c r="ADT33">
        <v>-8.7513000000000005</v>
      </c>
      <c r="ADU33">
        <v>-5.8608000000000002</v>
      </c>
      <c r="ADV33">
        <v>-4.9180000000000001</v>
      </c>
      <c r="ADW33">
        <v>-3.6907000000000001</v>
      </c>
      <c r="ADX33">
        <v>-2.4256000000000002</v>
      </c>
      <c r="ADY33">
        <v>-3.2648000000000001</v>
      </c>
      <c r="ADZ33">
        <v>-7.3166000000000002</v>
      </c>
      <c r="AEA33">
        <v>-11.66</v>
      </c>
      <c r="AEB33">
        <v>-11.5779</v>
      </c>
      <c r="AEC33">
        <v>1.7312000000000001</v>
      </c>
      <c r="AED33">
        <v>-1.4008</v>
      </c>
      <c r="AEE33">
        <v>-6.3990999999999998</v>
      </c>
      <c r="AEF33">
        <v>-5.7285000000000004</v>
      </c>
      <c r="AEG33">
        <v>-3.1061000000000001</v>
      </c>
      <c r="AEH33">
        <v>0.74850000000000005</v>
      </c>
      <c r="AEI33">
        <v>-1.5839000000000001</v>
      </c>
      <c r="AEJ33">
        <v>-2.5760999999999998</v>
      </c>
      <c r="AEK33">
        <v>-9.1200000000000003E-2</v>
      </c>
      <c r="AEL33">
        <v>-2.2084999999999999</v>
      </c>
      <c r="AEM33">
        <v>-6.3891999999999998</v>
      </c>
      <c r="AEN33">
        <v>3.5741999999999998</v>
      </c>
      <c r="AEO33">
        <v>-6.0827</v>
      </c>
      <c r="AEP33">
        <v>-2.2130999999999998</v>
      </c>
      <c r="AEQ33">
        <v>-15.384600000000001</v>
      </c>
      <c r="AER33">
        <v>-7.3022</v>
      </c>
      <c r="AES33">
        <v>-12.047000000000001</v>
      </c>
      <c r="AET33">
        <v>-5.6642999999999999</v>
      </c>
      <c r="AEU33">
        <v>0.16930000000000001</v>
      </c>
      <c r="AEV33">
        <v>-5.2028999999999996</v>
      </c>
      <c r="AEW33">
        <v>-5.2290000000000001</v>
      </c>
      <c r="AEX33">
        <v>1.2625999999999999</v>
      </c>
      <c r="AEY33">
        <v>-7.1590999999999996</v>
      </c>
      <c r="AEZ33">
        <v>-8.8312000000000008</v>
      </c>
      <c r="AFA33">
        <v>-7.8037000000000001</v>
      </c>
      <c r="AFB33">
        <v>-1.5872999999999999</v>
      </c>
      <c r="AFC33">
        <v>-7.62</v>
      </c>
      <c r="AFD33">
        <v>-7.2973999999999997</v>
      </c>
      <c r="AFE33">
        <v>-6.8255999999999997</v>
      </c>
      <c r="AFF33">
        <v>1.3281000000000001</v>
      </c>
      <c r="AFG33">
        <v>1.3201000000000001</v>
      </c>
      <c r="AFH33">
        <v>-3.0217000000000001</v>
      </c>
      <c r="AFI33">
        <v>-2.4975999999999998</v>
      </c>
      <c r="AFJ33">
        <v>-0.70989999999999998</v>
      </c>
      <c r="AFK33">
        <v>-6.3507999999999996</v>
      </c>
      <c r="AFL33">
        <v>-8.5589999999999993</v>
      </c>
      <c r="AFM33">
        <v>-4.3973000000000004</v>
      </c>
      <c r="AFN33">
        <v>2.7252999999999998</v>
      </c>
      <c r="AFO33">
        <v>3.4133</v>
      </c>
      <c r="AFP33">
        <v>0.74439999999999995</v>
      </c>
      <c r="AFQ33">
        <v>1.9954000000000001</v>
      </c>
      <c r="AFR33">
        <v>1.2241</v>
      </c>
      <c r="AFS33">
        <v>2.2323</v>
      </c>
      <c r="AFT33">
        <v>2.2035</v>
      </c>
      <c r="AFU33">
        <v>-8.7269000000000005</v>
      </c>
      <c r="AFV33">
        <v>-3.1496</v>
      </c>
      <c r="AFW33">
        <v>-1.8466</v>
      </c>
      <c r="AFX33">
        <v>0.58140000000000003</v>
      </c>
      <c r="AFY33">
        <v>1.8317000000000001</v>
      </c>
      <c r="AFZ33">
        <v>5.2990000000000004</v>
      </c>
      <c r="AGA33">
        <v>5.2877000000000001</v>
      </c>
      <c r="AGB33">
        <v>3.7700999999999998</v>
      </c>
      <c r="AGC33">
        <v>-6.7687999999999997</v>
      </c>
      <c r="AGD33">
        <v>-6.6134000000000004</v>
      </c>
      <c r="AGE33">
        <v>1.4874000000000001</v>
      </c>
      <c r="AGF33">
        <v>2.3692000000000002</v>
      </c>
      <c r="AGG33">
        <v>3.0964999999999998</v>
      </c>
      <c r="AGH33">
        <v>-6.0865</v>
      </c>
      <c r="AGI33">
        <v>-8</v>
      </c>
      <c r="AGJ33">
        <v>1.1409</v>
      </c>
      <c r="AGK33">
        <v>-1.6778999999999999</v>
      </c>
      <c r="AGL33">
        <v>-6.0590000000000002</v>
      </c>
      <c r="AGM33">
        <v>1.141</v>
      </c>
      <c r="AGN33">
        <v>-16.732600000000001</v>
      </c>
      <c r="AGO33">
        <v>-1.3384</v>
      </c>
      <c r="AGP33">
        <v>1.2081999999999999</v>
      </c>
      <c r="AGQ33">
        <v>-1.5504</v>
      </c>
      <c r="AGR33">
        <v>-1.6377999999999999</v>
      </c>
      <c r="AGS33">
        <v>-0.16070000000000001</v>
      </c>
      <c r="AGT33">
        <v>-8.3020999999999994</v>
      </c>
      <c r="AGU33">
        <v>-15.7989</v>
      </c>
      <c r="AGV33">
        <v>0.4425</v>
      </c>
      <c r="AGW33">
        <v>-5.0556000000000001</v>
      </c>
      <c r="AGX33">
        <v>3.7134999999999998</v>
      </c>
      <c r="AGY33">
        <v>-3.4022999999999999</v>
      </c>
      <c r="AGZ33">
        <v>-9.2411999999999992</v>
      </c>
      <c r="AHA33">
        <v>-15.972</v>
      </c>
      <c r="AHB33">
        <v>-1.0780000000000001</v>
      </c>
      <c r="AHC33">
        <v>-5.5227000000000004</v>
      </c>
      <c r="AHD33">
        <v>-3.5928</v>
      </c>
      <c r="AHE33">
        <v>-3.6072000000000002</v>
      </c>
      <c r="AHF33">
        <v>-5.6757</v>
      </c>
      <c r="AHG33">
        <v>-5.0709999999999997</v>
      </c>
      <c r="AHH33">
        <v>-1.5385</v>
      </c>
      <c r="AHI33">
        <v>-10.1153</v>
      </c>
      <c r="AHJ33">
        <v>-0.52749999999999997</v>
      </c>
      <c r="AHK33">
        <v>-1.0708</v>
      </c>
      <c r="AHL33">
        <v>-1.1001000000000001</v>
      </c>
      <c r="AHM33">
        <v>-5.1059999999999999</v>
      </c>
      <c r="AHN33">
        <v>4.0434000000000001</v>
      </c>
      <c r="AHO33">
        <v>-6.3085000000000004</v>
      </c>
      <c r="AHP33">
        <v>-1.1963999999999999</v>
      </c>
      <c r="AHQ33">
        <v>-1.2987</v>
      </c>
      <c r="AHR33">
        <v>-5.8002000000000002</v>
      </c>
      <c r="AHS33">
        <v>-2.7201</v>
      </c>
      <c r="AHT33">
        <v>2.9003999999999999</v>
      </c>
      <c r="AHU33">
        <v>2.9167999999999998</v>
      </c>
      <c r="AHV33">
        <v>-9.8835999999999995</v>
      </c>
      <c r="AHW33">
        <v>0.44519999999999998</v>
      </c>
      <c r="AHX33">
        <v>0.3921</v>
      </c>
      <c r="AHY33">
        <v>-2.3384999999999998</v>
      </c>
      <c r="AHZ33">
        <v>-7.7621000000000002</v>
      </c>
      <c r="AIA33">
        <v>-7.8312999999999997</v>
      </c>
      <c r="AIB33">
        <v>-3.1526999999999998</v>
      </c>
      <c r="AIC33">
        <v>-3.1777000000000002</v>
      </c>
      <c r="AID33">
        <v>-6.6882000000000001</v>
      </c>
      <c r="AIE33">
        <v>-6.7404999999999999</v>
      </c>
      <c r="AIF33">
        <v>3.2667999999999999</v>
      </c>
      <c r="AIG33">
        <v>-0.86709999999999998</v>
      </c>
      <c r="AIH33">
        <v>-4.4233000000000002</v>
      </c>
      <c r="AII33">
        <v>-0.20960000000000001</v>
      </c>
      <c r="AIJ33">
        <v>-9.798</v>
      </c>
      <c r="AIK33">
        <v>1.708</v>
      </c>
      <c r="AIL33">
        <v>2.9746999999999999</v>
      </c>
      <c r="AIM33">
        <v>0.68179999999999996</v>
      </c>
      <c r="AIN33">
        <v>1.9193</v>
      </c>
      <c r="AIO33">
        <v>-7.0442999999999998</v>
      </c>
      <c r="AIP33">
        <v>1.7165999999999999</v>
      </c>
      <c r="AIQ33">
        <v>3.0417999999999998</v>
      </c>
      <c r="AIR33">
        <v>4.3201999999999998</v>
      </c>
      <c r="AIS33">
        <v>-3.6598999999999999</v>
      </c>
      <c r="AIT33">
        <v>-2.4298999999999999</v>
      </c>
      <c r="AIU33">
        <v>2.8519000000000001</v>
      </c>
      <c r="AIV33">
        <v>-6.2161999999999997</v>
      </c>
      <c r="AIW33">
        <v>-6.2560000000000002</v>
      </c>
      <c r="AIX33">
        <v>-0.51219999999999999</v>
      </c>
      <c r="AIY33">
        <v>-1.9507000000000001</v>
      </c>
      <c r="AIZ33">
        <v>-1.9822</v>
      </c>
      <c r="AJA33">
        <v>-1.4569000000000001</v>
      </c>
      <c r="AJB33">
        <v>-1.4774</v>
      </c>
      <c r="AJC33">
        <v>-10.0648</v>
      </c>
      <c r="AJD33">
        <v>-10.005599999999999</v>
      </c>
      <c r="AJE33">
        <v>-3.0377999999999998</v>
      </c>
      <c r="AJF33">
        <v>-8.9745000000000008</v>
      </c>
      <c r="AJG33">
        <v>2.6669999999999998</v>
      </c>
      <c r="AJH33">
        <v>-8.2637999999999998</v>
      </c>
      <c r="AJI33">
        <v>-8.2681000000000004</v>
      </c>
      <c r="AJJ33">
        <v>7.2887000000000004</v>
      </c>
      <c r="AJK33">
        <v>-8.6440000000000001</v>
      </c>
      <c r="AJL33">
        <v>-7.6856999999999998</v>
      </c>
      <c r="AJM33">
        <v>-2.0691000000000002</v>
      </c>
      <c r="AJN33">
        <v>-5.2279999999999998</v>
      </c>
      <c r="AJO33">
        <v>-8.9254999999999995</v>
      </c>
      <c r="AJP33">
        <v>-4.3090999999999999</v>
      </c>
      <c r="AJQ33">
        <v>-4.8341000000000003</v>
      </c>
      <c r="AJR33">
        <v>-4.8712999999999997</v>
      </c>
      <c r="AJS33">
        <v>1.2259</v>
      </c>
      <c r="AJT33">
        <v>0.61890000000000001</v>
      </c>
      <c r="AJU33">
        <v>0.58799999999999997</v>
      </c>
      <c r="AJV33">
        <v>-8.5449000000000002</v>
      </c>
      <c r="AJW33">
        <v>-8.5140999999999991</v>
      </c>
      <c r="AJX33">
        <v>-4.4345999999999997</v>
      </c>
      <c r="AJY33">
        <v>-4.4889999999999999</v>
      </c>
      <c r="AJZ33">
        <v>-8.6463000000000001</v>
      </c>
      <c r="AKA33">
        <v>0.66649999999999998</v>
      </c>
      <c r="AKB33">
        <v>0.1628</v>
      </c>
      <c r="AKC33">
        <v>0.14269999999999999</v>
      </c>
      <c r="AKD33">
        <v>-1.4059999999999999</v>
      </c>
      <c r="AKE33">
        <v>-4.6040000000000001</v>
      </c>
      <c r="AKF33">
        <v>-3.5493000000000001</v>
      </c>
      <c r="AKG33">
        <v>-6.8573000000000004</v>
      </c>
      <c r="AKH33">
        <v>2.2637999999999998</v>
      </c>
      <c r="AKI33">
        <v>2.2841999999999998</v>
      </c>
      <c r="AKJ33">
        <v>-2.9327000000000001</v>
      </c>
      <c r="AKK33">
        <v>0.2205</v>
      </c>
      <c r="AKL33">
        <v>-8.1586999999999996</v>
      </c>
      <c r="AKM33">
        <v>1.2794000000000001</v>
      </c>
      <c r="AKN33">
        <v>0</v>
      </c>
      <c r="AKO33">
        <v>0</v>
      </c>
      <c r="AKP33">
        <v>0</v>
      </c>
      <c r="AKQ33">
        <v>0</v>
      </c>
      <c r="AKR33">
        <v>-0.88829999999999998</v>
      </c>
      <c r="AKS33">
        <v>-1.5851</v>
      </c>
      <c r="AKT33">
        <v>-15.2186</v>
      </c>
      <c r="AKU33">
        <v>2.5922999999999998</v>
      </c>
      <c r="AKV33">
        <v>0.26</v>
      </c>
      <c r="AKW33">
        <v>0.25</v>
      </c>
      <c r="AKX33">
        <v>0.13</v>
      </c>
      <c r="AKY33">
        <v>0.28000000000000003</v>
      </c>
      <c r="AKZ33">
        <v>-0.60060000000000002</v>
      </c>
      <c r="ALA33">
        <v>-3.0897000000000001</v>
      </c>
      <c r="ALB33">
        <v>0</v>
      </c>
      <c r="ALC33">
        <v>0</v>
      </c>
      <c r="ALD33">
        <v>2.5297000000000001</v>
      </c>
      <c r="ALE33">
        <v>-3.1</v>
      </c>
      <c r="ALF33">
        <v>-1.25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-0.10009999999999999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-0.98829999999999996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1.8433999999999999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</row>
    <row r="34" spans="1:1100" x14ac:dyDescent="0.15">
      <c r="A34" s="7">
        <v>42917</v>
      </c>
      <c r="B34">
        <v>4.4000000000000004</v>
      </c>
      <c r="C34">
        <v>3.0743999999999998</v>
      </c>
      <c r="D34">
        <v>4.8281999999999998</v>
      </c>
      <c r="E34">
        <v>8.6522000000000006</v>
      </c>
      <c r="F34">
        <v>3.5436000000000001</v>
      </c>
      <c r="G34">
        <v>8.4603000000000002</v>
      </c>
      <c r="H34">
        <v>6.2927</v>
      </c>
      <c r="I34">
        <v>3.6343999999999999</v>
      </c>
      <c r="J34">
        <v>6.0937000000000001</v>
      </c>
      <c r="K34">
        <v>8.3003999999999998</v>
      </c>
      <c r="L34">
        <v>4.6356000000000002</v>
      </c>
      <c r="M34">
        <v>6.5057999999999998</v>
      </c>
      <c r="N34">
        <v>5.2034000000000002</v>
      </c>
      <c r="O34">
        <v>5.1318999999999999</v>
      </c>
      <c r="P34">
        <v>4.9812000000000003</v>
      </c>
      <c r="Q34">
        <v>3.7572999999999999</v>
      </c>
      <c r="R34">
        <v>7.9078999999999997</v>
      </c>
      <c r="S34">
        <v>5.0514000000000001</v>
      </c>
      <c r="T34">
        <v>4.7496</v>
      </c>
      <c r="U34">
        <v>6.8197000000000001</v>
      </c>
      <c r="V34">
        <v>-1.4862</v>
      </c>
      <c r="W34">
        <v>5.2150999999999996</v>
      </c>
      <c r="X34">
        <v>0.56000000000000005</v>
      </c>
      <c r="Y34">
        <v>5.8468999999999998</v>
      </c>
      <c r="Z34">
        <v>5.1266999999999996</v>
      </c>
      <c r="AA34">
        <v>5.0541999999999998</v>
      </c>
      <c r="AB34">
        <v>5.5701000000000001</v>
      </c>
      <c r="AC34">
        <v>3.5891999999999999</v>
      </c>
      <c r="AD34">
        <v>2.1103000000000001</v>
      </c>
      <c r="AE34">
        <v>4.3860000000000001</v>
      </c>
      <c r="AF34">
        <v>4.3348000000000004</v>
      </c>
      <c r="AG34">
        <v>4.5366</v>
      </c>
      <c r="AH34">
        <v>4.1707000000000001</v>
      </c>
      <c r="AI34">
        <v>4.1894</v>
      </c>
      <c r="AJ34">
        <v>6.0164</v>
      </c>
      <c r="AK34">
        <v>5.1142000000000003</v>
      </c>
      <c r="AL34">
        <v>2.4306000000000001</v>
      </c>
      <c r="AM34">
        <v>8.0924999999999994</v>
      </c>
      <c r="AN34">
        <v>5.1158000000000001</v>
      </c>
      <c r="AO34">
        <v>7.8083</v>
      </c>
      <c r="AP34">
        <v>7.2089999999999996</v>
      </c>
      <c r="AQ34">
        <v>6.2043999999999997</v>
      </c>
      <c r="AR34">
        <v>5.2949999999999999</v>
      </c>
      <c r="AS34">
        <v>4.5896999999999997</v>
      </c>
      <c r="AT34">
        <v>2.9268000000000001</v>
      </c>
      <c r="AU34">
        <v>-0.57799999999999996</v>
      </c>
      <c r="AV34">
        <v>3.8893</v>
      </c>
      <c r="AW34">
        <v>5.6905000000000001</v>
      </c>
      <c r="AX34">
        <v>6.8852000000000002</v>
      </c>
      <c r="AY34">
        <v>5.0846999999999998</v>
      </c>
      <c r="AZ34">
        <v>5.3460999999999999</v>
      </c>
      <c r="BA34">
        <v>3.0680999999999998</v>
      </c>
      <c r="BB34">
        <v>4.8319000000000001</v>
      </c>
      <c r="BC34">
        <v>0.8911</v>
      </c>
      <c r="BD34">
        <v>4.7567000000000004</v>
      </c>
      <c r="BE34">
        <v>4.1192000000000002</v>
      </c>
      <c r="BF34">
        <v>4.0237999999999996</v>
      </c>
      <c r="BG34">
        <v>-5.1742999999999997</v>
      </c>
      <c r="BH34">
        <v>8.0785999999999998</v>
      </c>
      <c r="BI34">
        <v>-0.43859999999999999</v>
      </c>
      <c r="BJ34">
        <v>0.37840000000000001</v>
      </c>
      <c r="BK34">
        <v>6.3491999999999997</v>
      </c>
      <c r="BL34">
        <v>5.2462</v>
      </c>
      <c r="BM34">
        <v>10.4269</v>
      </c>
      <c r="BN34">
        <v>0.30430000000000001</v>
      </c>
      <c r="BO34">
        <v>17.8352</v>
      </c>
      <c r="BP34">
        <v>0.2944</v>
      </c>
      <c r="BQ34">
        <v>8.2829999999999995</v>
      </c>
      <c r="BR34">
        <v>5.0490000000000004</v>
      </c>
      <c r="BS34">
        <v>2.1533000000000002</v>
      </c>
      <c r="BT34">
        <v>4.9436</v>
      </c>
      <c r="BU34">
        <v>5.9081999999999999</v>
      </c>
      <c r="BV34">
        <v>0.68600000000000005</v>
      </c>
      <c r="BW34">
        <v>7.0246000000000004</v>
      </c>
      <c r="BX34">
        <v>4.1003999999999996</v>
      </c>
      <c r="BY34">
        <v>1.5949</v>
      </c>
      <c r="BZ34">
        <v>2.9154</v>
      </c>
      <c r="CA34">
        <v>-0.82450000000000001</v>
      </c>
      <c r="CB34">
        <v>7.3794000000000004</v>
      </c>
      <c r="CC34">
        <v>7.4905999999999997</v>
      </c>
      <c r="CD34">
        <v>5.6273</v>
      </c>
      <c r="CE34">
        <v>9.8416999999999994</v>
      </c>
      <c r="CF34">
        <v>7.5728</v>
      </c>
      <c r="CG34">
        <v>4.5145999999999997</v>
      </c>
      <c r="CH34">
        <v>1.0672999999999999</v>
      </c>
      <c r="CI34">
        <v>71.701899999999995</v>
      </c>
      <c r="CJ34">
        <v>8.6509</v>
      </c>
      <c r="CK34">
        <v>-0.74390000000000001</v>
      </c>
      <c r="CL34">
        <v>7.2964000000000002</v>
      </c>
      <c r="CM34">
        <v>5.5556000000000001</v>
      </c>
      <c r="CN34">
        <v>5.2549000000000001</v>
      </c>
      <c r="CO34">
        <v>5.9798</v>
      </c>
      <c r="CP34">
        <v>9.4816000000000003</v>
      </c>
      <c r="CQ34">
        <v>7.2210000000000001</v>
      </c>
      <c r="CR34">
        <v>6.2319000000000004</v>
      </c>
      <c r="CS34">
        <v>3.2412999999999998</v>
      </c>
      <c r="CT34">
        <v>0.22520000000000001</v>
      </c>
      <c r="CU34">
        <v>6.9888000000000003</v>
      </c>
      <c r="CV34">
        <v>7.9351000000000003</v>
      </c>
      <c r="CW34">
        <v>4.0827999999999998</v>
      </c>
      <c r="CX34">
        <v>0.39410000000000001</v>
      </c>
      <c r="CY34">
        <v>10.517899999999999</v>
      </c>
      <c r="CZ34">
        <v>-0.11940000000000001</v>
      </c>
      <c r="DA34">
        <v>4.5538999999999996</v>
      </c>
      <c r="DB34">
        <v>0.42480000000000001</v>
      </c>
      <c r="DC34">
        <v>3.5032000000000001</v>
      </c>
      <c r="DD34">
        <v>7.9501999999999997</v>
      </c>
      <c r="DE34">
        <v>5.1319999999999997</v>
      </c>
      <c r="DF34">
        <v>4.1303999999999998</v>
      </c>
      <c r="DG34">
        <v>0.39179999999999998</v>
      </c>
      <c r="DH34">
        <v>8.3111999999999995</v>
      </c>
      <c r="DI34">
        <v>6.1584000000000003</v>
      </c>
      <c r="DJ34">
        <v>0.9587</v>
      </c>
      <c r="DK34">
        <v>9.2411999999999992</v>
      </c>
      <c r="DL34">
        <v>7.2466999999999997</v>
      </c>
      <c r="DM34">
        <v>6.1368</v>
      </c>
      <c r="DN34">
        <v>0.39179999999999998</v>
      </c>
      <c r="DO34">
        <v>8.6000999999999994</v>
      </c>
      <c r="DP34">
        <v>7.6501000000000001</v>
      </c>
      <c r="DQ34">
        <v>7.8132000000000001</v>
      </c>
      <c r="DR34">
        <v>2.8653</v>
      </c>
      <c r="DS34">
        <v>-0.58720000000000006</v>
      </c>
      <c r="DT34">
        <v>8.7579999999999991</v>
      </c>
      <c r="DU34">
        <v>7.2276999999999996</v>
      </c>
      <c r="DV34">
        <v>9.8053000000000008</v>
      </c>
      <c r="DW34">
        <v>4.6928999999999998</v>
      </c>
      <c r="DX34">
        <v>7.8738999999999999</v>
      </c>
      <c r="DY34">
        <v>7.4105999999999996</v>
      </c>
      <c r="DZ34">
        <v>5.2108999999999996</v>
      </c>
      <c r="EA34">
        <v>9.9664000000000001</v>
      </c>
      <c r="EB34">
        <v>7.8277000000000001</v>
      </c>
      <c r="EC34">
        <v>6.7854000000000001</v>
      </c>
      <c r="ED34">
        <v>1.3869</v>
      </c>
      <c r="EE34">
        <v>8.3879000000000001</v>
      </c>
      <c r="EF34">
        <v>0.72729999999999995</v>
      </c>
      <c r="EG34">
        <v>8.2902000000000005</v>
      </c>
      <c r="EH34">
        <v>4.3414000000000001</v>
      </c>
      <c r="EI34">
        <v>6.3201999999999998</v>
      </c>
      <c r="EJ34">
        <v>8.7271999999999998</v>
      </c>
      <c r="EK34">
        <v>6.74</v>
      </c>
      <c r="EL34">
        <v>9.1541999999999994</v>
      </c>
      <c r="EM34">
        <v>6.6116000000000001</v>
      </c>
      <c r="EN34">
        <v>7.7497999999999996</v>
      </c>
      <c r="EO34">
        <v>6.5495000000000001</v>
      </c>
      <c r="EP34">
        <v>0.41149999999999998</v>
      </c>
      <c r="EQ34">
        <v>15.4923</v>
      </c>
      <c r="ER34">
        <v>0.39179999999999998</v>
      </c>
      <c r="ES34">
        <v>11.146800000000001</v>
      </c>
      <c r="ET34">
        <v>0.39179999999999998</v>
      </c>
      <c r="EU34">
        <v>15.1911</v>
      </c>
      <c r="EV34">
        <v>6.6132</v>
      </c>
      <c r="EW34">
        <v>5.1513</v>
      </c>
      <c r="EX34">
        <v>6.6443000000000003</v>
      </c>
      <c r="EY34">
        <v>1.169</v>
      </c>
      <c r="EZ34">
        <v>6.7327000000000004</v>
      </c>
      <c r="FA34">
        <v>0.49020000000000002</v>
      </c>
      <c r="FB34">
        <v>10.772399999999999</v>
      </c>
      <c r="FC34">
        <v>7.0598999999999998</v>
      </c>
      <c r="FD34">
        <v>0.41149999999999998</v>
      </c>
      <c r="FE34">
        <v>9.8912999999999993</v>
      </c>
      <c r="FF34">
        <v>0.39179999999999998</v>
      </c>
      <c r="FG34">
        <v>8.5614000000000008</v>
      </c>
      <c r="FH34">
        <v>9.3939000000000004</v>
      </c>
      <c r="FI34">
        <v>9.3348999999999993</v>
      </c>
      <c r="FJ34">
        <v>5.3807</v>
      </c>
      <c r="FK34">
        <v>5.9771000000000001</v>
      </c>
      <c r="FL34">
        <v>-0.11070000000000001</v>
      </c>
      <c r="FM34">
        <v>7.0045999999999999</v>
      </c>
      <c r="FN34">
        <v>7.9151999999999996</v>
      </c>
      <c r="FO34">
        <v>5.5425000000000004</v>
      </c>
      <c r="FP34">
        <v>3.0468999999999999</v>
      </c>
      <c r="FQ34">
        <v>0.39600000000000002</v>
      </c>
      <c r="FR34">
        <v>13.0693</v>
      </c>
      <c r="FS34">
        <v>5.0686999999999998</v>
      </c>
      <c r="FT34">
        <v>8.4489000000000001</v>
      </c>
      <c r="FU34">
        <v>0.41139999999999999</v>
      </c>
      <c r="FV34">
        <v>16.670000000000002</v>
      </c>
      <c r="FW34">
        <v>5.2717000000000001</v>
      </c>
      <c r="FX34">
        <v>5.2666000000000004</v>
      </c>
      <c r="FY34">
        <v>8.6729000000000003</v>
      </c>
      <c r="FZ34">
        <v>0.39179999999999998</v>
      </c>
      <c r="GA34">
        <v>10.992900000000001</v>
      </c>
      <c r="GB34">
        <v>6.5683999999999996</v>
      </c>
      <c r="GC34">
        <v>4.9109999999999996</v>
      </c>
      <c r="GD34">
        <v>7.2586000000000004</v>
      </c>
      <c r="GE34">
        <v>5.6447000000000003</v>
      </c>
      <c r="GF34">
        <v>4.2995999999999999</v>
      </c>
      <c r="GG34">
        <v>0.12280000000000001</v>
      </c>
      <c r="GH34">
        <v>4.5972999999999997</v>
      </c>
      <c r="GI34">
        <v>0.39250000000000002</v>
      </c>
      <c r="GJ34">
        <v>8.7088999999999999</v>
      </c>
      <c r="GK34">
        <v>5.8232999999999997</v>
      </c>
      <c r="GL34">
        <v>5.5865999999999998</v>
      </c>
      <c r="GM34">
        <v>10.286300000000001</v>
      </c>
      <c r="GN34">
        <v>5.1494999999999997</v>
      </c>
      <c r="GO34">
        <v>7.1210000000000004</v>
      </c>
      <c r="GP34">
        <v>-0.63290000000000002</v>
      </c>
      <c r="GQ34">
        <v>0.39179999999999998</v>
      </c>
      <c r="GR34">
        <v>8.6517999999999997</v>
      </c>
      <c r="GS34">
        <v>7.5354000000000001</v>
      </c>
      <c r="GT34">
        <v>-1.2341</v>
      </c>
      <c r="GU34">
        <v>-0.2412</v>
      </c>
      <c r="GV34">
        <v>-5.4885000000000002</v>
      </c>
      <c r="GW34">
        <v>1.8492</v>
      </c>
      <c r="GX34">
        <v>6.9863999999999997</v>
      </c>
      <c r="GY34">
        <v>7.2195999999999998</v>
      </c>
      <c r="GZ34">
        <v>6.4654999999999996</v>
      </c>
      <c r="HA34">
        <v>0.41139999999999999</v>
      </c>
      <c r="HB34">
        <v>15.8825</v>
      </c>
      <c r="HC34">
        <v>8.2455999999999996</v>
      </c>
      <c r="HD34">
        <v>0.57220000000000004</v>
      </c>
      <c r="HE34">
        <v>17.099499999999999</v>
      </c>
      <c r="HF34">
        <v>7.4922000000000004</v>
      </c>
      <c r="HG34">
        <v>10.684200000000001</v>
      </c>
      <c r="HH34">
        <v>0.39250000000000002</v>
      </c>
      <c r="HI34">
        <v>20.089700000000001</v>
      </c>
      <c r="HJ34">
        <v>5.0186999999999999</v>
      </c>
      <c r="HK34">
        <v>7.7389000000000001</v>
      </c>
      <c r="HL34">
        <v>0.40460000000000002</v>
      </c>
      <c r="HM34">
        <v>13.293200000000001</v>
      </c>
      <c r="HN34">
        <v>0.39179999999999998</v>
      </c>
      <c r="HO34">
        <v>23.180599999999998</v>
      </c>
      <c r="HP34">
        <v>0.2944</v>
      </c>
      <c r="HQ34">
        <v>14.5717</v>
      </c>
      <c r="HR34">
        <v>5.8361000000000001</v>
      </c>
      <c r="HS34">
        <v>5.2918000000000003</v>
      </c>
      <c r="HT34">
        <v>7.2922000000000002</v>
      </c>
      <c r="HU34">
        <v>7.3207000000000004</v>
      </c>
      <c r="HV34">
        <v>8.3384</v>
      </c>
      <c r="HW34">
        <v>4.2998000000000003</v>
      </c>
      <c r="HX34">
        <v>4.9356</v>
      </c>
      <c r="HY34">
        <v>5.2465999999999999</v>
      </c>
      <c r="HZ34">
        <v>0.45960000000000001</v>
      </c>
      <c r="IA34">
        <v>13.1722</v>
      </c>
      <c r="IB34">
        <v>5.7523999999999997</v>
      </c>
      <c r="IC34">
        <v>5.2506000000000004</v>
      </c>
      <c r="ID34">
        <v>7.9503000000000004</v>
      </c>
      <c r="IE34">
        <v>3.4716</v>
      </c>
      <c r="IF34">
        <v>5.2355999999999998</v>
      </c>
      <c r="IG34">
        <v>5.3059000000000003</v>
      </c>
      <c r="IH34">
        <v>8.9346999999999994</v>
      </c>
      <c r="II34">
        <v>-0.1026</v>
      </c>
      <c r="IJ34">
        <v>6.9391999999999996</v>
      </c>
      <c r="IK34">
        <v>5.3636999999999997</v>
      </c>
      <c r="IL34">
        <v>0.48770000000000002</v>
      </c>
      <c r="IM34">
        <v>13.3408</v>
      </c>
      <c r="IN34">
        <v>0.39179999999999998</v>
      </c>
      <c r="IO34">
        <v>9.1266999999999996</v>
      </c>
      <c r="IP34">
        <v>-5.1780999999999997</v>
      </c>
      <c r="IQ34">
        <v>6.8102999999999998</v>
      </c>
      <c r="IR34">
        <v>-3.6076000000000001</v>
      </c>
      <c r="IS34">
        <v>-3.1623000000000001</v>
      </c>
      <c r="IT34">
        <v>-5.1154999999999999</v>
      </c>
      <c r="IU34">
        <v>-4.7172999999999998</v>
      </c>
      <c r="IV34">
        <v>-4.7172999999999998</v>
      </c>
      <c r="IW34">
        <v>0.3785</v>
      </c>
      <c r="IX34">
        <v>6.3800999999999997</v>
      </c>
      <c r="IY34">
        <v>4.9645000000000001</v>
      </c>
      <c r="IZ34">
        <v>1.3007</v>
      </c>
      <c r="JA34">
        <v>1.7707999999999999</v>
      </c>
      <c r="JB34">
        <v>5.7803000000000004</v>
      </c>
      <c r="JC34">
        <v>3.5901999999999998</v>
      </c>
      <c r="JD34">
        <v>2.6265000000000001</v>
      </c>
      <c r="JE34">
        <v>7.7652000000000001</v>
      </c>
      <c r="JF34">
        <v>4.8973000000000004</v>
      </c>
      <c r="JG34">
        <v>0.39100000000000001</v>
      </c>
      <c r="JH34">
        <v>21.052600000000002</v>
      </c>
      <c r="JI34">
        <v>5.0900999999999996</v>
      </c>
      <c r="JJ34">
        <v>5.0298999999999996</v>
      </c>
      <c r="JK34">
        <v>4.6124000000000001</v>
      </c>
      <c r="JL34">
        <v>11.703200000000001</v>
      </c>
      <c r="JM34">
        <v>5.3231999999999999</v>
      </c>
      <c r="JN34">
        <v>0.39179999999999998</v>
      </c>
      <c r="JO34">
        <v>14.3627</v>
      </c>
      <c r="JP34">
        <v>6.7857000000000003</v>
      </c>
      <c r="JQ34">
        <v>0.39140000000000003</v>
      </c>
      <c r="JR34">
        <v>12.345700000000001</v>
      </c>
      <c r="JS34">
        <v>3.4950999999999999</v>
      </c>
      <c r="JT34">
        <v>3.8632</v>
      </c>
      <c r="JU34">
        <v>7.6333000000000002</v>
      </c>
      <c r="JV34">
        <v>7.6013999999999999</v>
      </c>
      <c r="JW34">
        <v>0.45960000000000001</v>
      </c>
      <c r="JX34">
        <v>12.5</v>
      </c>
      <c r="JY34">
        <v>0.39140000000000003</v>
      </c>
      <c r="JZ34">
        <v>24.663699999999999</v>
      </c>
      <c r="KA34">
        <v>5.6361999999999997</v>
      </c>
      <c r="KB34">
        <v>7.2229999999999999</v>
      </c>
      <c r="KC34">
        <v>5.8954000000000004</v>
      </c>
      <c r="KD34">
        <v>0.39019999999999999</v>
      </c>
      <c r="KE34">
        <v>13.1953</v>
      </c>
      <c r="KF34">
        <v>3.3449</v>
      </c>
      <c r="KG34">
        <v>5.0716000000000001</v>
      </c>
      <c r="KH34">
        <v>-0.82040000000000002</v>
      </c>
      <c r="KI34">
        <v>0.68910000000000005</v>
      </c>
      <c r="KJ34">
        <v>1.0943000000000001</v>
      </c>
      <c r="KK34">
        <v>4.8159000000000001</v>
      </c>
      <c r="KL34">
        <v>7.0140000000000002</v>
      </c>
      <c r="KM34">
        <v>6.0484</v>
      </c>
      <c r="KN34">
        <v>2.8784999999999998</v>
      </c>
      <c r="KO34">
        <v>0.39140000000000003</v>
      </c>
      <c r="KP34">
        <v>5.8548</v>
      </c>
      <c r="KQ34">
        <v>7.3208000000000002</v>
      </c>
      <c r="KR34">
        <v>5.9504000000000001</v>
      </c>
      <c r="KS34">
        <v>8.5597999999999992</v>
      </c>
      <c r="KT34">
        <v>7.7233000000000001</v>
      </c>
      <c r="KU34">
        <v>6.79</v>
      </c>
      <c r="KV34">
        <v>4.9539</v>
      </c>
      <c r="KW34">
        <v>0.39019999999999999</v>
      </c>
      <c r="KX34">
        <v>11.533099999999999</v>
      </c>
      <c r="KY34">
        <v>-8.9099999999999999E-2</v>
      </c>
      <c r="KZ34">
        <v>6.1773999999999996</v>
      </c>
      <c r="LA34">
        <v>4.8034999999999997</v>
      </c>
      <c r="LB34">
        <v>0.39290000000000003</v>
      </c>
      <c r="LC34">
        <v>-0.4894</v>
      </c>
      <c r="LD34">
        <v>4.2281000000000004</v>
      </c>
      <c r="LE34">
        <v>1.8423</v>
      </c>
      <c r="LF34">
        <v>0.37630000000000002</v>
      </c>
      <c r="LG34">
        <v>3.3092000000000001</v>
      </c>
      <c r="LH34">
        <v>-0.92849999999999999</v>
      </c>
      <c r="LI34">
        <v>8.0251000000000001</v>
      </c>
      <c r="LJ34">
        <v>5.4085000000000001</v>
      </c>
      <c r="LK34">
        <v>0.29380000000000001</v>
      </c>
      <c r="LL34">
        <v>12.691800000000001</v>
      </c>
      <c r="LM34">
        <v>9.1143999999999998</v>
      </c>
      <c r="LN34">
        <v>0.58499999999999996</v>
      </c>
      <c r="LO34">
        <v>6.2869999999999999</v>
      </c>
      <c r="LP34">
        <v>6.9705000000000004</v>
      </c>
      <c r="LQ34">
        <v>7.7767999999999997</v>
      </c>
      <c r="LR34">
        <v>0.39250000000000002</v>
      </c>
      <c r="LS34">
        <v>14.224500000000001</v>
      </c>
      <c r="LT34">
        <v>3.8559999999999999</v>
      </c>
      <c r="LU34">
        <v>0.39250000000000002</v>
      </c>
      <c r="LV34">
        <v>6.5399000000000003</v>
      </c>
      <c r="LW34">
        <v>0.41959999999999997</v>
      </c>
      <c r="LX34">
        <v>-2.4409000000000001</v>
      </c>
      <c r="LY34">
        <v>6.9694000000000003</v>
      </c>
      <c r="LZ34">
        <v>5.8608000000000002</v>
      </c>
      <c r="MA34">
        <v>0.38990000000000002</v>
      </c>
      <c r="MB34">
        <v>13.1861</v>
      </c>
      <c r="MC34">
        <v>7.3254999999999999</v>
      </c>
      <c r="MD34">
        <v>7.6561000000000003</v>
      </c>
      <c r="ME34">
        <v>4.8036000000000003</v>
      </c>
      <c r="MF34">
        <v>7.3178999999999998</v>
      </c>
      <c r="MG34">
        <v>4.8247999999999998</v>
      </c>
      <c r="MH34">
        <v>3.8180000000000001</v>
      </c>
      <c r="MI34">
        <v>9.2700999999999993</v>
      </c>
      <c r="MJ34">
        <v>4.4585999999999997</v>
      </c>
      <c r="MK34">
        <v>4.6104000000000003</v>
      </c>
      <c r="ML34">
        <v>4.8361000000000001</v>
      </c>
      <c r="MM34">
        <v>7.4896000000000003</v>
      </c>
      <c r="MN34">
        <v>7.1550000000000002</v>
      </c>
      <c r="MO34">
        <v>5.6308999999999996</v>
      </c>
      <c r="MP34">
        <v>0.3659</v>
      </c>
      <c r="MQ34">
        <v>16.349699999999999</v>
      </c>
      <c r="MR34">
        <v>-1.5111000000000001</v>
      </c>
      <c r="MS34">
        <v>6.4801000000000002</v>
      </c>
      <c r="MT34">
        <v>7.5693000000000001</v>
      </c>
      <c r="MU34">
        <v>8.5691000000000006</v>
      </c>
      <c r="MV34">
        <v>7.4593999999999996</v>
      </c>
      <c r="MW34">
        <v>5.4945000000000004</v>
      </c>
      <c r="MX34">
        <v>5.7582000000000004</v>
      </c>
      <c r="MY34">
        <v>0.39100000000000001</v>
      </c>
      <c r="MZ34">
        <v>10.9331</v>
      </c>
      <c r="NA34">
        <v>5.4340000000000002</v>
      </c>
      <c r="NB34">
        <v>7.2580999999999998</v>
      </c>
      <c r="NC34">
        <v>0.29909999999999998</v>
      </c>
      <c r="ND34">
        <v>14.373100000000001</v>
      </c>
      <c r="NE34">
        <v>6.7013999999999996</v>
      </c>
      <c r="NF34">
        <v>4.6052999999999997</v>
      </c>
      <c r="NG34">
        <v>8.0119000000000007</v>
      </c>
      <c r="NH34">
        <v>5.1131000000000002</v>
      </c>
      <c r="NI34">
        <v>0.39250000000000002</v>
      </c>
      <c r="NJ34">
        <v>9.8521999999999998</v>
      </c>
      <c r="NK34">
        <v>4.6006999999999998</v>
      </c>
      <c r="NL34">
        <v>7.7577999999999996</v>
      </c>
      <c r="NM34">
        <v>10.705</v>
      </c>
      <c r="NN34">
        <v>6.9664999999999999</v>
      </c>
      <c r="NO34">
        <v>0.45960000000000001</v>
      </c>
      <c r="NP34">
        <v>14.520899999999999</v>
      </c>
      <c r="NQ34">
        <v>6.0041000000000002</v>
      </c>
      <c r="NR34">
        <v>6.4725000000000001</v>
      </c>
      <c r="NS34">
        <v>6.4451000000000001</v>
      </c>
      <c r="NT34">
        <v>6.3731</v>
      </c>
      <c r="NU34">
        <v>6.3879000000000001</v>
      </c>
      <c r="NV34">
        <v>8.1562999999999999</v>
      </c>
      <c r="NW34">
        <v>-5.0274999999999999</v>
      </c>
      <c r="NX34">
        <v>1.8597999999999999</v>
      </c>
      <c r="NY34">
        <v>0.39179999999999998</v>
      </c>
      <c r="NZ34">
        <v>5.8354999999999997</v>
      </c>
      <c r="OA34">
        <v>7.6642000000000001</v>
      </c>
      <c r="OB34">
        <v>7.3052000000000001</v>
      </c>
      <c r="OC34">
        <v>3.6619999999999999</v>
      </c>
      <c r="OD34">
        <v>7.3464999999999998</v>
      </c>
      <c r="OE34">
        <v>0.39879999999999999</v>
      </c>
      <c r="OF34">
        <v>15.834300000000001</v>
      </c>
      <c r="OG34">
        <v>5.2355999999999998</v>
      </c>
      <c r="OH34">
        <v>6.7526999999999999</v>
      </c>
      <c r="OI34">
        <v>5.4631999999999996</v>
      </c>
      <c r="OJ34">
        <v>2.7740999999999998</v>
      </c>
      <c r="OK34">
        <v>0.39179999999999998</v>
      </c>
      <c r="OL34">
        <v>7.7079000000000004</v>
      </c>
      <c r="OM34">
        <v>6.1910999999999996</v>
      </c>
      <c r="ON34">
        <v>0.39179999999999998</v>
      </c>
      <c r="OO34">
        <v>18.924700000000001</v>
      </c>
      <c r="OP34">
        <v>6.5681000000000003</v>
      </c>
      <c r="OQ34">
        <v>5.3743999999999996</v>
      </c>
      <c r="OR34">
        <v>1.1004</v>
      </c>
      <c r="OS34">
        <v>4.7031999999999998</v>
      </c>
      <c r="OT34">
        <v>0.39100000000000001</v>
      </c>
      <c r="OU34">
        <v>10.4849</v>
      </c>
      <c r="OV34">
        <v>4.5045000000000002</v>
      </c>
      <c r="OW34">
        <v>0.29380000000000001</v>
      </c>
      <c r="OX34">
        <v>10.198700000000001</v>
      </c>
      <c r="OY34">
        <v>12.4</v>
      </c>
      <c r="OZ34">
        <v>6.2378</v>
      </c>
      <c r="PA34">
        <v>2.5790999999999999</v>
      </c>
      <c r="PB34">
        <v>-0.41959999999999997</v>
      </c>
      <c r="PC34">
        <v>-0.33660000000000001</v>
      </c>
      <c r="PD34">
        <v>6.8806000000000003</v>
      </c>
      <c r="PE34">
        <v>5.3075000000000001</v>
      </c>
      <c r="PF34">
        <v>4.4828000000000001</v>
      </c>
      <c r="PG34">
        <v>5.7092000000000001</v>
      </c>
      <c r="PH34">
        <v>6.5777999999999999</v>
      </c>
      <c r="PI34">
        <v>6.7202000000000002</v>
      </c>
      <c r="PJ34">
        <v>5.2687999999999997</v>
      </c>
      <c r="PK34">
        <v>8.2621000000000002</v>
      </c>
      <c r="PL34">
        <v>4.2373000000000003</v>
      </c>
      <c r="PM34">
        <v>9.2950999999999997</v>
      </c>
      <c r="PN34">
        <v>6.4253999999999998</v>
      </c>
      <c r="PO34">
        <v>5.5793999999999997</v>
      </c>
      <c r="PP34">
        <v>5.8564999999999996</v>
      </c>
      <c r="PQ34">
        <v>6.8232999999999997</v>
      </c>
      <c r="PR34">
        <v>5.1246999999999998</v>
      </c>
      <c r="PS34">
        <v>5.8489000000000004</v>
      </c>
      <c r="PT34">
        <v>5.7518000000000002</v>
      </c>
      <c r="PU34">
        <v>1.1344000000000001</v>
      </c>
      <c r="PV34">
        <v>-0.1142</v>
      </c>
      <c r="PW34">
        <v>-5.0803000000000003</v>
      </c>
      <c r="PX34">
        <v>6.1163999999999996</v>
      </c>
      <c r="PY34">
        <v>4.8517999999999999</v>
      </c>
      <c r="PZ34">
        <v>6.6666999999999996</v>
      </c>
      <c r="QA34">
        <v>5.0110999999999999</v>
      </c>
      <c r="QB34">
        <v>7.1111000000000004</v>
      </c>
      <c r="QC34">
        <v>5.6864999999999997</v>
      </c>
      <c r="QD34">
        <v>5.4302999999999999</v>
      </c>
      <c r="QE34">
        <v>7.1775000000000002</v>
      </c>
      <c r="QF34">
        <v>7.2885999999999997</v>
      </c>
      <c r="QG34">
        <v>8.8188999999999993</v>
      </c>
      <c r="QH34">
        <v>8.5714000000000006</v>
      </c>
      <c r="QI34">
        <v>7.4386999999999999</v>
      </c>
      <c r="QJ34">
        <v>4.0347999999999997</v>
      </c>
      <c r="QK34">
        <v>7.0587999999999997</v>
      </c>
      <c r="QL34">
        <v>0.39179999999999998</v>
      </c>
      <c r="QM34">
        <v>27.433599999999998</v>
      </c>
      <c r="QN34">
        <v>5.2550999999999997</v>
      </c>
      <c r="QO34">
        <v>8.1235999999999997</v>
      </c>
      <c r="QP34">
        <v>0.37309999999999999</v>
      </c>
      <c r="QQ34">
        <v>15.716100000000001</v>
      </c>
      <c r="QR34">
        <v>4.9353999999999996</v>
      </c>
      <c r="QS34">
        <v>0.39179999999999998</v>
      </c>
      <c r="QT34">
        <v>11.747400000000001</v>
      </c>
      <c r="QU34">
        <v>8.5896000000000008</v>
      </c>
      <c r="QV34">
        <v>9.2959999999999994</v>
      </c>
      <c r="QW34">
        <v>6.6303999999999998</v>
      </c>
      <c r="QX34">
        <v>5.9233000000000002</v>
      </c>
      <c r="QY34">
        <v>5.0327999999999999</v>
      </c>
      <c r="QZ34">
        <v>5.5101000000000004</v>
      </c>
      <c r="RA34">
        <v>9.8177000000000003</v>
      </c>
      <c r="RB34">
        <v>0.39290000000000003</v>
      </c>
      <c r="RC34">
        <v>33.333300000000001</v>
      </c>
      <c r="RD34">
        <v>6.4409999999999998</v>
      </c>
      <c r="RE34">
        <v>6.3646000000000003</v>
      </c>
      <c r="RF34">
        <v>11.3941</v>
      </c>
      <c r="RG34">
        <v>0.39100000000000001</v>
      </c>
      <c r="RH34">
        <v>35.394500000000001</v>
      </c>
      <c r="RI34">
        <v>5.3663999999999996</v>
      </c>
      <c r="RJ34">
        <v>10.787699999999999</v>
      </c>
      <c r="RK34">
        <v>0.45960000000000001</v>
      </c>
      <c r="RL34">
        <v>23.268699999999999</v>
      </c>
      <c r="RM34">
        <v>1.877</v>
      </c>
      <c r="RN34">
        <v>0.4869</v>
      </c>
      <c r="RO34">
        <v>3.4792000000000001</v>
      </c>
      <c r="RP34">
        <v>7.1856</v>
      </c>
      <c r="RQ34">
        <v>6.4560000000000004</v>
      </c>
      <c r="RR34">
        <v>0.58420000000000005</v>
      </c>
      <c r="RS34">
        <v>20.512799999999999</v>
      </c>
      <c r="RT34">
        <v>5.1801000000000004</v>
      </c>
      <c r="RU34">
        <v>7.5643000000000002</v>
      </c>
      <c r="RV34">
        <v>0.2387</v>
      </c>
      <c r="RW34">
        <v>0.70799999999999996</v>
      </c>
      <c r="RX34">
        <v>0.70799999999999996</v>
      </c>
      <c r="RY34">
        <v>0.71789999999999998</v>
      </c>
      <c r="RZ34">
        <v>3.1903000000000001</v>
      </c>
      <c r="SA34">
        <v>0.38769999999999999</v>
      </c>
      <c r="SB34">
        <v>5.1932</v>
      </c>
      <c r="SC34">
        <v>11.5892</v>
      </c>
      <c r="SD34">
        <v>6.7491000000000003</v>
      </c>
      <c r="SE34">
        <v>0.41149999999999998</v>
      </c>
      <c r="SF34">
        <v>14.4472</v>
      </c>
      <c r="SG34">
        <v>7.4915000000000003</v>
      </c>
      <c r="SH34">
        <v>6.1661999999999999</v>
      </c>
      <c r="SI34">
        <v>5.2191999999999998</v>
      </c>
      <c r="SJ34">
        <v>0.48780000000000001</v>
      </c>
      <c r="SK34">
        <v>10.6622</v>
      </c>
      <c r="SL34">
        <v>7.2093999999999996</v>
      </c>
      <c r="SM34">
        <v>4.5449000000000002</v>
      </c>
      <c r="SN34">
        <v>2.1469</v>
      </c>
      <c r="SO34">
        <v>0.38990000000000002</v>
      </c>
      <c r="SP34">
        <v>4.5698999999999996</v>
      </c>
      <c r="SQ34">
        <v>4.9634999999999998</v>
      </c>
      <c r="SR34">
        <v>9.7523</v>
      </c>
      <c r="SS34">
        <v>8.2974999999999994</v>
      </c>
      <c r="ST34">
        <v>6.1201999999999996</v>
      </c>
      <c r="SU34">
        <v>5.3985000000000003</v>
      </c>
      <c r="SV34">
        <v>7.0033000000000003</v>
      </c>
      <c r="SW34">
        <v>4.0498000000000003</v>
      </c>
      <c r="SX34">
        <v>6.8846999999999996</v>
      </c>
      <c r="SY34">
        <v>7.1997999999999998</v>
      </c>
      <c r="SZ34">
        <v>2.6343999999999999</v>
      </c>
      <c r="TA34">
        <v>0.29380000000000001</v>
      </c>
      <c r="TB34">
        <v>5.3592000000000004</v>
      </c>
      <c r="TC34">
        <v>6.6666999999999996</v>
      </c>
      <c r="TD34">
        <v>6.8154000000000003</v>
      </c>
      <c r="TE34">
        <v>6.2312000000000003</v>
      </c>
      <c r="TF34">
        <v>0.39100000000000001</v>
      </c>
      <c r="TG34">
        <v>12.4095</v>
      </c>
      <c r="TH34">
        <v>7.0080999999999998</v>
      </c>
      <c r="TI34">
        <v>0.37919999999999998</v>
      </c>
      <c r="TJ34">
        <v>13.643599999999999</v>
      </c>
      <c r="TK34">
        <v>5.4530000000000003</v>
      </c>
      <c r="TL34">
        <v>6.1757999999999997</v>
      </c>
      <c r="TM34">
        <v>4.0803000000000003</v>
      </c>
      <c r="TN34">
        <v>9.1084999999999994</v>
      </c>
      <c r="TO34">
        <v>9.1183999999999994</v>
      </c>
      <c r="TP34">
        <v>0.40970000000000001</v>
      </c>
      <c r="TQ34">
        <v>7.3076999999999996</v>
      </c>
      <c r="TR34">
        <v>2.2321</v>
      </c>
      <c r="TS34">
        <v>0.38990000000000002</v>
      </c>
      <c r="TT34">
        <v>4.6997</v>
      </c>
      <c r="TU34">
        <v>9.9553999999999991</v>
      </c>
      <c r="TV34">
        <v>-1.6393</v>
      </c>
      <c r="TW34">
        <v>4.4503000000000004</v>
      </c>
      <c r="TX34">
        <v>2.3860999999999999</v>
      </c>
      <c r="TY34">
        <v>0.39179999999999998</v>
      </c>
      <c r="TZ34">
        <v>4.8602999999999996</v>
      </c>
      <c r="UA34">
        <v>11.334</v>
      </c>
      <c r="UB34">
        <v>0.39179999999999998</v>
      </c>
      <c r="UC34">
        <v>22.815999999999999</v>
      </c>
      <c r="UD34">
        <v>3.2915000000000001</v>
      </c>
      <c r="UE34">
        <v>5.2727000000000004</v>
      </c>
      <c r="UF34">
        <v>4.2567000000000004</v>
      </c>
      <c r="UG34">
        <v>0.46729999999999999</v>
      </c>
      <c r="UH34">
        <v>8.4275000000000002</v>
      </c>
      <c r="UI34">
        <v>5.3352000000000004</v>
      </c>
      <c r="UJ34">
        <v>5.0743999999999998</v>
      </c>
      <c r="UK34">
        <v>0.48780000000000001</v>
      </c>
      <c r="UL34">
        <v>8.8025000000000002</v>
      </c>
      <c r="UM34">
        <v>5.0568999999999997</v>
      </c>
      <c r="UN34">
        <v>0.38679999999999998</v>
      </c>
      <c r="UO34">
        <v>13.868600000000001</v>
      </c>
      <c r="UP34">
        <v>7.3155000000000001</v>
      </c>
      <c r="UQ34">
        <v>7.6974999999999998</v>
      </c>
      <c r="UR34">
        <v>6.3151000000000002</v>
      </c>
      <c r="US34">
        <v>0.4486</v>
      </c>
      <c r="UT34">
        <v>14.426299999999999</v>
      </c>
      <c r="UU34">
        <v>3.6855000000000002</v>
      </c>
      <c r="UV34">
        <v>0.39019999999999999</v>
      </c>
      <c r="UW34">
        <v>9.2868999999999993</v>
      </c>
      <c r="UX34">
        <v>3.5771000000000002</v>
      </c>
      <c r="UY34">
        <v>0.39100000000000001</v>
      </c>
      <c r="UZ34">
        <v>5.6224999999999996</v>
      </c>
      <c r="VA34">
        <v>4.9006999999999996</v>
      </c>
      <c r="VB34">
        <v>0.29380000000000001</v>
      </c>
      <c r="VC34">
        <v>14.519399999999999</v>
      </c>
      <c r="VD34">
        <v>5.7252000000000001</v>
      </c>
      <c r="VE34">
        <v>6.1242000000000001</v>
      </c>
      <c r="VF34">
        <v>0.39179999999999998</v>
      </c>
      <c r="VG34">
        <v>10.418200000000001</v>
      </c>
      <c r="VH34">
        <v>5.5231000000000003</v>
      </c>
      <c r="VI34">
        <v>0.38</v>
      </c>
      <c r="VJ34">
        <v>13.9849</v>
      </c>
      <c r="VK34">
        <v>2.3847999999999998</v>
      </c>
      <c r="VL34">
        <v>0.38</v>
      </c>
      <c r="VM34">
        <v>5.1723999999999997</v>
      </c>
      <c r="VN34">
        <v>5.5157999999999996</v>
      </c>
      <c r="VO34">
        <v>0.38</v>
      </c>
      <c r="VP34">
        <v>10.876799999999999</v>
      </c>
      <c r="VQ34">
        <v>5.8365999999999998</v>
      </c>
      <c r="VR34">
        <v>2</v>
      </c>
      <c r="VS34">
        <v>0.38679999999999998</v>
      </c>
      <c r="VT34">
        <v>5.5793999999999997</v>
      </c>
      <c r="VU34">
        <v>8.4472000000000005</v>
      </c>
      <c r="VV34">
        <v>0.38679999999999998</v>
      </c>
      <c r="VW34">
        <v>22.916699999999999</v>
      </c>
      <c r="VX34">
        <v>-5.5664999999999996</v>
      </c>
      <c r="VY34">
        <v>6.2047999999999996</v>
      </c>
      <c r="VZ34">
        <v>0.39179999999999998</v>
      </c>
      <c r="WA34">
        <v>12.705399999999999</v>
      </c>
      <c r="WB34">
        <v>5.3723999999999998</v>
      </c>
      <c r="WC34">
        <v>0.38990000000000002</v>
      </c>
      <c r="WD34">
        <v>21.437799999999999</v>
      </c>
      <c r="WE34">
        <v>5.1338999999999997</v>
      </c>
      <c r="WF34">
        <v>2.4548000000000001</v>
      </c>
      <c r="WG34">
        <v>0.40970000000000001</v>
      </c>
      <c r="WH34">
        <v>5.0755999999999997</v>
      </c>
      <c r="WI34">
        <v>6.1120000000000001</v>
      </c>
      <c r="WJ34">
        <v>0.4486</v>
      </c>
      <c r="WK34">
        <v>21.464400000000001</v>
      </c>
      <c r="WL34">
        <v>9.7826000000000004</v>
      </c>
      <c r="WM34">
        <v>2.1334</v>
      </c>
      <c r="WN34">
        <v>0.4476</v>
      </c>
      <c r="WO34">
        <v>3.9035000000000002</v>
      </c>
      <c r="WP34">
        <v>4.7119</v>
      </c>
      <c r="WQ34">
        <v>0.40970000000000001</v>
      </c>
      <c r="WR34">
        <v>9.9466000000000001</v>
      </c>
      <c r="WS34">
        <v>3.4805999999999999</v>
      </c>
      <c r="WT34">
        <v>0.39019999999999999</v>
      </c>
      <c r="WU34">
        <v>10.234500000000001</v>
      </c>
      <c r="WV34">
        <v>5.3987999999999996</v>
      </c>
      <c r="WW34">
        <v>0.39100000000000001</v>
      </c>
      <c r="WX34">
        <v>13.8386</v>
      </c>
      <c r="WY34">
        <v>11.031499999999999</v>
      </c>
      <c r="WZ34">
        <v>0.48780000000000001</v>
      </c>
      <c r="XA34">
        <v>39.892200000000003</v>
      </c>
      <c r="XB34">
        <v>7.9588999999999999</v>
      </c>
      <c r="XC34">
        <v>0.48780000000000001</v>
      </c>
      <c r="XD34">
        <v>22.5564</v>
      </c>
      <c r="XE34">
        <v>2.2382</v>
      </c>
      <c r="XF34">
        <v>0.4486</v>
      </c>
      <c r="XG34">
        <v>5.3387000000000002</v>
      </c>
      <c r="XH34">
        <v>1.8644000000000001</v>
      </c>
      <c r="XI34">
        <v>0.4486</v>
      </c>
      <c r="XJ34">
        <v>3.3452000000000002</v>
      </c>
      <c r="XK34">
        <v>5.7618</v>
      </c>
      <c r="XL34">
        <v>7.8788</v>
      </c>
      <c r="XM34">
        <v>0.39140000000000003</v>
      </c>
      <c r="XN34">
        <v>20.063700000000001</v>
      </c>
      <c r="XO34">
        <v>6.0548999999999999</v>
      </c>
      <c r="XP34">
        <v>0.38990000000000002</v>
      </c>
      <c r="XQ34">
        <v>11.3971</v>
      </c>
      <c r="XR34">
        <v>7.4766000000000004</v>
      </c>
      <c r="XS34">
        <v>0.38990000000000002</v>
      </c>
      <c r="XT34">
        <v>15.5556</v>
      </c>
      <c r="XU34">
        <v>2.1530999999999998</v>
      </c>
      <c r="XV34">
        <v>0.48780000000000001</v>
      </c>
      <c r="XW34">
        <v>4.9535999999999998</v>
      </c>
      <c r="XX34">
        <v>4.9329000000000001</v>
      </c>
      <c r="XY34">
        <v>0.41539999999999999</v>
      </c>
      <c r="XZ34">
        <v>11.523199999999999</v>
      </c>
      <c r="YA34">
        <v>-0.97799999999999998</v>
      </c>
      <c r="YB34">
        <v>4.7058999999999997</v>
      </c>
      <c r="YC34">
        <v>6.2061999999999999</v>
      </c>
      <c r="YD34">
        <v>0.39960000000000001</v>
      </c>
      <c r="YE34">
        <v>12.036099999999999</v>
      </c>
      <c r="YF34">
        <v>6.0449999999999999</v>
      </c>
      <c r="YG34">
        <v>6.3554000000000004</v>
      </c>
      <c r="YH34">
        <v>4.9672000000000001</v>
      </c>
      <c r="YI34">
        <v>0.37409999999999999</v>
      </c>
      <c r="YJ34">
        <v>9.9585000000000008</v>
      </c>
      <c r="YK34">
        <v>5.3947000000000003</v>
      </c>
      <c r="YL34">
        <v>0.39179999999999998</v>
      </c>
      <c r="YM34">
        <v>15.6313</v>
      </c>
      <c r="YN34">
        <v>9.7209000000000003</v>
      </c>
      <c r="YO34">
        <v>0.58140000000000003</v>
      </c>
      <c r="YP34">
        <v>18.738</v>
      </c>
      <c r="YQ34">
        <v>7.6612999999999998</v>
      </c>
      <c r="YR34">
        <v>0.39140000000000003</v>
      </c>
      <c r="YS34">
        <v>23.6052</v>
      </c>
      <c r="YT34">
        <v>7.0827999999999998</v>
      </c>
      <c r="YU34">
        <v>0.39140000000000003</v>
      </c>
      <c r="YV34">
        <v>17.701899999999998</v>
      </c>
      <c r="YW34">
        <v>5.4054000000000002</v>
      </c>
      <c r="YX34">
        <v>8.5768000000000004</v>
      </c>
      <c r="YY34">
        <v>5.6295999999999999</v>
      </c>
      <c r="YZ34">
        <v>4.0872000000000002</v>
      </c>
      <c r="ZA34">
        <v>7.3611000000000004</v>
      </c>
      <c r="ZB34">
        <v>9.9975000000000005</v>
      </c>
      <c r="ZC34">
        <v>6.6146000000000003</v>
      </c>
      <c r="ZD34">
        <v>6.5838999999999999</v>
      </c>
      <c r="ZE34">
        <v>7.3353999999999999</v>
      </c>
      <c r="ZF34">
        <v>0.4476</v>
      </c>
      <c r="ZG34">
        <v>24.514600000000002</v>
      </c>
      <c r="ZH34">
        <v>1.8219000000000001</v>
      </c>
      <c r="ZI34">
        <v>0.38390000000000002</v>
      </c>
      <c r="ZJ34">
        <v>3.4260999999999999</v>
      </c>
      <c r="ZK34">
        <v>5.8259999999999996</v>
      </c>
      <c r="ZL34">
        <v>6.7853000000000003</v>
      </c>
      <c r="ZM34">
        <v>0.48920000000000002</v>
      </c>
      <c r="ZN34">
        <v>15.077299999999999</v>
      </c>
      <c r="ZO34">
        <v>6.5323000000000002</v>
      </c>
      <c r="ZP34">
        <v>0.4486</v>
      </c>
      <c r="ZQ34">
        <v>14.1343</v>
      </c>
      <c r="ZR34">
        <v>7.0049000000000001</v>
      </c>
      <c r="ZS34">
        <v>5.6173000000000002</v>
      </c>
      <c r="ZT34">
        <v>0.45960000000000001</v>
      </c>
      <c r="ZU34">
        <v>19.515999999999998</v>
      </c>
      <c r="ZV34">
        <v>1.8877999999999999</v>
      </c>
      <c r="ZW34">
        <v>0.45960000000000001</v>
      </c>
      <c r="ZX34">
        <v>3.4704999999999999</v>
      </c>
      <c r="ZY34">
        <v>8.1221999999999994</v>
      </c>
      <c r="ZZ34">
        <v>0.45960000000000001</v>
      </c>
      <c r="AAA34">
        <v>15.6244</v>
      </c>
      <c r="AAB34">
        <v>7.8483000000000001</v>
      </c>
      <c r="AAC34">
        <v>5.7028999999999996</v>
      </c>
      <c r="AAD34">
        <v>5.9816000000000003</v>
      </c>
      <c r="AAE34">
        <v>0.48780000000000001</v>
      </c>
      <c r="AAF34">
        <v>26.164899999999999</v>
      </c>
      <c r="AAG34">
        <v>2.1983000000000001</v>
      </c>
      <c r="AAH34">
        <v>0.36509999999999998</v>
      </c>
      <c r="AAI34">
        <v>3.8287</v>
      </c>
      <c r="AAJ34">
        <v>5.7218</v>
      </c>
      <c r="AAK34">
        <v>0.36509999999999998</v>
      </c>
      <c r="AAL34">
        <v>12.833299999999999</v>
      </c>
      <c r="AAM34">
        <v>1.1138999999999999</v>
      </c>
      <c r="AAN34">
        <v>7.8876999999999997</v>
      </c>
      <c r="AAO34">
        <v>0.38679999999999998</v>
      </c>
      <c r="AAP34">
        <v>11.9824</v>
      </c>
      <c r="AAQ34">
        <v>24.6753</v>
      </c>
      <c r="AAR34">
        <v>7.9455</v>
      </c>
      <c r="AAS34">
        <v>0.38679999999999998</v>
      </c>
      <c r="AAT34">
        <v>18.6813</v>
      </c>
      <c r="AAU34">
        <v>8.0962999999999994</v>
      </c>
      <c r="AAV34">
        <v>5.7542999999999997</v>
      </c>
      <c r="AAW34">
        <v>0.46850000000000003</v>
      </c>
      <c r="AAX34">
        <v>11.3162</v>
      </c>
      <c r="AAY34">
        <v>3.1598999999999999</v>
      </c>
      <c r="AAZ34">
        <v>4.5853999999999999</v>
      </c>
      <c r="ABA34">
        <v>0.29380000000000001</v>
      </c>
      <c r="ABB34">
        <v>8.8435000000000006</v>
      </c>
      <c r="ABC34">
        <v>0.39179999999999998</v>
      </c>
      <c r="ABD34">
        <v>5.7522000000000002</v>
      </c>
      <c r="ABE34">
        <v>6.0609000000000002</v>
      </c>
      <c r="ABF34">
        <v>3.0251000000000001</v>
      </c>
      <c r="ABG34">
        <v>2.9933000000000001</v>
      </c>
      <c r="ABH34">
        <v>7.8658000000000001</v>
      </c>
      <c r="ABI34">
        <v>7.8407</v>
      </c>
      <c r="ABJ34">
        <v>10.0029</v>
      </c>
      <c r="ABK34">
        <v>9.9661000000000008</v>
      </c>
      <c r="ABL34">
        <v>5.8182999999999998</v>
      </c>
      <c r="ABM34">
        <v>5.7744</v>
      </c>
      <c r="ABN34">
        <v>3.9091</v>
      </c>
      <c r="ABO34">
        <v>3.8774999999999999</v>
      </c>
      <c r="ABP34">
        <v>3.8523000000000001</v>
      </c>
      <c r="ABQ34">
        <v>3.8315999999999999</v>
      </c>
      <c r="ABR34">
        <v>4.7557</v>
      </c>
      <c r="ABS34">
        <v>3.2161</v>
      </c>
      <c r="ABT34">
        <v>0.39019999999999999</v>
      </c>
      <c r="ABU34">
        <v>6.1139999999999999</v>
      </c>
      <c r="ABV34">
        <v>6.1261000000000001</v>
      </c>
      <c r="ABW34">
        <v>0.4486</v>
      </c>
      <c r="ABX34">
        <v>12.808400000000001</v>
      </c>
      <c r="ABY34">
        <v>5.9821</v>
      </c>
      <c r="ABZ34">
        <v>9.8163999999999998</v>
      </c>
      <c r="ACA34">
        <v>13.0885</v>
      </c>
      <c r="ACB34">
        <v>6.2958999999999996</v>
      </c>
      <c r="ACC34">
        <v>5.4635999999999996</v>
      </c>
      <c r="ACD34">
        <v>7.0217000000000001</v>
      </c>
      <c r="ACE34">
        <v>4.3567999999999998</v>
      </c>
      <c r="ACF34">
        <v>6.6090999999999998</v>
      </c>
      <c r="ACG34">
        <v>6.5854999999999997</v>
      </c>
      <c r="ACH34">
        <v>3.9723999999999999</v>
      </c>
      <c r="ACI34">
        <v>2.8412999999999999</v>
      </c>
      <c r="ACJ34">
        <v>2.8159999999999998</v>
      </c>
      <c r="ACK34">
        <v>5.5012999999999996</v>
      </c>
      <c r="ACL34">
        <v>5.4832000000000001</v>
      </c>
      <c r="ACM34">
        <v>4.0603999999999996</v>
      </c>
      <c r="ACN34">
        <v>4.4043999999999999</v>
      </c>
      <c r="ACO34">
        <v>1.7786999999999999</v>
      </c>
      <c r="ACP34">
        <v>0.48780000000000001</v>
      </c>
      <c r="ACQ34">
        <v>3.1031</v>
      </c>
      <c r="ACR34">
        <v>5.7691999999999997</v>
      </c>
      <c r="ACS34">
        <v>5.1675000000000004</v>
      </c>
      <c r="ACT34">
        <v>6.7470999999999997</v>
      </c>
      <c r="ACU34">
        <v>0.495</v>
      </c>
      <c r="ACV34">
        <v>27.351199999999999</v>
      </c>
      <c r="ACW34">
        <v>6.1997999999999998</v>
      </c>
      <c r="ACX34">
        <v>1.8201000000000001</v>
      </c>
      <c r="ACY34">
        <v>0.39019999999999999</v>
      </c>
      <c r="ACZ34">
        <v>3.5587</v>
      </c>
      <c r="ADA34">
        <v>3.1661000000000001</v>
      </c>
      <c r="ADB34">
        <v>3.1516000000000002</v>
      </c>
      <c r="ADC34">
        <v>4.8510999999999997</v>
      </c>
      <c r="ADD34">
        <v>5.4782000000000002</v>
      </c>
      <c r="ADE34">
        <v>5.4557000000000002</v>
      </c>
      <c r="ADF34">
        <v>5.9619999999999997</v>
      </c>
      <c r="ADG34">
        <v>5.9410999999999996</v>
      </c>
      <c r="ADH34">
        <v>4.2911999999999999</v>
      </c>
      <c r="ADI34">
        <v>4.2706999999999997</v>
      </c>
      <c r="ADJ34">
        <v>7.4526000000000003</v>
      </c>
      <c r="ADK34">
        <v>6.9237000000000002</v>
      </c>
      <c r="ADL34">
        <v>6.9017999999999997</v>
      </c>
      <c r="ADM34">
        <v>8.1602999999999994</v>
      </c>
      <c r="ADN34">
        <v>8.1486000000000001</v>
      </c>
      <c r="ADO34">
        <v>7.1889000000000003</v>
      </c>
      <c r="ADP34">
        <v>7.1574</v>
      </c>
      <c r="ADQ34">
        <v>5.1044</v>
      </c>
      <c r="ADR34">
        <v>5.0957999999999997</v>
      </c>
      <c r="ADS34">
        <v>7.5990000000000002</v>
      </c>
      <c r="ADT34">
        <v>6.8605</v>
      </c>
      <c r="ADU34">
        <v>4.5631000000000004</v>
      </c>
      <c r="ADV34">
        <v>10.4107</v>
      </c>
      <c r="ADW34">
        <v>8.8665000000000003</v>
      </c>
      <c r="ADX34">
        <v>8.1081000000000003</v>
      </c>
      <c r="ADY34">
        <v>6.9912999999999998</v>
      </c>
      <c r="ADZ34">
        <v>12.380699999999999</v>
      </c>
      <c r="AEA34">
        <v>9.9842999999999993</v>
      </c>
      <c r="AEB34">
        <v>9.9366000000000003</v>
      </c>
      <c r="AEC34">
        <v>5.0651000000000002</v>
      </c>
      <c r="AED34">
        <v>7.4074</v>
      </c>
      <c r="AEE34">
        <v>7.8430999999999997</v>
      </c>
      <c r="AEF34">
        <v>4.5632000000000001</v>
      </c>
      <c r="AEG34">
        <v>5.4701000000000004</v>
      </c>
      <c r="AEH34">
        <v>7.6147</v>
      </c>
      <c r="AEI34">
        <v>9.7638999999999996</v>
      </c>
      <c r="AEJ34">
        <v>5.3011999999999997</v>
      </c>
      <c r="AEK34">
        <v>4.2125000000000004</v>
      </c>
      <c r="AEL34">
        <v>7.9263000000000003</v>
      </c>
      <c r="AEM34">
        <v>10.164300000000001</v>
      </c>
      <c r="AEN34">
        <v>0.4481</v>
      </c>
      <c r="AEO34">
        <v>12.3489</v>
      </c>
      <c r="AEP34">
        <v>7.4477000000000002</v>
      </c>
      <c r="AEQ34">
        <v>6.3400999999999996</v>
      </c>
      <c r="AER34">
        <v>4.6688000000000001</v>
      </c>
      <c r="AES34">
        <v>9.3303999999999991</v>
      </c>
      <c r="AET34">
        <v>10.237399999999999</v>
      </c>
      <c r="AEU34">
        <v>5.1563999999999997</v>
      </c>
      <c r="AEV34">
        <v>4.6471</v>
      </c>
      <c r="AEW34">
        <v>4.6063000000000001</v>
      </c>
      <c r="AEX34">
        <v>6.1769999999999996</v>
      </c>
      <c r="AEY34">
        <v>9.3023000000000007</v>
      </c>
      <c r="AEZ34">
        <v>6.8609</v>
      </c>
      <c r="AFA34">
        <v>12.066000000000001</v>
      </c>
      <c r="AFB34">
        <v>6.5240999999999998</v>
      </c>
      <c r="AFC34">
        <v>11.473599999999999</v>
      </c>
      <c r="AFD34">
        <v>7.9703999999999997</v>
      </c>
      <c r="AFE34">
        <v>7.9638</v>
      </c>
      <c r="AFF34">
        <v>5.0326000000000004</v>
      </c>
      <c r="AFG34">
        <v>5.0319000000000003</v>
      </c>
      <c r="AFH34">
        <v>6.2317</v>
      </c>
      <c r="AFI34">
        <v>6.5686</v>
      </c>
      <c r="AFJ34">
        <v>4.7083000000000004</v>
      </c>
      <c r="AFK34">
        <v>9.0908999999999995</v>
      </c>
      <c r="AFL34">
        <v>5.6550000000000002</v>
      </c>
      <c r="AFM34">
        <v>10.7765</v>
      </c>
      <c r="AFN34">
        <v>5.5003000000000002</v>
      </c>
      <c r="AFO34">
        <v>2.8450000000000002</v>
      </c>
      <c r="AFP34">
        <v>0.73829999999999996</v>
      </c>
      <c r="AFQ34">
        <v>1.1725000000000001</v>
      </c>
      <c r="AFR34">
        <v>6.0561999999999996</v>
      </c>
      <c r="AFS34">
        <v>3.0773000000000001</v>
      </c>
      <c r="AFT34">
        <v>3.0798999999999999</v>
      </c>
      <c r="AFU34">
        <v>8</v>
      </c>
      <c r="AFV34">
        <v>7.4372999999999996</v>
      </c>
      <c r="AFW34">
        <v>3.9129999999999998</v>
      </c>
      <c r="AFX34">
        <v>-3.0453000000000001</v>
      </c>
      <c r="AFY34">
        <v>-2.6331000000000002</v>
      </c>
      <c r="AFZ34">
        <v>7.0800000000000002E-2</v>
      </c>
      <c r="AGA34">
        <v>-0.29199999999999998</v>
      </c>
      <c r="AGB34">
        <v>-0.2261</v>
      </c>
      <c r="AGC34">
        <v>5.3133999999999997</v>
      </c>
      <c r="AGD34">
        <v>5.7557</v>
      </c>
      <c r="AGE34">
        <v>6.5023</v>
      </c>
      <c r="AGF34">
        <v>1.8269</v>
      </c>
      <c r="AGG34">
        <v>1.7667999999999999</v>
      </c>
      <c r="AGH34">
        <v>5.3765000000000001</v>
      </c>
      <c r="AGI34">
        <v>7.5869</v>
      </c>
      <c r="AGJ34">
        <v>1.363</v>
      </c>
      <c r="AGK34">
        <v>6.9786999999999999</v>
      </c>
      <c r="AGL34">
        <v>5.2214999999999998</v>
      </c>
      <c r="AGM34">
        <v>5.4973999999999998</v>
      </c>
      <c r="AGN34">
        <v>6.0308999999999999</v>
      </c>
      <c r="AGO34">
        <v>2.2837999999999998</v>
      </c>
      <c r="AGP34">
        <v>7.8413000000000004</v>
      </c>
      <c r="AGQ34">
        <v>5.0197000000000003</v>
      </c>
      <c r="AGR34">
        <v>4.8971999999999998</v>
      </c>
      <c r="AGS34">
        <v>5.6398999999999999</v>
      </c>
      <c r="AGT34">
        <v>5.2126999999999999</v>
      </c>
      <c r="AGU34">
        <v>5.6999000000000004</v>
      </c>
      <c r="AGV34">
        <v>5.4778000000000002</v>
      </c>
      <c r="AGW34">
        <v>7.8494999999999999</v>
      </c>
      <c r="AGX34">
        <v>0</v>
      </c>
      <c r="AGY34">
        <v>8.1585999999999999</v>
      </c>
      <c r="AGZ34">
        <v>7.4696999999999996</v>
      </c>
      <c r="AHA34">
        <v>5.6887999999999996</v>
      </c>
      <c r="AHB34">
        <v>2.3031999999999999</v>
      </c>
      <c r="AHC34">
        <v>7.0392999999999999</v>
      </c>
      <c r="AHD34">
        <v>4.9230999999999998</v>
      </c>
      <c r="AHE34">
        <v>4.8403999999999998</v>
      </c>
      <c r="AHF34">
        <v>11.980700000000001</v>
      </c>
      <c r="AHG34">
        <v>6.5608000000000004</v>
      </c>
      <c r="AHH34">
        <v>6.3601000000000001</v>
      </c>
      <c r="AHI34">
        <v>6.4368999999999996</v>
      </c>
      <c r="AHJ34">
        <v>1.536</v>
      </c>
      <c r="AHK34">
        <v>7.2054</v>
      </c>
      <c r="AHL34">
        <v>7.1563999999999997</v>
      </c>
      <c r="AHM34">
        <v>5.4927000000000001</v>
      </c>
      <c r="AHN34">
        <v>2.2835000000000001</v>
      </c>
      <c r="AHO34">
        <v>5.3575999999999997</v>
      </c>
      <c r="AHP34">
        <v>5.3319999999999999</v>
      </c>
      <c r="AHQ34">
        <v>5.3480999999999996</v>
      </c>
      <c r="AHR34">
        <v>6.5610999999999997</v>
      </c>
      <c r="AHS34">
        <v>1.8303</v>
      </c>
      <c r="AHT34">
        <v>2.0541999999999998</v>
      </c>
      <c r="AHU34">
        <v>5.5100000000000003E-2</v>
      </c>
      <c r="AHV34">
        <v>7.2723000000000004</v>
      </c>
      <c r="AHW34">
        <v>2.2968000000000002</v>
      </c>
      <c r="AHX34">
        <v>2.1335999999999999</v>
      </c>
      <c r="AHY34">
        <v>5.5113000000000003</v>
      </c>
      <c r="AHZ34">
        <v>7.6757</v>
      </c>
      <c r="AIA34">
        <v>7.5350000000000001</v>
      </c>
      <c r="AIB34">
        <v>6.7020999999999997</v>
      </c>
      <c r="AIC34">
        <v>6.6760000000000002</v>
      </c>
      <c r="AID34">
        <v>8.1518999999999995</v>
      </c>
      <c r="AIE34">
        <v>8.1209000000000007</v>
      </c>
      <c r="AIF34">
        <v>3.8428</v>
      </c>
      <c r="AIG34">
        <v>1.3566</v>
      </c>
      <c r="AIH34">
        <v>7.5240999999999998</v>
      </c>
      <c r="AII34">
        <v>3.6025</v>
      </c>
      <c r="AIJ34">
        <v>9.4235000000000007</v>
      </c>
      <c r="AIK34">
        <v>1.2396</v>
      </c>
      <c r="AIL34">
        <v>1.6504000000000001</v>
      </c>
      <c r="AIM34">
        <v>-1.0934999999999999</v>
      </c>
      <c r="AIN34">
        <v>-0.6472</v>
      </c>
      <c r="AIO34">
        <v>6.4710999999999999</v>
      </c>
      <c r="AIP34">
        <v>4.4387999999999996</v>
      </c>
      <c r="AIQ34">
        <v>-5.4847000000000001</v>
      </c>
      <c r="AIR34">
        <v>-5.0663</v>
      </c>
      <c r="AIS34">
        <v>8.5533000000000001</v>
      </c>
      <c r="AIT34">
        <v>9.0794999999999995</v>
      </c>
      <c r="AIU34">
        <v>0.35620000000000002</v>
      </c>
      <c r="AIV34">
        <v>6.0073999999999996</v>
      </c>
      <c r="AIW34">
        <v>5.9718</v>
      </c>
      <c r="AIX34">
        <v>4.9699</v>
      </c>
      <c r="AIY34">
        <v>6.1966000000000001</v>
      </c>
      <c r="AIZ34">
        <v>6.1745000000000001</v>
      </c>
      <c r="AJA34">
        <v>3.9662000000000002</v>
      </c>
      <c r="AJB34">
        <v>3.9411999999999998</v>
      </c>
      <c r="AJC34">
        <v>4.0724</v>
      </c>
      <c r="AJD34">
        <v>4.1093000000000002</v>
      </c>
      <c r="AJE34">
        <v>8.2468000000000004</v>
      </c>
      <c r="AJF34">
        <v>7.4988999999999999</v>
      </c>
      <c r="AJG34">
        <v>6.2118000000000002</v>
      </c>
      <c r="AJH34">
        <v>7.5717999999999996</v>
      </c>
      <c r="AJI34">
        <v>7.5648</v>
      </c>
      <c r="AJJ34">
        <v>1.0915999999999999</v>
      </c>
      <c r="AJK34">
        <v>5.0926</v>
      </c>
      <c r="AJL34">
        <v>10.2037</v>
      </c>
      <c r="AJM34">
        <v>3.0045999999999999</v>
      </c>
      <c r="AJN34">
        <v>8.4547000000000008</v>
      </c>
      <c r="AJO34">
        <v>6.6855000000000002</v>
      </c>
      <c r="AJP34">
        <v>8.0932999999999993</v>
      </c>
      <c r="AJQ34">
        <v>1.4599</v>
      </c>
      <c r="AJR34">
        <v>1.4044000000000001</v>
      </c>
      <c r="AJS34">
        <v>5.1547999999999998</v>
      </c>
      <c r="AJT34">
        <v>6.4827000000000004</v>
      </c>
      <c r="AJU34">
        <v>6.4847000000000001</v>
      </c>
      <c r="AJV34">
        <v>7.6338999999999997</v>
      </c>
      <c r="AJW34">
        <v>7.6273999999999997</v>
      </c>
      <c r="AJX34">
        <v>6.9572000000000003</v>
      </c>
      <c r="AJY34">
        <v>6.9122000000000003</v>
      </c>
      <c r="AJZ34">
        <v>5.5659999999999998</v>
      </c>
      <c r="AKA34">
        <v>7.5606999999999998</v>
      </c>
      <c r="AKB34">
        <v>7.7188999999999997</v>
      </c>
      <c r="AKC34">
        <v>7.6829000000000001</v>
      </c>
      <c r="AKD34">
        <v>2.2134999999999998</v>
      </c>
      <c r="AKE34">
        <v>5.6981000000000002</v>
      </c>
      <c r="AKF34">
        <v>1.7020999999999999</v>
      </c>
      <c r="AKG34">
        <v>6.4809000000000001</v>
      </c>
      <c r="AKH34">
        <v>5.8994</v>
      </c>
      <c r="AKI34">
        <v>4.8611000000000004</v>
      </c>
      <c r="AKJ34">
        <v>5.0281000000000002</v>
      </c>
      <c r="AKK34">
        <v>4.9004000000000003</v>
      </c>
      <c r="AKL34">
        <v>8.2743000000000002</v>
      </c>
      <c r="AKM34">
        <v>4.7134</v>
      </c>
      <c r="AKN34">
        <v>0</v>
      </c>
      <c r="AKO34">
        <v>0</v>
      </c>
      <c r="AKP34">
        <v>7.2205000000000004</v>
      </c>
      <c r="AKQ34">
        <v>6.7915000000000001</v>
      </c>
      <c r="AKR34">
        <v>6.6965000000000003</v>
      </c>
      <c r="AKS34">
        <v>4.8491999999999997</v>
      </c>
      <c r="AKT34">
        <v>6.0473999999999997</v>
      </c>
      <c r="AKU34">
        <v>-1.2359</v>
      </c>
      <c r="AKV34">
        <v>-0.42870000000000003</v>
      </c>
      <c r="AKW34">
        <v>-0.47860000000000003</v>
      </c>
      <c r="AKX34">
        <v>3.1667999999999998</v>
      </c>
      <c r="AKY34">
        <v>0.95730000000000004</v>
      </c>
      <c r="AKZ34">
        <v>3.3266</v>
      </c>
      <c r="ALA34">
        <v>4.8681000000000001</v>
      </c>
      <c r="ALB34">
        <v>1.3989</v>
      </c>
      <c r="ALC34">
        <v>1.2695000000000001</v>
      </c>
      <c r="ALD34">
        <v>1.4666999999999999</v>
      </c>
      <c r="ALE34">
        <v>7.6608000000000001</v>
      </c>
      <c r="ALF34">
        <v>7.2233000000000001</v>
      </c>
      <c r="ALG34">
        <v>0</v>
      </c>
      <c r="ALH34">
        <v>0</v>
      </c>
      <c r="ALI34">
        <v>2.6920999999999999</v>
      </c>
      <c r="ALJ34">
        <v>0.749</v>
      </c>
      <c r="ALK34">
        <v>0.4451</v>
      </c>
      <c r="ALL34">
        <v>0.43530000000000002</v>
      </c>
      <c r="ALM34">
        <v>3.7435999999999998</v>
      </c>
      <c r="ALN34">
        <v>-2.1191</v>
      </c>
      <c r="ALO34">
        <v>2.1880000000000002</v>
      </c>
      <c r="ALP34">
        <v>2.1385000000000001</v>
      </c>
      <c r="ALQ34">
        <v>0</v>
      </c>
      <c r="ALR34">
        <v>0</v>
      </c>
      <c r="ALS34">
        <v>0</v>
      </c>
      <c r="ALT34">
        <v>0</v>
      </c>
      <c r="ALU34">
        <v>0.59</v>
      </c>
      <c r="ALV34">
        <v>0.55000000000000004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0.2722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5.7874999999999996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</row>
    <row r="35" spans="1:1100" x14ac:dyDescent="0.15">
      <c r="A35" s="7">
        <v>42948</v>
      </c>
      <c r="B35">
        <v>3.3</v>
      </c>
      <c r="C35">
        <v>6.4378000000000002</v>
      </c>
      <c r="D35">
        <v>5.0308999999999999</v>
      </c>
      <c r="E35">
        <v>1.036</v>
      </c>
      <c r="F35">
        <v>4.0056000000000003</v>
      </c>
      <c r="G35">
        <v>1.9098999999999999</v>
      </c>
      <c r="H35">
        <v>7.5838999999999999</v>
      </c>
      <c r="I35">
        <v>5.0743</v>
      </c>
      <c r="J35">
        <v>4.0930999999999997</v>
      </c>
      <c r="K35">
        <v>0.57969999999999999</v>
      </c>
      <c r="L35">
        <v>4.5227000000000004</v>
      </c>
      <c r="M35">
        <v>4.0456000000000003</v>
      </c>
      <c r="N35">
        <v>3.5467</v>
      </c>
      <c r="O35">
        <v>3.9716999999999998</v>
      </c>
      <c r="P35">
        <v>3.4407999999999999</v>
      </c>
      <c r="Q35">
        <v>5.4134000000000002</v>
      </c>
      <c r="R35">
        <v>4.5110000000000001</v>
      </c>
      <c r="S35">
        <v>3.6518000000000002</v>
      </c>
      <c r="T35">
        <v>4.1222000000000003</v>
      </c>
      <c r="U35">
        <v>-2.8207</v>
      </c>
      <c r="V35">
        <v>6.2432999999999996</v>
      </c>
      <c r="W35">
        <v>3.4609999999999999</v>
      </c>
      <c r="X35">
        <v>5.1077000000000004</v>
      </c>
      <c r="Y35">
        <v>3.0032000000000001</v>
      </c>
      <c r="Z35">
        <v>3.4319999999999999</v>
      </c>
      <c r="AA35">
        <v>3.6276999999999999</v>
      </c>
      <c r="AB35">
        <v>3.1374</v>
      </c>
      <c r="AC35">
        <v>5.2140000000000004</v>
      </c>
      <c r="AD35">
        <v>6.4790999999999999</v>
      </c>
      <c r="AE35">
        <v>4.1736000000000004</v>
      </c>
      <c r="AF35">
        <v>1.4547000000000001</v>
      </c>
      <c r="AG35">
        <v>4.2683</v>
      </c>
      <c r="AH35">
        <v>5.8441999999999998</v>
      </c>
      <c r="AI35">
        <v>3.8193999999999999</v>
      </c>
      <c r="AJ35">
        <v>4.3552999999999997</v>
      </c>
      <c r="AK35">
        <v>3.5467</v>
      </c>
      <c r="AL35">
        <v>1.4381999999999999</v>
      </c>
      <c r="AM35">
        <v>5.7522000000000002</v>
      </c>
      <c r="AN35">
        <v>3.4982000000000002</v>
      </c>
      <c r="AO35">
        <v>0.25519999999999998</v>
      </c>
      <c r="AP35">
        <v>5.2308000000000003</v>
      </c>
      <c r="AQ35">
        <v>1.4033</v>
      </c>
      <c r="AR35">
        <v>4.7108999999999996</v>
      </c>
      <c r="AS35">
        <v>4.3155000000000001</v>
      </c>
      <c r="AT35">
        <v>4.4489000000000001</v>
      </c>
      <c r="AU35">
        <v>6.3158000000000003</v>
      </c>
      <c r="AV35">
        <v>5.6420000000000003</v>
      </c>
      <c r="AW35">
        <v>3.2004999999999999</v>
      </c>
      <c r="AX35">
        <v>2.8549000000000002</v>
      </c>
      <c r="AY35">
        <v>4.1632999999999996</v>
      </c>
      <c r="AZ35">
        <v>4.5732999999999997</v>
      </c>
      <c r="BA35">
        <v>6.1980000000000004</v>
      </c>
      <c r="BB35">
        <v>3.8477999999999999</v>
      </c>
      <c r="BC35">
        <v>3.4584999999999999</v>
      </c>
      <c r="BD35">
        <v>5.3037000000000001</v>
      </c>
      <c r="BE35">
        <v>3.8462000000000001</v>
      </c>
      <c r="BF35">
        <v>6.3047000000000004</v>
      </c>
      <c r="BG35">
        <v>3.4152</v>
      </c>
      <c r="BH35">
        <v>0.502</v>
      </c>
      <c r="BI35">
        <v>2.6475</v>
      </c>
      <c r="BJ35">
        <v>0.47170000000000001</v>
      </c>
      <c r="BK35">
        <v>5.6721000000000004</v>
      </c>
      <c r="BL35">
        <v>5.5202999999999998</v>
      </c>
      <c r="BM35">
        <v>0.55659999999999998</v>
      </c>
      <c r="BN35">
        <v>1.925</v>
      </c>
      <c r="BO35">
        <v>0.61860000000000004</v>
      </c>
      <c r="BP35">
        <v>0.39140000000000003</v>
      </c>
      <c r="BQ35">
        <v>0.71260000000000001</v>
      </c>
      <c r="BR35">
        <v>3.3633000000000002</v>
      </c>
      <c r="BS35">
        <v>6.1433</v>
      </c>
      <c r="BT35">
        <v>3.2124999999999999</v>
      </c>
      <c r="BU35">
        <v>3.1473</v>
      </c>
      <c r="BV35">
        <v>5.1147999999999998</v>
      </c>
      <c r="BW35">
        <v>5.2499999999999998E-2</v>
      </c>
      <c r="BX35">
        <v>3.9205999999999999</v>
      </c>
      <c r="BY35">
        <v>5.6782000000000004</v>
      </c>
      <c r="BZ35">
        <v>8.0097000000000005</v>
      </c>
      <c r="CA35">
        <v>6.4032999999999998</v>
      </c>
      <c r="CB35">
        <v>-6.7100000000000007E-2</v>
      </c>
      <c r="CC35">
        <v>0.23230000000000001</v>
      </c>
      <c r="CD35">
        <v>4.3371000000000004</v>
      </c>
      <c r="CE35">
        <v>1.2033</v>
      </c>
      <c r="CF35">
        <v>0.54020000000000001</v>
      </c>
      <c r="CG35">
        <v>0.45100000000000001</v>
      </c>
      <c r="CH35">
        <v>0.39129999999999998</v>
      </c>
      <c r="CI35">
        <v>-2.8186</v>
      </c>
      <c r="CJ35">
        <v>16.9758</v>
      </c>
      <c r="CK35">
        <v>6.9114000000000004</v>
      </c>
      <c r="CL35">
        <v>1.0093000000000001</v>
      </c>
      <c r="CM35">
        <v>-2.7141000000000002</v>
      </c>
      <c r="CN35">
        <v>3.3431999999999999</v>
      </c>
      <c r="CO35">
        <v>-1.8268</v>
      </c>
      <c r="CP35">
        <v>1.6575</v>
      </c>
      <c r="CQ35">
        <v>-3.7524999999999999</v>
      </c>
      <c r="CR35">
        <v>3.7496999999999998</v>
      </c>
      <c r="CS35">
        <v>4.6657999999999999</v>
      </c>
      <c r="CT35">
        <v>8.4649999999999999</v>
      </c>
      <c r="CU35">
        <v>4.1395999999999997</v>
      </c>
      <c r="CV35">
        <v>-0.67059999999999997</v>
      </c>
      <c r="CW35">
        <v>3.1360000000000001</v>
      </c>
      <c r="CX35">
        <v>0.39250000000000002</v>
      </c>
      <c r="CY35">
        <v>5.968</v>
      </c>
      <c r="CZ35">
        <v>0.60019999999999996</v>
      </c>
      <c r="DA35">
        <v>3.3717999999999999</v>
      </c>
      <c r="DB35">
        <v>1.1895</v>
      </c>
      <c r="DC35">
        <v>7.9657</v>
      </c>
      <c r="DD35">
        <v>3.5619000000000001</v>
      </c>
      <c r="DE35">
        <v>3.45</v>
      </c>
      <c r="DF35">
        <v>0.55400000000000005</v>
      </c>
      <c r="DG35">
        <v>0.48830000000000001</v>
      </c>
      <c r="DH35">
        <v>5.7724000000000002</v>
      </c>
      <c r="DI35">
        <v>5.0380000000000003</v>
      </c>
      <c r="DJ35">
        <v>3.7334999999999998</v>
      </c>
      <c r="DK35">
        <v>2.4272999999999998</v>
      </c>
      <c r="DL35">
        <v>0.79669999999999996</v>
      </c>
      <c r="DM35">
        <v>2.0872999999999999</v>
      </c>
      <c r="DN35">
        <v>0.39019999999999999</v>
      </c>
      <c r="DO35">
        <v>6.8707000000000003</v>
      </c>
      <c r="DP35">
        <v>1.8735999999999999</v>
      </c>
      <c r="DQ35">
        <v>5.9799999999999999E-2</v>
      </c>
      <c r="DR35">
        <v>5.6481000000000003</v>
      </c>
      <c r="DS35">
        <v>2.6271</v>
      </c>
      <c r="DT35">
        <v>16.568000000000001</v>
      </c>
      <c r="DU35">
        <v>-1.4533</v>
      </c>
      <c r="DV35">
        <v>2.7094999999999998</v>
      </c>
      <c r="DW35">
        <v>4.3250000000000002</v>
      </c>
      <c r="DX35">
        <v>-0.4173</v>
      </c>
      <c r="DY35">
        <v>0.23749999999999999</v>
      </c>
      <c r="DZ35">
        <v>-4.2195</v>
      </c>
      <c r="EA35">
        <v>2.3408000000000002</v>
      </c>
      <c r="EB35">
        <v>0.49109999999999998</v>
      </c>
      <c r="EC35">
        <v>1.9906999999999999</v>
      </c>
      <c r="ED35">
        <v>5.9085999999999999</v>
      </c>
      <c r="EE35">
        <v>0.77890000000000004</v>
      </c>
      <c r="EF35">
        <v>0.18479999999999999</v>
      </c>
      <c r="EG35">
        <v>4.3098999999999998</v>
      </c>
      <c r="EH35">
        <v>0.8115</v>
      </c>
      <c r="EI35">
        <v>0.1976</v>
      </c>
      <c r="EJ35">
        <v>4.2587999999999999</v>
      </c>
      <c r="EK35">
        <v>2.2989000000000002</v>
      </c>
      <c r="EL35">
        <v>17.311199999999999</v>
      </c>
      <c r="EM35">
        <v>1.8411</v>
      </c>
      <c r="EN35">
        <v>2.0101</v>
      </c>
      <c r="EO35">
        <v>1.3483000000000001</v>
      </c>
      <c r="EP35">
        <v>0.42949999999999999</v>
      </c>
      <c r="EQ35">
        <v>7.0109000000000004</v>
      </c>
      <c r="ER35">
        <v>0.39019999999999999</v>
      </c>
      <c r="ES35">
        <v>2.7965</v>
      </c>
      <c r="ET35">
        <v>0.48830000000000001</v>
      </c>
      <c r="EU35">
        <v>27.506699999999999</v>
      </c>
      <c r="EV35">
        <v>0.4708</v>
      </c>
      <c r="EW35">
        <v>3.4830000000000001</v>
      </c>
      <c r="EX35">
        <v>2.3188</v>
      </c>
      <c r="EY35">
        <v>6.6386000000000003</v>
      </c>
      <c r="EZ35">
        <v>3.6697000000000002</v>
      </c>
      <c r="FA35">
        <v>0.48780000000000001</v>
      </c>
      <c r="FB35">
        <v>0.46</v>
      </c>
      <c r="FC35">
        <v>0.90980000000000005</v>
      </c>
      <c r="FD35">
        <v>0.42949999999999999</v>
      </c>
      <c r="FE35">
        <v>3.2326000000000001</v>
      </c>
      <c r="FF35">
        <v>0.3906</v>
      </c>
      <c r="FG35">
        <v>5.5128000000000004</v>
      </c>
      <c r="FH35">
        <v>17.927199999999999</v>
      </c>
      <c r="FI35">
        <v>1.2565</v>
      </c>
      <c r="FJ35">
        <v>0</v>
      </c>
      <c r="FK35">
        <v>-1.4118999999999999</v>
      </c>
      <c r="FL35">
        <v>2.2523</v>
      </c>
      <c r="FM35">
        <v>-1.8198000000000001</v>
      </c>
      <c r="FN35">
        <v>17.422999999999998</v>
      </c>
      <c r="FO35">
        <v>-3.9548000000000001</v>
      </c>
      <c r="FP35">
        <v>4.0877999999999997</v>
      </c>
      <c r="FQ35">
        <v>0.39450000000000002</v>
      </c>
      <c r="FR35">
        <v>6.5179999999999998</v>
      </c>
      <c r="FS35">
        <v>4.1565000000000003</v>
      </c>
      <c r="FT35">
        <v>0.91639999999999999</v>
      </c>
      <c r="FU35">
        <v>0.4294</v>
      </c>
      <c r="FV35">
        <v>1.3396999999999999</v>
      </c>
      <c r="FW35">
        <v>3.6318999999999999</v>
      </c>
      <c r="FX35">
        <v>3.6078999999999999</v>
      </c>
      <c r="FY35">
        <v>1.9894000000000001</v>
      </c>
      <c r="FZ35">
        <v>0.48830000000000001</v>
      </c>
      <c r="GA35">
        <v>-3.1425999999999998</v>
      </c>
      <c r="GB35">
        <v>4.4276</v>
      </c>
      <c r="GC35">
        <v>2.1059999999999999</v>
      </c>
      <c r="GD35">
        <v>4.2271999999999998</v>
      </c>
      <c r="GE35">
        <v>1.1464000000000001</v>
      </c>
      <c r="GF35">
        <v>4.0613000000000001</v>
      </c>
      <c r="GG35">
        <v>0.73570000000000002</v>
      </c>
      <c r="GH35">
        <v>3.2174</v>
      </c>
      <c r="GI35">
        <v>0.39140000000000003</v>
      </c>
      <c r="GJ35">
        <v>6.8436000000000003</v>
      </c>
      <c r="GK35">
        <v>-1.0377000000000001</v>
      </c>
      <c r="GL35">
        <v>2.8679000000000001</v>
      </c>
      <c r="GM35">
        <v>14.4801</v>
      </c>
      <c r="GN35">
        <v>3.8601000000000001</v>
      </c>
      <c r="GO35">
        <v>6.9311999999999996</v>
      </c>
      <c r="GP35">
        <v>2.028</v>
      </c>
      <c r="GQ35">
        <v>0.4098</v>
      </c>
      <c r="GR35">
        <v>6.1882999999999999</v>
      </c>
      <c r="GS35">
        <v>-1.4427000000000001</v>
      </c>
      <c r="GT35">
        <v>6.4968000000000004</v>
      </c>
      <c r="GU35">
        <v>6.2900999999999998</v>
      </c>
      <c r="GV35">
        <v>3.5097999999999998</v>
      </c>
      <c r="GW35">
        <v>5.9847000000000001</v>
      </c>
      <c r="GX35">
        <v>9.7299999999999998E-2</v>
      </c>
      <c r="GY35">
        <v>4.4743000000000004</v>
      </c>
      <c r="GZ35">
        <v>4.0650000000000004</v>
      </c>
      <c r="HA35">
        <v>0.4294</v>
      </c>
      <c r="HB35">
        <v>-3.3626999999999998</v>
      </c>
      <c r="HC35">
        <v>1.9141999999999999</v>
      </c>
      <c r="HD35">
        <v>0.58819999999999995</v>
      </c>
      <c r="HE35">
        <v>3.2242999999999999</v>
      </c>
      <c r="HF35">
        <v>2.2201</v>
      </c>
      <c r="HG35">
        <v>16.295000000000002</v>
      </c>
      <c r="HH35">
        <v>0.39140000000000003</v>
      </c>
      <c r="HI35">
        <v>28.702300000000001</v>
      </c>
      <c r="HJ35">
        <v>-0.49790000000000001</v>
      </c>
      <c r="HK35">
        <v>0.51380000000000003</v>
      </c>
      <c r="HL35">
        <v>0.43099999999999999</v>
      </c>
      <c r="HM35">
        <v>0.5373</v>
      </c>
      <c r="HN35">
        <v>0.48830000000000001</v>
      </c>
      <c r="HO35">
        <v>12.168100000000001</v>
      </c>
      <c r="HP35">
        <v>0.39140000000000003</v>
      </c>
      <c r="HQ35">
        <v>-0.19339999999999999</v>
      </c>
      <c r="HR35">
        <v>0.95740000000000003</v>
      </c>
      <c r="HS35">
        <v>3.6120999999999999</v>
      </c>
      <c r="HT35">
        <v>2.5893000000000002</v>
      </c>
      <c r="HU35">
        <v>2.5646</v>
      </c>
      <c r="HV35">
        <v>0.95509999999999995</v>
      </c>
      <c r="HW35">
        <v>0.55059999999999998</v>
      </c>
      <c r="HX35">
        <v>4.13</v>
      </c>
      <c r="HY35">
        <v>3.6046999999999998</v>
      </c>
      <c r="HZ35">
        <v>0.46750000000000003</v>
      </c>
      <c r="IA35">
        <v>0.72170000000000001</v>
      </c>
      <c r="IB35">
        <v>4.2446000000000002</v>
      </c>
      <c r="IC35">
        <v>-4.2511000000000001</v>
      </c>
      <c r="ID35">
        <v>2.6566000000000001</v>
      </c>
      <c r="IE35">
        <v>8.1143000000000001</v>
      </c>
      <c r="IF35">
        <v>2.3908</v>
      </c>
      <c r="IG35">
        <v>3.6966999999999999</v>
      </c>
      <c r="IH35">
        <v>0.8589</v>
      </c>
      <c r="II35">
        <v>4.7667999999999999</v>
      </c>
      <c r="IJ35">
        <v>2.4956</v>
      </c>
      <c r="IK35">
        <v>2.3759999999999999</v>
      </c>
      <c r="IL35">
        <v>0.505</v>
      </c>
      <c r="IM35">
        <v>1.0206999999999999</v>
      </c>
      <c r="IN35">
        <v>0.39019999999999999</v>
      </c>
      <c r="IO35">
        <v>3.8544</v>
      </c>
      <c r="IP35">
        <v>3.4277000000000002</v>
      </c>
      <c r="IQ35">
        <v>2.657</v>
      </c>
      <c r="IR35">
        <v>2.2860999999999998</v>
      </c>
      <c r="IS35">
        <v>3.1025</v>
      </c>
      <c r="IT35">
        <v>3.2776999999999998</v>
      </c>
      <c r="IU35">
        <v>4.2072000000000003</v>
      </c>
      <c r="IV35">
        <v>4.2072000000000003</v>
      </c>
      <c r="IW35">
        <v>-0.97889999999999999</v>
      </c>
      <c r="IX35">
        <v>5.6440000000000001</v>
      </c>
      <c r="IY35">
        <v>3.4550999999999998</v>
      </c>
      <c r="IZ35">
        <v>0.68910000000000005</v>
      </c>
      <c r="JA35">
        <v>1.556</v>
      </c>
      <c r="JB35">
        <v>2.3319999999999999</v>
      </c>
      <c r="JC35">
        <v>6.7084999999999999</v>
      </c>
      <c r="JD35">
        <v>7.3413000000000004</v>
      </c>
      <c r="JE35">
        <v>1.1935</v>
      </c>
      <c r="JF35">
        <v>-5.2466999999999997</v>
      </c>
      <c r="JG35">
        <v>0.38950000000000001</v>
      </c>
      <c r="JH35">
        <v>6.9606000000000003</v>
      </c>
      <c r="JI35">
        <v>-4.3667999999999996</v>
      </c>
      <c r="JJ35">
        <v>-4.3182</v>
      </c>
      <c r="JK35">
        <v>-5.6247999999999996</v>
      </c>
      <c r="JL35">
        <v>20.7547</v>
      </c>
      <c r="JM35">
        <v>-4.7329999999999997</v>
      </c>
      <c r="JN35">
        <v>0.48830000000000001</v>
      </c>
      <c r="JO35">
        <v>-13.301299999999999</v>
      </c>
      <c r="JP35">
        <v>0.61760000000000004</v>
      </c>
      <c r="JQ35">
        <v>0.39019999999999999</v>
      </c>
      <c r="JR35">
        <v>-10.884399999999999</v>
      </c>
      <c r="JS35">
        <v>-5.7045000000000003</v>
      </c>
      <c r="JT35">
        <v>6.8358999999999996</v>
      </c>
      <c r="JU35">
        <v>8.6356000000000002</v>
      </c>
      <c r="JV35">
        <v>8.6011000000000006</v>
      </c>
      <c r="JW35">
        <v>0.46750000000000003</v>
      </c>
      <c r="JX35">
        <v>-15.9001</v>
      </c>
      <c r="JY35">
        <v>0.39019999999999999</v>
      </c>
      <c r="JZ35">
        <v>39.817399999999999</v>
      </c>
      <c r="KA35">
        <v>-2.1613000000000002</v>
      </c>
      <c r="KB35">
        <v>4.5909000000000004</v>
      </c>
      <c r="KC35">
        <v>6.6456</v>
      </c>
      <c r="KD35">
        <v>0.38869999999999999</v>
      </c>
      <c r="KE35">
        <v>14.0715</v>
      </c>
      <c r="KF35">
        <v>6.6375000000000002</v>
      </c>
      <c r="KG35">
        <v>1.1601999999999999</v>
      </c>
      <c r="KH35">
        <v>1.2902</v>
      </c>
      <c r="KI35">
        <v>-1.0653999999999999</v>
      </c>
      <c r="KJ35">
        <v>-0.30930000000000002</v>
      </c>
      <c r="KK35">
        <v>-5.1782000000000004</v>
      </c>
      <c r="KL35">
        <v>3.0284</v>
      </c>
      <c r="KM35">
        <v>-0.37809999999999999</v>
      </c>
      <c r="KN35">
        <v>8.1358999999999995</v>
      </c>
      <c r="KO35">
        <v>0.39019999999999999</v>
      </c>
      <c r="KP35">
        <v>16.793900000000001</v>
      </c>
      <c r="KQ35">
        <v>2.7397999999999998</v>
      </c>
      <c r="KR35">
        <v>-6.6176000000000004</v>
      </c>
      <c r="KS35">
        <v>1.8585</v>
      </c>
      <c r="KT35">
        <v>3.6196000000000002</v>
      </c>
      <c r="KU35">
        <v>2.1825999999999999</v>
      </c>
      <c r="KV35">
        <v>3.5011000000000001</v>
      </c>
      <c r="KW35">
        <v>0.38869999999999999</v>
      </c>
      <c r="KX35">
        <v>7.5094000000000003</v>
      </c>
      <c r="KY35">
        <v>5.8140000000000001</v>
      </c>
      <c r="KZ35">
        <v>3.6478999999999999</v>
      </c>
      <c r="LA35">
        <v>-0.95579999999999998</v>
      </c>
      <c r="LB35">
        <v>0.39140000000000003</v>
      </c>
      <c r="LC35">
        <v>10.3789</v>
      </c>
      <c r="LD35">
        <v>-1.968</v>
      </c>
      <c r="LE35">
        <v>4.9371</v>
      </c>
      <c r="LF35">
        <v>0.3947</v>
      </c>
      <c r="LG35">
        <v>9.3094000000000001</v>
      </c>
      <c r="LH35">
        <v>6.1679000000000004</v>
      </c>
      <c r="LI35">
        <v>3.0922000000000001</v>
      </c>
      <c r="LJ35">
        <v>-3.1762999999999999</v>
      </c>
      <c r="LK35">
        <v>0.3906</v>
      </c>
      <c r="LL35">
        <v>-7.7306999999999997</v>
      </c>
      <c r="LM35">
        <v>1.8025</v>
      </c>
      <c r="LN35">
        <v>1.5365</v>
      </c>
      <c r="LO35">
        <v>-3.0007000000000001</v>
      </c>
      <c r="LP35">
        <v>-3.8071000000000002</v>
      </c>
      <c r="LQ35">
        <v>-2.2071000000000001</v>
      </c>
      <c r="LR35">
        <v>0.39140000000000003</v>
      </c>
      <c r="LS35">
        <v>-4.1978999999999997</v>
      </c>
      <c r="LT35">
        <v>7.3650000000000002</v>
      </c>
      <c r="LU35">
        <v>0.39140000000000003</v>
      </c>
      <c r="LV35">
        <v>12.376899999999999</v>
      </c>
      <c r="LW35">
        <v>0.43740000000000001</v>
      </c>
      <c r="LX35">
        <v>12.918699999999999</v>
      </c>
      <c r="LY35">
        <v>4.1420000000000003</v>
      </c>
      <c r="LZ35">
        <v>-0.77370000000000005</v>
      </c>
      <c r="MA35">
        <v>0.3886</v>
      </c>
      <c r="MB35">
        <v>-2.1762999999999999</v>
      </c>
      <c r="MC35">
        <v>-1.8170999999999999</v>
      </c>
      <c r="MD35">
        <v>2.1078999999999999</v>
      </c>
      <c r="ME35">
        <v>2.9731000000000001</v>
      </c>
      <c r="MF35">
        <v>0.89039999999999997</v>
      </c>
      <c r="MG35">
        <v>-5.274</v>
      </c>
      <c r="MH35">
        <v>6.8291000000000004</v>
      </c>
      <c r="MI35">
        <v>-1.3387</v>
      </c>
      <c r="MJ35">
        <v>2.6063999999999998</v>
      </c>
      <c r="MK35">
        <v>7.6844000000000001</v>
      </c>
      <c r="ML35">
        <v>-5.1809000000000003</v>
      </c>
      <c r="MM35">
        <v>1.6464000000000001</v>
      </c>
      <c r="MN35">
        <v>-2.2888000000000002</v>
      </c>
      <c r="MO35">
        <v>-3.2366999999999999</v>
      </c>
      <c r="MP35">
        <v>0.40129999999999999</v>
      </c>
      <c r="MQ35">
        <v>-9.5739000000000001</v>
      </c>
      <c r="MR35">
        <v>1.7336</v>
      </c>
      <c r="MS35">
        <v>-6.2888999999999999</v>
      </c>
      <c r="MT35">
        <v>4.9500000000000002E-2</v>
      </c>
      <c r="MU35">
        <v>6.3718000000000004</v>
      </c>
      <c r="MV35">
        <v>-0.47949999999999998</v>
      </c>
      <c r="MW35">
        <v>-2.6276000000000002</v>
      </c>
      <c r="MX35">
        <v>-0.82269999999999999</v>
      </c>
      <c r="MY35">
        <v>0.4869</v>
      </c>
      <c r="MZ35">
        <v>-1.9811000000000001</v>
      </c>
      <c r="NA35">
        <v>1.3324</v>
      </c>
      <c r="NB35">
        <v>-1.3146</v>
      </c>
      <c r="NC35">
        <v>0.39760000000000001</v>
      </c>
      <c r="ND35">
        <v>-2.847</v>
      </c>
      <c r="NE35">
        <v>-2.0125000000000002</v>
      </c>
      <c r="NF35">
        <v>-2.8812000000000002</v>
      </c>
      <c r="NG35">
        <v>1.5649999999999999</v>
      </c>
      <c r="NH35">
        <v>0.28120000000000001</v>
      </c>
      <c r="NI35">
        <v>0.39140000000000003</v>
      </c>
      <c r="NJ35">
        <v>0.1799</v>
      </c>
      <c r="NK35">
        <v>-7.6475</v>
      </c>
      <c r="NL35">
        <v>0.52539999999999998</v>
      </c>
      <c r="NM35">
        <v>1.9366000000000001</v>
      </c>
      <c r="NN35">
        <v>2.0598000000000001</v>
      </c>
      <c r="NO35">
        <v>0.46750000000000003</v>
      </c>
      <c r="NP35">
        <v>3.6297000000000001</v>
      </c>
      <c r="NQ35">
        <v>0.68969999999999998</v>
      </c>
      <c r="NR35">
        <v>4.173</v>
      </c>
      <c r="NS35">
        <v>-4.6109</v>
      </c>
      <c r="NT35">
        <v>-0.9879</v>
      </c>
      <c r="NU35">
        <v>-0.99009999999999998</v>
      </c>
      <c r="NV35">
        <v>1.0787</v>
      </c>
      <c r="NW35">
        <v>3.3094000000000001</v>
      </c>
      <c r="NX35">
        <v>4.6154000000000002</v>
      </c>
      <c r="NY35">
        <v>0.3906</v>
      </c>
      <c r="NZ35">
        <v>15.270899999999999</v>
      </c>
      <c r="OA35">
        <v>3.5028000000000001</v>
      </c>
      <c r="OB35">
        <v>-2.4887000000000001</v>
      </c>
      <c r="OC35">
        <v>5.5968</v>
      </c>
      <c r="OD35">
        <v>-2.1472000000000002</v>
      </c>
      <c r="OE35">
        <v>0.39760000000000001</v>
      </c>
      <c r="OF35">
        <v>-4.8421000000000003</v>
      </c>
      <c r="OG35">
        <v>-4.1844000000000001</v>
      </c>
      <c r="OH35">
        <v>2.7235</v>
      </c>
      <c r="OI35">
        <v>-4.6645000000000003</v>
      </c>
      <c r="OJ35">
        <v>1.4194</v>
      </c>
      <c r="OK35">
        <v>0.3906</v>
      </c>
      <c r="OL35">
        <v>3.4220999999999999</v>
      </c>
      <c r="OM35">
        <v>-2.7989999999999999</v>
      </c>
      <c r="ON35">
        <v>0.3906</v>
      </c>
      <c r="OO35">
        <v>-8.7591000000000001</v>
      </c>
      <c r="OP35">
        <v>-2.1739000000000002</v>
      </c>
      <c r="OQ35">
        <v>-3.7374999999999998</v>
      </c>
      <c r="OR35">
        <v>-2.4557000000000002</v>
      </c>
      <c r="OS35">
        <v>-4.2026000000000003</v>
      </c>
      <c r="OT35">
        <v>0.38990000000000002</v>
      </c>
      <c r="OU35">
        <v>-9.8795000000000002</v>
      </c>
      <c r="OV35">
        <v>1.5054000000000001</v>
      </c>
      <c r="OW35">
        <v>0.3906</v>
      </c>
      <c r="OX35">
        <v>2.8708</v>
      </c>
      <c r="OY35">
        <v>7.016</v>
      </c>
      <c r="OZ35">
        <v>4.4889000000000001</v>
      </c>
      <c r="PA35">
        <v>7.1097999999999999</v>
      </c>
      <c r="PB35">
        <v>6.0239000000000003</v>
      </c>
      <c r="PC35">
        <v>6.0757000000000003</v>
      </c>
      <c r="PD35">
        <v>-2.4575</v>
      </c>
      <c r="PE35">
        <v>2.3180999999999998</v>
      </c>
      <c r="PF35">
        <v>2.1905999999999999</v>
      </c>
      <c r="PG35">
        <v>2.5510000000000002</v>
      </c>
      <c r="PH35">
        <v>0.25019999999999998</v>
      </c>
      <c r="PI35">
        <v>-2.4436</v>
      </c>
      <c r="PJ35">
        <v>-6.0450999999999997</v>
      </c>
      <c r="PK35">
        <v>1.7575000000000001</v>
      </c>
      <c r="PL35">
        <v>-1.9427000000000001</v>
      </c>
      <c r="PM35">
        <v>5.0106999999999999</v>
      </c>
      <c r="PN35">
        <v>2.3611</v>
      </c>
      <c r="PO35">
        <v>4.9645000000000001</v>
      </c>
      <c r="PP35">
        <v>-2.0154999999999998</v>
      </c>
      <c r="PQ35">
        <v>2.3818999999999999</v>
      </c>
      <c r="PR35">
        <v>3.4205000000000001</v>
      </c>
      <c r="PS35">
        <v>3.2925</v>
      </c>
      <c r="PT35">
        <v>3.1758000000000002</v>
      </c>
      <c r="PU35">
        <v>6.0418000000000003</v>
      </c>
      <c r="PV35">
        <v>3.4443000000000001</v>
      </c>
      <c r="PW35">
        <v>4.4036999999999997</v>
      </c>
      <c r="PX35">
        <v>3.4102000000000001</v>
      </c>
      <c r="PY35">
        <v>4.0972999999999997</v>
      </c>
      <c r="PZ35">
        <v>2.8866000000000001</v>
      </c>
      <c r="QA35">
        <v>1.1541999999999999</v>
      </c>
      <c r="QB35">
        <v>1.6667000000000001</v>
      </c>
      <c r="QC35">
        <v>-2.3450000000000002</v>
      </c>
      <c r="QD35">
        <v>5.1807999999999996</v>
      </c>
      <c r="QE35">
        <v>1.732</v>
      </c>
      <c r="QF35">
        <v>2.4624000000000001</v>
      </c>
      <c r="QG35">
        <v>-1.2959000000000001</v>
      </c>
      <c r="QH35">
        <v>-1.5498000000000001</v>
      </c>
      <c r="QI35">
        <v>-1.7174</v>
      </c>
      <c r="QJ35">
        <v>6.8254000000000001</v>
      </c>
      <c r="QK35">
        <v>-0.96819999999999995</v>
      </c>
      <c r="QL35">
        <v>0.39019999999999999</v>
      </c>
      <c r="QM35">
        <v>-4.2653999999999996</v>
      </c>
      <c r="QN35">
        <v>-0.66410000000000002</v>
      </c>
      <c r="QO35">
        <v>-0.53849999999999998</v>
      </c>
      <c r="QP35">
        <v>0.39140000000000003</v>
      </c>
      <c r="QQ35">
        <v>-1.3262</v>
      </c>
      <c r="QR35">
        <v>4.7884000000000002</v>
      </c>
      <c r="QS35">
        <v>0.39019999999999999</v>
      </c>
      <c r="QT35">
        <v>10.6355</v>
      </c>
      <c r="QU35">
        <v>7.7603</v>
      </c>
      <c r="QV35">
        <v>2.0712999999999999</v>
      </c>
      <c r="QW35">
        <v>4.2945000000000002</v>
      </c>
      <c r="QX35">
        <v>4.3045999999999998</v>
      </c>
      <c r="QY35">
        <v>0.83679999999999999</v>
      </c>
      <c r="QZ35">
        <v>1.7718</v>
      </c>
      <c r="RA35">
        <v>6.0567000000000002</v>
      </c>
      <c r="RB35">
        <v>0.39140000000000003</v>
      </c>
      <c r="RC35">
        <v>16.981100000000001</v>
      </c>
      <c r="RD35">
        <v>-0.2049</v>
      </c>
      <c r="RE35">
        <v>3.9514</v>
      </c>
      <c r="RF35">
        <v>8.3840000000000003</v>
      </c>
      <c r="RG35">
        <v>0.38950000000000001</v>
      </c>
      <c r="RH35">
        <v>21.6478</v>
      </c>
      <c r="RI35">
        <v>3.0333000000000001</v>
      </c>
      <c r="RJ35">
        <v>19.224399999999999</v>
      </c>
      <c r="RK35">
        <v>0.46750000000000003</v>
      </c>
      <c r="RL35">
        <v>37.999600000000001</v>
      </c>
      <c r="RM35">
        <v>4.7862</v>
      </c>
      <c r="RN35">
        <v>0.48449999999999999</v>
      </c>
      <c r="RO35">
        <v>9.5494000000000003</v>
      </c>
      <c r="RP35">
        <v>1.2535000000000001</v>
      </c>
      <c r="RQ35">
        <v>-1.6839</v>
      </c>
      <c r="RR35">
        <v>0.58140000000000003</v>
      </c>
      <c r="RS35">
        <v>-6.25</v>
      </c>
      <c r="RT35">
        <v>0.99709999999999999</v>
      </c>
      <c r="RU35">
        <v>2.6536</v>
      </c>
      <c r="RV35">
        <v>9.3353999999999999</v>
      </c>
      <c r="RW35">
        <v>10.245200000000001</v>
      </c>
      <c r="RX35">
        <v>10.245200000000001</v>
      </c>
      <c r="RY35">
        <v>5.3007</v>
      </c>
      <c r="RZ35">
        <v>5.9978999999999996</v>
      </c>
      <c r="SA35">
        <v>0.38629999999999998</v>
      </c>
      <c r="SB35">
        <v>9.7879000000000005</v>
      </c>
      <c r="SC35">
        <v>16.004799999999999</v>
      </c>
      <c r="SD35">
        <v>2.5041000000000002</v>
      </c>
      <c r="SE35">
        <v>0.42949999999999999</v>
      </c>
      <c r="SF35">
        <v>4.7564000000000002</v>
      </c>
      <c r="SG35">
        <v>0.84750000000000003</v>
      </c>
      <c r="SH35">
        <v>-2.0278999999999998</v>
      </c>
      <c r="SI35">
        <v>-3.1031</v>
      </c>
      <c r="SJ35">
        <v>0.4854</v>
      </c>
      <c r="SK35">
        <v>-6.9215</v>
      </c>
      <c r="SL35">
        <v>2.5394000000000001</v>
      </c>
      <c r="SM35">
        <v>3.4685999999999999</v>
      </c>
      <c r="SN35">
        <v>8.2781000000000002</v>
      </c>
      <c r="SO35">
        <v>0.38829999999999998</v>
      </c>
      <c r="SP35">
        <v>18.670100000000001</v>
      </c>
      <c r="SQ35">
        <v>-3.1856</v>
      </c>
      <c r="SR35">
        <v>8.2152999999999992</v>
      </c>
      <c r="SS35">
        <v>4.8392999999999997</v>
      </c>
      <c r="ST35">
        <v>-1.4271</v>
      </c>
      <c r="SU35">
        <v>0.12139999999999999</v>
      </c>
      <c r="SV35">
        <v>0.91739999999999999</v>
      </c>
      <c r="SW35">
        <v>2.4777</v>
      </c>
      <c r="SX35">
        <v>-0.21510000000000001</v>
      </c>
      <c r="SY35">
        <v>2.5872000000000002</v>
      </c>
      <c r="SZ35">
        <v>8.1882999999999999</v>
      </c>
      <c r="TA35">
        <v>0.3906</v>
      </c>
      <c r="TB35">
        <v>16.7742</v>
      </c>
      <c r="TC35">
        <v>-0.1195</v>
      </c>
      <c r="TD35">
        <v>-0.57869999999999999</v>
      </c>
      <c r="TE35">
        <v>6.9223999999999997</v>
      </c>
      <c r="TF35">
        <v>0.38990000000000002</v>
      </c>
      <c r="TG35">
        <v>12.9496</v>
      </c>
      <c r="TH35">
        <v>0.5202</v>
      </c>
      <c r="TI35">
        <v>0.38779999999999998</v>
      </c>
      <c r="TJ35">
        <v>0.63619999999999999</v>
      </c>
      <c r="TK35">
        <v>-0.38919999999999999</v>
      </c>
      <c r="TL35">
        <v>3.2511000000000001</v>
      </c>
      <c r="TM35">
        <v>7.2112999999999996</v>
      </c>
      <c r="TN35">
        <v>4.5429000000000004</v>
      </c>
      <c r="TO35">
        <v>4.5414000000000003</v>
      </c>
      <c r="TP35">
        <v>0.42759999999999998</v>
      </c>
      <c r="TQ35">
        <v>12.7179</v>
      </c>
      <c r="TR35">
        <v>5.2173999999999996</v>
      </c>
      <c r="TS35">
        <v>0.38829999999999998</v>
      </c>
      <c r="TT35">
        <v>11.358000000000001</v>
      </c>
      <c r="TU35">
        <v>-2.8454999999999999</v>
      </c>
      <c r="TV35">
        <v>11.0741</v>
      </c>
      <c r="TW35">
        <v>6.2972000000000001</v>
      </c>
      <c r="TX35">
        <v>8.5533000000000001</v>
      </c>
      <c r="TY35">
        <v>0.3906</v>
      </c>
      <c r="TZ35">
        <v>18.160900000000002</v>
      </c>
      <c r="UA35">
        <v>16.238499999999998</v>
      </c>
      <c r="UB35">
        <v>0.3906</v>
      </c>
      <c r="UC35">
        <v>30.276800000000001</v>
      </c>
      <c r="UD35">
        <v>6.6650999999999998</v>
      </c>
      <c r="UE35">
        <v>-0.34539999999999998</v>
      </c>
      <c r="UF35">
        <v>-6.1794000000000002</v>
      </c>
      <c r="UG35">
        <v>0.48520000000000002</v>
      </c>
      <c r="UH35">
        <v>-13.0801</v>
      </c>
      <c r="UI35">
        <v>6.9280999999999997</v>
      </c>
      <c r="UJ35">
        <v>2.8357000000000001</v>
      </c>
      <c r="UK35">
        <v>0.4854</v>
      </c>
      <c r="UL35">
        <v>4.6783999999999999</v>
      </c>
      <c r="UM35">
        <v>2.7711000000000001</v>
      </c>
      <c r="UN35">
        <v>0.38569999999999999</v>
      </c>
      <c r="UO35">
        <v>6.7416</v>
      </c>
      <c r="UP35">
        <v>2.5223</v>
      </c>
      <c r="UQ35">
        <v>0.21629999999999999</v>
      </c>
      <c r="UR35">
        <v>-6.4641000000000002</v>
      </c>
      <c r="US35">
        <v>0.4662</v>
      </c>
      <c r="UT35">
        <v>-15.0318</v>
      </c>
      <c r="UU35">
        <v>2.8369</v>
      </c>
      <c r="UV35">
        <v>0.38869999999999999</v>
      </c>
      <c r="UW35">
        <v>6.6364999999999998</v>
      </c>
      <c r="UX35">
        <v>6.2595000000000001</v>
      </c>
      <c r="UY35">
        <v>0.38950000000000001</v>
      </c>
      <c r="UZ35">
        <v>9.9122000000000003</v>
      </c>
      <c r="VA35">
        <v>2.7848000000000002</v>
      </c>
      <c r="VB35">
        <v>0.3906</v>
      </c>
      <c r="VC35">
        <v>7.1942000000000004</v>
      </c>
      <c r="VD35">
        <v>-0.97560000000000002</v>
      </c>
      <c r="VE35">
        <v>9.0980000000000008</v>
      </c>
      <c r="VF35">
        <v>0.3906</v>
      </c>
      <c r="VG35">
        <v>14.857900000000001</v>
      </c>
      <c r="VH35">
        <v>-2.1406999999999998</v>
      </c>
      <c r="VI35">
        <v>0.3886</v>
      </c>
      <c r="VJ35">
        <v>-5.8327</v>
      </c>
      <c r="VK35">
        <v>8.3862000000000005</v>
      </c>
      <c r="VL35">
        <v>0.3886</v>
      </c>
      <c r="VM35">
        <v>18.928100000000001</v>
      </c>
      <c r="VN35">
        <v>-6.2561</v>
      </c>
      <c r="VO35">
        <v>0.3886</v>
      </c>
      <c r="VP35">
        <v>-12.613200000000001</v>
      </c>
      <c r="VQ35">
        <v>-6.8014999999999999</v>
      </c>
      <c r="VR35">
        <v>2.0941999999999998</v>
      </c>
      <c r="VS35">
        <v>0.38569999999999999</v>
      </c>
      <c r="VT35">
        <v>5.7026000000000003</v>
      </c>
      <c r="VU35">
        <v>5.7537000000000003</v>
      </c>
      <c r="VV35">
        <v>0.38569999999999999</v>
      </c>
      <c r="VW35">
        <v>13.694699999999999</v>
      </c>
      <c r="VX35">
        <v>3.3323</v>
      </c>
      <c r="VY35">
        <v>-6.7382999999999997</v>
      </c>
      <c r="VZ35">
        <v>0.3906</v>
      </c>
      <c r="WA35">
        <v>-13.8672</v>
      </c>
      <c r="WB35">
        <v>-3.9114</v>
      </c>
      <c r="WC35">
        <v>0.38650000000000001</v>
      </c>
      <c r="WD35">
        <v>-26.9405</v>
      </c>
      <c r="WE35">
        <v>0.1066</v>
      </c>
      <c r="WF35">
        <v>8.5030999999999999</v>
      </c>
      <c r="WG35">
        <v>0.42759999999999998</v>
      </c>
      <c r="WH35">
        <v>18.327999999999999</v>
      </c>
      <c r="WI35">
        <v>-6.7699999999999996E-2</v>
      </c>
      <c r="WJ35">
        <v>0.4662</v>
      </c>
      <c r="WK35">
        <v>-1.2989999999999999</v>
      </c>
      <c r="WL35">
        <v>7.0423</v>
      </c>
      <c r="WM35">
        <v>2.0933000000000002</v>
      </c>
      <c r="WN35">
        <v>0.4652</v>
      </c>
      <c r="WO35">
        <v>3.7519999999999998</v>
      </c>
      <c r="WP35">
        <v>2.3268</v>
      </c>
      <c r="WQ35">
        <v>0.42759999999999998</v>
      </c>
      <c r="WR35">
        <v>4.4257999999999997</v>
      </c>
      <c r="WS35">
        <v>6.4349999999999996</v>
      </c>
      <c r="WT35">
        <v>0.38869999999999999</v>
      </c>
      <c r="WU35">
        <v>18.285699999999999</v>
      </c>
      <c r="WV35">
        <v>-4.8121999999999998</v>
      </c>
      <c r="WW35">
        <v>0.38990000000000002</v>
      </c>
      <c r="WX35">
        <v>-12.6844</v>
      </c>
      <c r="WY35">
        <v>13.5526</v>
      </c>
      <c r="WZ35">
        <v>0.4854</v>
      </c>
      <c r="XA35">
        <v>41.308799999999998</v>
      </c>
      <c r="XB35">
        <v>13.831099999999999</v>
      </c>
      <c r="XC35">
        <v>0.4854</v>
      </c>
      <c r="XD35">
        <v>36.589399999999998</v>
      </c>
      <c r="XE35">
        <v>8.3826000000000001</v>
      </c>
      <c r="XF35">
        <v>0.4662</v>
      </c>
      <c r="XG35">
        <v>21.352399999999999</v>
      </c>
      <c r="XH35">
        <v>4.7070999999999996</v>
      </c>
      <c r="XI35">
        <v>0.4662</v>
      </c>
      <c r="XJ35">
        <v>8.9779999999999998</v>
      </c>
      <c r="XK35">
        <v>-0.85780000000000001</v>
      </c>
      <c r="XL35">
        <v>0.3382</v>
      </c>
      <c r="XM35">
        <v>0.38990000000000002</v>
      </c>
      <c r="XN35">
        <v>0.26740000000000003</v>
      </c>
      <c r="XO35">
        <v>-0.4496</v>
      </c>
      <c r="XP35">
        <v>0.38829999999999998</v>
      </c>
      <c r="XQ35">
        <v>-1.1725000000000001</v>
      </c>
      <c r="XR35">
        <v>-1.0618000000000001</v>
      </c>
      <c r="XS35">
        <v>0.38829999999999998</v>
      </c>
      <c r="XT35">
        <v>-2.4952000000000001</v>
      </c>
      <c r="XU35">
        <v>8.2943999999999996</v>
      </c>
      <c r="XV35">
        <v>0.4854</v>
      </c>
      <c r="XW35">
        <v>19.912199999999999</v>
      </c>
      <c r="XX35">
        <v>-4.7576999999999998</v>
      </c>
      <c r="XY35">
        <v>0.39950000000000002</v>
      </c>
      <c r="XZ35">
        <v>-11.296900000000001</v>
      </c>
      <c r="YA35">
        <v>0.49380000000000002</v>
      </c>
      <c r="YB35">
        <v>1.2552000000000001</v>
      </c>
      <c r="YC35">
        <v>-3.0505</v>
      </c>
      <c r="YD35">
        <v>0.29849999999999999</v>
      </c>
      <c r="YE35">
        <v>-6.1299000000000001</v>
      </c>
      <c r="YF35">
        <v>0.71509999999999996</v>
      </c>
      <c r="YG35">
        <v>0</v>
      </c>
      <c r="YH35">
        <v>2.3041</v>
      </c>
      <c r="YI35">
        <v>0.38919999999999999</v>
      </c>
      <c r="YJ35">
        <v>4.1529999999999996</v>
      </c>
      <c r="YK35">
        <v>-2.6217000000000001</v>
      </c>
      <c r="YL35">
        <v>0.3906</v>
      </c>
      <c r="YM35">
        <v>-7.9584999999999999</v>
      </c>
      <c r="YN35">
        <v>12.142899999999999</v>
      </c>
      <c r="YO35">
        <v>0.5786</v>
      </c>
      <c r="YP35">
        <v>22.1114</v>
      </c>
      <c r="YQ35">
        <v>-2.6448</v>
      </c>
      <c r="YR35">
        <v>0.29239999999999999</v>
      </c>
      <c r="YS35">
        <v>-8.0070999999999994</v>
      </c>
      <c r="YT35">
        <v>-3.0371000000000001</v>
      </c>
      <c r="YU35">
        <v>0.29239999999999999</v>
      </c>
      <c r="YV35">
        <v>-7.5797999999999996</v>
      </c>
      <c r="YW35">
        <v>8.6199999999999999E-2</v>
      </c>
      <c r="YX35">
        <v>-1.3223</v>
      </c>
      <c r="YY35">
        <v>0.54949999999999999</v>
      </c>
      <c r="YZ35">
        <v>7.6425999999999998</v>
      </c>
      <c r="ZA35">
        <v>2.8460999999999999</v>
      </c>
      <c r="ZB35">
        <v>11.6075</v>
      </c>
      <c r="ZC35">
        <v>1.6392</v>
      </c>
      <c r="ZD35">
        <v>1.6035999999999999</v>
      </c>
      <c r="ZE35">
        <v>-0.28449999999999998</v>
      </c>
      <c r="ZF35">
        <v>0.4652</v>
      </c>
      <c r="ZG35">
        <v>-1.7878000000000001</v>
      </c>
      <c r="ZH35">
        <v>1.6929000000000001</v>
      </c>
      <c r="ZI35">
        <v>0.38240000000000002</v>
      </c>
      <c r="ZJ35">
        <v>3.1185</v>
      </c>
      <c r="ZK35">
        <v>-4.8998999999999997</v>
      </c>
      <c r="ZL35">
        <v>0.41970000000000002</v>
      </c>
      <c r="ZM35">
        <v>0.48730000000000001</v>
      </c>
      <c r="ZN35">
        <v>0.34089999999999998</v>
      </c>
      <c r="ZO35">
        <v>0.35830000000000001</v>
      </c>
      <c r="ZP35">
        <v>0.4662</v>
      </c>
      <c r="ZQ35">
        <v>0.2273</v>
      </c>
      <c r="ZR35">
        <v>0.93079999999999996</v>
      </c>
      <c r="ZS35">
        <v>-1.143</v>
      </c>
      <c r="ZT35">
        <v>0.46750000000000003</v>
      </c>
      <c r="ZU35">
        <v>-4.8973000000000004</v>
      </c>
      <c r="ZV35">
        <v>1.8466</v>
      </c>
      <c r="ZW35">
        <v>0.46750000000000003</v>
      </c>
      <c r="ZX35">
        <v>3.3355000000000001</v>
      </c>
      <c r="ZY35">
        <v>5.8935000000000004</v>
      </c>
      <c r="ZZ35">
        <v>0.46750000000000003</v>
      </c>
      <c r="AAA35">
        <v>10.5395</v>
      </c>
      <c r="AAB35">
        <v>3.6334</v>
      </c>
      <c r="AAC35">
        <v>-2.399</v>
      </c>
      <c r="AAD35">
        <v>-2.7616000000000001</v>
      </c>
      <c r="AAE35">
        <v>0.4854</v>
      </c>
      <c r="AAF35">
        <v>-12.4277</v>
      </c>
      <c r="AAG35">
        <v>5.1707000000000001</v>
      </c>
      <c r="AAH35">
        <v>0.39650000000000002</v>
      </c>
      <c r="AAI35">
        <v>9.0783000000000005</v>
      </c>
      <c r="AAJ35">
        <v>-3.1829000000000001</v>
      </c>
      <c r="AAK35">
        <v>0.39650000000000002</v>
      </c>
      <c r="AAL35">
        <v>-7.1664000000000003</v>
      </c>
      <c r="AAM35">
        <v>1.0013000000000001</v>
      </c>
      <c r="AAN35">
        <v>6.5244999999999997</v>
      </c>
      <c r="AAO35">
        <v>0.38569999999999999</v>
      </c>
      <c r="AAP35">
        <v>8.8025000000000002</v>
      </c>
      <c r="AAQ35">
        <v>17.953299999999999</v>
      </c>
      <c r="AAR35">
        <v>13.3406</v>
      </c>
      <c r="AAS35">
        <v>0.38569999999999999</v>
      </c>
      <c r="AAT35">
        <v>29.9876</v>
      </c>
      <c r="AAU35">
        <v>2.0243000000000002</v>
      </c>
      <c r="AAV35">
        <v>-7.8792999999999997</v>
      </c>
      <c r="AAW35">
        <v>0.4864</v>
      </c>
      <c r="AAX35">
        <v>-15.976599999999999</v>
      </c>
      <c r="AAY35">
        <v>10.151400000000001</v>
      </c>
      <c r="AAZ35">
        <v>3.0811999999999999</v>
      </c>
      <c r="ABA35">
        <v>0.3906</v>
      </c>
      <c r="ABB35">
        <v>5.5456000000000003</v>
      </c>
      <c r="ABC35">
        <v>0.3906</v>
      </c>
      <c r="ABD35">
        <v>18.248799999999999</v>
      </c>
      <c r="ABE35">
        <v>0.97270000000000001</v>
      </c>
      <c r="ABF35">
        <v>3.2395</v>
      </c>
      <c r="ABG35">
        <v>3.2105000000000001</v>
      </c>
      <c r="ABH35">
        <v>-1.4972000000000001</v>
      </c>
      <c r="ABI35">
        <v>-1.5226999999999999</v>
      </c>
      <c r="ABJ35">
        <v>14.393599999999999</v>
      </c>
      <c r="ABK35">
        <v>14.363200000000001</v>
      </c>
      <c r="ABL35">
        <v>-4.4485999999999999</v>
      </c>
      <c r="ABM35">
        <v>-4.4699</v>
      </c>
      <c r="ABN35">
        <v>0.17960000000000001</v>
      </c>
      <c r="ABO35">
        <v>0.15479999999999999</v>
      </c>
      <c r="ABP35">
        <v>7.8127000000000004</v>
      </c>
      <c r="ABQ35">
        <v>7.8023999999999996</v>
      </c>
      <c r="ABR35">
        <v>1.8620000000000001</v>
      </c>
      <c r="ABS35">
        <v>6.3952999999999998</v>
      </c>
      <c r="ABT35">
        <v>0.38869999999999999</v>
      </c>
      <c r="ABU35">
        <v>12.2705</v>
      </c>
      <c r="ABV35">
        <v>-6.2637999999999998</v>
      </c>
      <c r="ABW35">
        <v>0.4662</v>
      </c>
      <c r="ABX35">
        <v>-13.4382</v>
      </c>
      <c r="ABY35">
        <v>3.7593999999999999</v>
      </c>
      <c r="ABZ35">
        <v>12.010300000000001</v>
      </c>
      <c r="ACA35">
        <v>2.6006999999999998</v>
      </c>
      <c r="ACB35">
        <v>4.3010999999999999</v>
      </c>
      <c r="ACC35">
        <v>-2.1110000000000002</v>
      </c>
      <c r="ACD35">
        <v>3.2541000000000002</v>
      </c>
      <c r="ACE35">
        <v>-5.9237000000000002</v>
      </c>
      <c r="ACF35">
        <v>0.70799999999999996</v>
      </c>
      <c r="ACG35">
        <v>0.6895</v>
      </c>
      <c r="ACH35">
        <v>2.0032999999999999</v>
      </c>
      <c r="ACI35">
        <v>8.5808999999999997</v>
      </c>
      <c r="ACJ35">
        <v>8.5602</v>
      </c>
      <c r="ACK35">
        <v>-4.4423000000000004</v>
      </c>
      <c r="ACL35">
        <v>-4.4611000000000001</v>
      </c>
      <c r="ACM35">
        <v>2.5247999999999999</v>
      </c>
      <c r="ACN35">
        <v>-5.3536999999999999</v>
      </c>
      <c r="ACO35">
        <v>4.7343000000000002</v>
      </c>
      <c r="ACP35">
        <v>0.4854</v>
      </c>
      <c r="ACQ35">
        <v>8.9422999999999995</v>
      </c>
      <c r="ACR35">
        <v>0.8448</v>
      </c>
      <c r="ACS35">
        <v>3.6432000000000002</v>
      </c>
      <c r="ACT35">
        <v>0.95550000000000002</v>
      </c>
      <c r="ACU35">
        <v>0.51219999999999999</v>
      </c>
      <c r="ACV35">
        <v>2.1358999999999999</v>
      </c>
      <c r="ACW35">
        <v>2.8047</v>
      </c>
      <c r="ACX35">
        <v>4.6073000000000004</v>
      </c>
      <c r="ACY35">
        <v>0.38869999999999999</v>
      </c>
      <c r="ACZ35">
        <v>9.5345999999999993</v>
      </c>
      <c r="ADA35">
        <v>6.3697999999999997</v>
      </c>
      <c r="ADB35">
        <v>6.3550000000000004</v>
      </c>
      <c r="ADC35">
        <v>0.89139999999999997</v>
      </c>
      <c r="ADD35">
        <v>-0.77849999999999997</v>
      </c>
      <c r="ADE35">
        <v>-0.80820000000000003</v>
      </c>
      <c r="ADF35">
        <v>3.4773000000000001</v>
      </c>
      <c r="ADG35">
        <v>3.4596</v>
      </c>
      <c r="ADH35">
        <v>3.9331999999999998</v>
      </c>
      <c r="ADI35">
        <v>3.9135</v>
      </c>
      <c r="ADJ35">
        <v>-1.7677</v>
      </c>
      <c r="ADK35">
        <v>-0.48480000000000001</v>
      </c>
      <c r="ADL35">
        <v>-0.49830000000000002</v>
      </c>
      <c r="ADM35">
        <v>-4.2999000000000001</v>
      </c>
      <c r="ADN35">
        <v>-4.3201000000000001</v>
      </c>
      <c r="ADO35">
        <v>2.2025999999999999</v>
      </c>
      <c r="ADP35">
        <v>2.1798000000000002</v>
      </c>
      <c r="ADQ35">
        <v>-3.9455</v>
      </c>
      <c r="ADR35">
        <v>-3.9649999999999999</v>
      </c>
      <c r="ADS35">
        <v>3.1688000000000001</v>
      </c>
      <c r="ADT35">
        <v>0.76670000000000005</v>
      </c>
      <c r="ADU35">
        <v>-3.4323000000000001</v>
      </c>
      <c r="ADV35">
        <v>5.3818999999999999</v>
      </c>
      <c r="ADW35">
        <v>1.1765000000000001</v>
      </c>
      <c r="ADX35">
        <v>1.2435</v>
      </c>
      <c r="ADY35">
        <v>-6.6279000000000003</v>
      </c>
      <c r="ADZ35">
        <v>8.6990999999999996</v>
      </c>
      <c r="AEA35">
        <v>0.1638</v>
      </c>
      <c r="AEB35">
        <v>0.1135</v>
      </c>
      <c r="AEC35">
        <v>3.3727</v>
      </c>
      <c r="AED35">
        <v>1.6861999999999999</v>
      </c>
      <c r="AEE35">
        <v>7.2275999999999998</v>
      </c>
      <c r="AEF35">
        <v>-5.125</v>
      </c>
      <c r="AEG35">
        <v>1.5639000000000001</v>
      </c>
      <c r="AEH35">
        <v>7.4946999999999999</v>
      </c>
      <c r="AEI35">
        <v>0.96060000000000001</v>
      </c>
      <c r="AEJ35">
        <v>-5.9839000000000002</v>
      </c>
      <c r="AEK35">
        <v>3.2145999999999999</v>
      </c>
      <c r="AEL35">
        <v>0</v>
      </c>
      <c r="AEM35">
        <v>5.4562999999999997</v>
      </c>
      <c r="AEN35">
        <v>3.1343000000000001</v>
      </c>
      <c r="AEO35">
        <v>7.9291999999999998</v>
      </c>
      <c r="AEP35">
        <v>-2.5661</v>
      </c>
      <c r="AEQ35">
        <v>-2.9891000000000001</v>
      </c>
      <c r="AER35">
        <v>0.82899999999999996</v>
      </c>
      <c r="AES35">
        <v>-7.5911</v>
      </c>
      <c r="AET35">
        <v>-3.2193000000000001</v>
      </c>
      <c r="AEU35">
        <v>5.4749999999999996</v>
      </c>
      <c r="AEV35">
        <v>-4.2561999999999998</v>
      </c>
      <c r="AEW35">
        <v>-4.2910000000000004</v>
      </c>
      <c r="AEX35">
        <v>-4.0063000000000004</v>
      </c>
      <c r="AEY35">
        <v>7.5195999999999996</v>
      </c>
      <c r="AEZ35">
        <v>2.2557999999999998</v>
      </c>
      <c r="AFA35">
        <v>7.5235000000000003</v>
      </c>
      <c r="AFB35">
        <v>-1.3537999999999999</v>
      </c>
      <c r="AFC35">
        <v>4.9897999999999998</v>
      </c>
      <c r="AFD35">
        <v>2.8371</v>
      </c>
      <c r="AFE35">
        <v>2.8332999999999999</v>
      </c>
      <c r="AFF35">
        <v>3.6141999999999999</v>
      </c>
      <c r="AFG35">
        <v>3.6019999999999999</v>
      </c>
      <c r="AFH35">
        <v>5.3113999999999999</v>
      </c>
      <c r="AFI35">
        <v>-5.3456000000000001</v>
      </c>
      <c r="AFJ35">
        <v>-4.5808999999999997</v>
      </c>
      <c r="AFK35">
        <v>0.68630000000000002</v>
      </c>
      <c r="AFL35">
        <v>-2.6978</v>
      </c>
      <c r="AFM35">
        <v>4.1066000000000003</v>
      </c>
      <c r="AFN35">
        <v>3.0163000000000002</v>
      </c>
      <c r="AFO35">
        <v>3.8079999999999998</v>
      </c>
      <c r="AFP35">
        <v>7.4528999999999996</v>
      </c>
      <c r="AFQ35">
        <v>8.4351000000000003</v>
      </c>
      <c r="AFR35">
        <v>4.0648999999999997</v>
      </c>
      <c r="AFS35">
        <v>1.6273</v>
      </c>
      <c r="AFT35">
        <v>1.5891</v>
      </c>
      <c r="AFU35">
        <v>3.2158000000000002</v>
      </c>
      <c r="AFV35">
        <v>1.0888</v>
      </c>
      <c r="AFW35">
        <v>6.2717999999999998</v>
      </c>
      <c r="AFX35">
        <v>0.93300000000000005</v>
      </c>
      <c r="AFY35">
        <v>1.8391</v>
      </c>
      <c r="AFZ35">
        <v>5.226</v>
      </c>
      <c r="AGA35">
        <v>5.0401999999999996</v>
      </c>
      <c r="AGB35">
        <v>7.9702999999999999</v>
      </c>
      <c r="AGC35">
        <v>6.9009999999999998</v>
      </c>
      <c r="AGD35">
        <v>0.62080000000000002</v>
      </c>
      <c r="AGE35">
        <v>3.91</v>
      </c>
      <c r="AGF35">
        <v>7.4074</v>
      </c>
      <c r="AGG35">
        <v>5.0743999999999998</v>
      </c>
      <c r="AGH35">
        <v>-4.0339</v>
      </c>
      <c r="AGI35">
        <v>-0.39250000000000002</v>
      </c>
      <c r="AGJ35">
        <v>4.5664999999999996</v>
      </c>
      <c r="AGK35">
        <v>6.6135000000000002</v>
      </c>
      <c r="AGL35">
        <v>-3.4295</v>
      </c>
      <c r="AGM35">
        <v>3.0937999999999999</v>
      </c>
      <c r="AGN35">
        <v>-2.7170999999999998</v>
      </c>
      <c r="AGO35">
        <v>5.4535</v>
      </c>
      <c r="AGP35">
        <v>7.1550000000000002</v>
      </c>
      <c r="AGQ35">
        <v>1.0176000000000001</v>
      </c>
      <c r="AGR35">
        <v>0.92079999999999995</v>
      </c>
      <c r="AGS35">
        <v>-2.3896000000000002</v>
      </c>
      <c r="AGT35">
        <v>-0.69269999999999998</v>
      </c>
      <c r="AGU35">
        <v>-3.4350000000000001</v>
      </c>
      <c r="AGV35">
        <v>1.4956</v>
      </c>
      <c r="AGW35">
        <v>3.7130000000000001</v>
      </c>
      <c r="AGX35">
        <v>4.6154000000000002</v>
      </c>
      <c r="AGY35">
        <v>4.7632000000000003</v>
      </c>
      <c r="AGZ35">
        <v>5.3643999999999998</v>
      </c>
      <c r="AHA35">
        <v>-2.6591</v>
      </c>
      <c r="AHB35">
        <v>5.3372000000000002</v>
      </c>
      <c r="AHC35">
        <v>3.8048999999999999</v>
      </c>
      <c r="AHD35">
        <v>-0.97750000000000004</v>
      </c>
      <c r="AHE35">
        <v>-0.98229999999999995</v>
      </c>
      <c r="AHF35">
        <v>4.8352000000000004</v>
      </c>
      <c r="AHG35">
        <v>-1.8905000000000001</v>
      </c>
      <c r="AHH35">
        <v>1.732</v>
      </c>
      <c r="AHI35">
        <v>0.1167</v>
      </c>
      <c r="AHJ35">
        <v>1.7216</v>
      </c>
      <c r="AHK35">
        <v>3.9582999999999999</v>
      </c>
      <c r="AHL35">
        <v>3.8685</v>
      </c>
      <c r="AHM35">
        <v>-3.6217999999999999</v>
      </c>
      <c r="AHN35">
        <v>5.1115000000000004</v>
      </c>
      <c r="AHO35">
        <v>-4.3869999999999996</v>
      </c>
      <c r="AHP35">
        <v>5.5769000000000002</v>
      </c>
      <c r="AHQ35">
        <v>5.5984999999999996</v>
      </c>
      <c r="AHR35">
        <v>-3.8380000000000001</v>
      </c>
      <c r="AHS35">
        <v>1.3900999999999999</v>
      </c>
      <c r="AHT35">
        <v>6.1105</v>
      </c>
      <c r="AHU35">
        <v>6.0941999999999998</v>
      </c>
      <c r="AHV35">
        <v>4.2701000000000002</v>
      </c>
      <c r="AHW35">
        <v>5.3082000000000003</v>
      </c>
      <c r="AHX35">
        <v>5.2403000000000004</v>
      </c>
      <c r="AHY35">
        <v>2.6738</v>
      </c>
      <c r="AHZ35">
        <v>5.9002999999999997</v>
      </c>
      <c r="AIA35">
        <v>5.8823999999999996</v>
      </c>
      <c r="AIB35">
        <v>-1.7532000000000001</v>
      </c>
      <c r="AIC35">
        <v>-1.7761</v>
      </c>
      <c r="AID35">
        <v>19.5563</v>
      </c>
      <c r="AIE35">
        <v>19.348199999999999</v>
      </c>
      <c r="AIF35">
        <v>8.0782000000000007</v>
      </c>
      <c r="AIG35">
        <v>2.8902000000000001</v>
      </c>
      <c r="AIH35">
        <v>4.7249999999999996</v>
      </c>
      <c r="AII35">
        <v>-0.72670000000000001</v>
      </c>
      <c r="AIJ35">
        <v>6.2371999999999996</v>
      </c>
      <c r="AIK35">
        <v>-1.1342000000000001</v>
      </c>
      <c r="AIL35">
        <v>-0.24010000000000001</v>
      </c>
      <c r="AIM35">
        <v>1.1565000000000001</v>
      </c>
      <c r="AIN35">
        <v>2.0234999999999999</v>
      </c>
      <c r="AIO35">
        <v>3.3249</v>
      </c>
      <c r="AIP35">
        <v>3.2162000000000002</v>
      </c>
      <c r="AIQ35">
        <v>3.5063</v>
      </c>
      <c r="AIR35">
        <v>4.4108000000000001</v>
      </c>
      <c r="AIS35">
        <v>-1.1291</v>
      </c>
      <c r="AIT35">
        <v>-0.28970000000000001</v>
      </c>
      <c r="AIU35">
        <v>5.2491000000000003</v>
      </c>
      <c r="AIV35">
        <v>-4.3384999999999998</v>
      </c>
      <c r="AIW35">
        <v>-4.3682999999999996</v>
      </c>
      <c r="AIX35">
        <v>2.0969000000000002</v>
      </c>
      <c r="AIY35">
        <v>-6.5585000000000004</v>
      </c>
      <c r="AIZ35">
        <v>-6.5494000000000003</v>
      </c>
      <c r="AJA35">
        <v>-5.6165000000000003</v>
      </c>
      <c r="AJB35">
        <v>-5.6330999999999998</v>
      </c>
      <c r="AJC35">
        <v>-5.6348000000000003</v>
      </c>
      <c r="AJD35">
        <v>-5.617</v>
      </c>
      <c r="AJE35">
        <v>4.8997000000000002</v>
      </c>
      <c r="AJF35">
        <v>5.5644</v>
      </c>
      <c r="AJG35">
        <v>3.7576999999999998</v>
      </c>
      <c r="AJH35">
        <v>1.1319999999999999</v>
      </c>
      <c r="AJI35">
        <v>1.1857</v>
      </c>
      <c r="AJJ35">
        <v>13.027200000000001</v>
      </c>
      <c r="AJK35">
        <v>-0.93859999999999999</v>
      </c>
      <c r="AJL35">
        <v>10.3362</v>
      </c>
      <c r="AJM35">
        <v>-2.7490000000000001</v>
      </c>
      <c r="AJN35">
        <v>0.78169999999999995</v>
      </c>
      <c r="AJO35">
        <v>2.246</v>
      </c>
      <c r="AJP35">
        <v>13.144399999999999</v>
      </c>
      <c r="AJQ35">
        <v>1.5989</v>
      </c>
      <c r="AJR35">
        <v>1.5437000000000001</v>
      </c>
      <c r="AJS35">
        <v>2.3269000000000002</v>
      </c>
      <c r="AJT35">
        <v>3.5501999999999998</v>
      </c>
      <c r="AJU35">
        <v>3.58</v>
      </c>
      <c r="AJV35">
        <v>1.9387000000000001</v>
      </c>
      <c r="AJW35">
        <v>3.0232999999999999</v>
      </c>
      <c r="AJX35">
        <v>9.0317000000000007</v>
      </c>
      <c r="AJY35">
        <v>8.9251000000000005</v>
      </c>
      <c r="AJZ35">
        <v>-2.7027000000000001</v>
      </c>
      <c r="AKA35">
        <v>7.4143999999999997</v>
      </c>
      <c r="AKB35">
        <v>6.4960000000000004</v>
      </c>
      <c r="AKC35">
        <v>6.3207000000000004</v>
      </c>
      <c r="AKD35">
        <v>5.2713000000000001</v>
      </c>
      <c r="AKE35">
        <v>2.4727000000000001</v>
      </c>
      <c r="AKF35">
        <v>2.4994999999999998</v>
      </c>
      <c r="AKG35">
        <v>-1.385</v>
      </c>
      <c r="AKH35">
        <v>2.6292</v>
      </c>
      <c r="AKI35">
        <v>5.3818000000000001</v>
      </c>
      <c r="AKJ35">
        <v>3.7845</v>
      </c>
      <c r="AKK35">
        <v>-2.9405999999999999</v>
      </c>
      <c r="AKL35">
        <v>4.7944000000000004</v>
      </c>
      <c r="AKM35">
        <v>2.3069999999999999</v>
      </c>
      <c r="AKN35">
        <v>0</v>
      </c>
      <c r="AKO35">
        <v>0</v>
      </c>
      <c r="AKP35">
        <v>5.1219999999999999</v>
      </c>
      <c r="AKQ35">
        <v>5.1108000000000002</v>
      </c>
      <c r="AKR35">
        <v>-2.2252999999999998</v>
      </c>
      <c r="AKS35">
        <v>2.2944</v>
      </c>
      <c r="AKT35">
        <v>-2.3256000000000001</v>
      </c>
      <c r="AKU35">
        <v>6.6158000000000001</v>
      </c>
      <c r="AKV35">
        <v>6.3704999999999998</v>
      </c>
      <c r="AKW35">
        <v>6.3333000000000004</v>
      </c>
      <c r="AKX35">
        <v>-3.802</v>
      </c>
      <c r="AKY35">
        <v>5.4995000000000003</v>
      </c>
      <c r="AKZ35">
        <v>2.5415000000000001</v>
      </c>
      <c r="ALA35">
        <v>-3.9121000000000001</v>
      </c>
      <c r="ALB35">
        <v>1.8643000000000001</v>
      </c>
      <c r="ALC35">
        <v>1.7091000000000001</v>
      </c>
      <c r="ALD35">
        <v>4.6265999999999998</v>
      </c>
      <c r="ALE35">
        <v>1.2165999999999999</v>
      </c>
      <c r="ALF35">
        <v>0.83560000000000001</v>
      </c>
      <c r="ALG35">
        <v>-0.63</v>
      </c>
      <c r="ALH35">
        <v>1.1000000000000001</v>
      </c>
      <c r="ALI35">
        <v>4.0444000000000004</v>
      </c>
      <c r="ALJ35">
        <v>2.3883000000000001</v>
      </c>
      <c r="ALK35">
        <v>6.6856999999999998</v>
      </c>
      <c r="ALL35">
        <v>6.343</v>
      </c>
      <c r="ALM35">
        <v>-2.5594000000000001</v>
      </c>
      <c r="ALN35">
        <v>2.6915</v>
      </c>
      <c r="ALO35">
        <v>7.3608000000000002</v>
      </c>
      <c r="ALP35">
        <v>7.0113000000000003</v>
      </c>
      <c r="ALQ35">
        <v>0.7</v>
      </c>
      <c r="ALR35">
        <v>0</v>
      </c>
      <c r="ALS35">
        <v>-0.31</v>
      </c>
      <c r="ALT35">
        <v>0.60980000000000001</v>
      </c>
      <c r="ALU35">
        <v>0.30840000000000001</v>
      </c>
      <c r="ALV35">
        <v>0.27860000000000001</v>
      </c>
      <c r="ALW35">
        <v>0.9</v>
      </c>
      <c r="ALX35">
        <v>5.8882000000000003</v>
      </c>
      <c r="ALY35">
        <v>3.5891999999999999</v>
      </c>
      <c r="ALZ35">
        <v>-2.0421999999999998</v>
      </c>
      <c r="AMA35">
        <v>0</v>
      </c>
      <c r="AMB35">
        <v>-0.55889999999999995</v>
      </c>
      <c r="AMC35">
        <v>2.1978</v>
      </c>
      <c r="AMD35">
        <v>-3.1194000000000002</v>
      </c>
      <c r="AME35">
        <v>1.1299999999999999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0.6099</v>
      </c>
      <c r="AML35">
        <v>0</v>
      </c>
      <c r="AMM35">
        <v>0</v>
      </c>
      <c r="AMN35">
        <v>4.4981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9.0499999999999997E-2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3.3927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</row>
    <row r="36" spans="1:1100" x14ac:dyDescent="0.15">
      <c r="A36" s="7">
        <v>42979</v>
      </c>
      <c r="B36">
        <v>1.6</v>
      </c>
      <c r="C36">
        <v>1.2097</v>
      </c>
      <c r="D36">
        <v>2.1008</v>
      </c>
      <c r="E36">
        <v>2.8837999999999999</v>
      </c>
      <c r="F36">
        <v>-0.4294</v>
      </c>
      <c r="G36">
        <v>4.4217000000000004</v>
      </c>
      <c r="H36">
        <v>3.0188999999999999</v>
      </c>
      <c r="I36">
        <v>1.4366000000000001</v>
      </c>
      <c r="J36">
        <v>1.3302</v>
      </c>
      <c r="K36">
        <v>1.9851000000000001</v>
      </c>
      <c r="L36">
        <v>2.3401999999999998</v>
      </c>
      <c r="M36">
        <v>3.0575000000000001</v>
      </c>
      <c r="N36">
        <v>1.8375999999999999</v>
      </c>
      <c r="O36">
        <v>1.4910000000000001</v>
      </c>
      <c r="P36">
        <v>1.7359</v>
      </c>
      <c r="Q36">
        <v>1.6183000000000001</v>
      </c>
      <c r="R36">
        <v>2.8418000000000001</v>
      </c>
      <c r="S36">
        <v>0.1578</v>
      </c>
      <c r="T36">
        <v>1.3977999999999999</v>
      </c>
      <c r="U36">
        <v>1.2393000000000001</v>
      </c>
      <c r="V36">
        <v>3.1408</v>
      </c>
      <c r="W36">
        <v>1.7095</v>
      </c>
      <c r="X36">
        <v>0</v>
      </c>
      <c r="Y36">
        <v>1.1032</v>
      </c>
      <c r="Z36">
        <v>1.7406999999999999</v>
      </c>
      <c r="AA36">
        <v>1.8493999999999999</v>
      </c>
      <c r="AB36">
        <v>1.7373000000000001</v>
      </c>
      <c r="AC36">
        <v>1.659</v>
      </c>
      <c r="AD36">
        <v>2.0575000000000001</v>
      </c>
      <c r="AE36">
        <v>1.3622000000000001</v>
      </c>
      <c r="AF36">
        <v>1.0242</v>
      </c>
      <c r="AG36">
        <v>1.3109</v>
      </c>
      <c r="AH36">
        <v>0.43819999999999998</v>
      </c>
      <c r="AI36">
        <v>1.087</v>
      </c>
      <c r="AJ36">
        <v>1.5548</v>
      </c>
      <c r="AK36">
        <v>2.0049999999999999</v>
      </c>
      <c r="AL36">
        <v>0.75060000000000004</v>
      </c>
      <c r="AM36">
        <v>3.2635999999999998</v>
      </c>
      <c r="AN36">
        <v>1.8507</v>
      </c>
      <c r="AO36">
        <v>3.4500999999999999</v>
      </c>
      <c r="AP36">
        <v>1.0526</v>
      </c>
      <c r="AQ36">
        <v>1.5814999999999999</v>
      </c>
      <c r="AR36">
        <v>6.8199999999999997E-2</v>
      </c>
      <c r="AS36">
        <v>1.7493000000000001</v>
      </c>
      <c r="AT36">
        <v>0.41260000000000002</v>
      </c>
      <c r="AU36">
        <v>1.8702000000000001</v>
      </c>
      <c r="AV36">
        <v>0.44790000000000002</v>
      </c>
      <c r="AW36">
        <v>1.4628000000000001</v>
      </c>
      <c r="AX36">
        <v>3.6758999999999999</v>
      </c>
      <c r="AY36">
        <v>1.4603999999999999</v>
      </c>
      <c r="AZ36">
        <v>9.2999999999999999E-2</v>
      </c>
      <c r="BA36">
        <v>1.2195</v>
      </c>
      <c r="BB36">
        <v>2.4125000000000001</v>
      </c>
      <c r="BC36">
        <v>1.2416</v>
      </c>
      <c r="BD36">
        <v>1.4200000000000001E-2</v>
      </c>
      <c r="BE36">
        <v>1.1272</v>
      </c>
      <c r="BF36">
        <v>-8.2400000000000001E-2</v>
      </c>
      <c r="BG36">
        <v>-3.7100000000000001E-2</v>
      </c>
      <c r="BH36">
        <v>2.4975000000000001</v>
      </c>
      <c r="BI36">
        <v>-1.3433999999999999</v>
      </c>
      <c r="BJ36">
        <v>0.37559999999999999</v>
      </c>
      <c r="BK36">
        <v>1.5441</v>
      </c>
      <c r="BL36">
        <v>0.51870000000000005</v>
      </c>
      <c r="BM36">
        <v>2.1505000000000001</v>
      </c>
      <c r="BN36">
        <v>0.1988</v>
      </c>
      <c r="BO36">
        <v>4.7130999999999998</v>
      </c>
      <c r="BP36">
        <v>0.38990000000000002</v>
      </c>
      <c r="BQ36">
        <v>3.0659999999999998</v>
      </c>
      <c r="BR36">
        <v>0.59430000000000005</v>
      </c>
      <c r="BS36">
        <v>-0.48230000000000001</v>
      </c>
      <c r="BT36">
        <v>1.7558</v>
      </c>
      <c r="BU36">
        <v>1.8997999999999999</v>
      </c>
      <c r="BV36">
        <v>1.1853</v>
      </c>
      <c r="BW36">
        <v>1.6798</v>
      </c>
      <c r="BX36">
        <v>1.7802</v>
      </c>
      <c r="BY36">
        <v>2.3881000000000001</v>
      </c>
      <c r="BZ36">
        <v>1.8819999999999999</v>
      </c>
      <c r="CA36">
        <v>8.4900000000000003E-2</v>
      </c>
      <c r="CB36">
        <v>3.2555999999999998</v>
      </c>
      <c r="CC36">
        <v>3.3603999999999998</v>
      </c>
      <c r="CD36">
        <v>1.4802999999999999</v>
      </c>
      <c r="CE36">
        <v>-0.34260000000000002</v>
      </c>
      <c r="CF36">
        <v>3.0448</v>
      </c>
      <c r="CG36">
        <v>1.9359999999999999</v>
      </c>
      <c r="CH36">
        <v>0.37030000000000002</v>
      </c>
      <c r="CI36">
        <v>21.148</v>
      </c>
      <c r="CJ36">
        <v>7.16</v>
      </c>
      <c r="CK36">
        <v>1.6162000000000001</v>
      </c>
      <c r="CL36">
        <v>1.2524999999999999</v>
      </c>
      <c r="CM36">
        <v>2.1038000000000001</v>
      </c>
      <c r="CN36">
        <v>1.6535</v>
      </c>
      <c r="CO36">
        <v>2.4121000000000001</v>
      </c>
      <c r="CP36">
        <v>2.7778</v>
      </c>
      <c r="CQ36">
        <v>5.9009</v>
      </c>
      <c r="CR36">
        <v>3.2911000000000001</v>
      </c>
      <c r="CS36">
        <v>1.0688</v>
      </c>
      <c r="CT36">
        <v>1.2486999999999999</v>
      </c>
      <c r="CU36">
        <v>4.0529999999999999</v>
      </c>
      <c r="CV36">
        <v>3.7974999999999999</v>
      </c>
      <c r="CW36">
        <v>1.0481</v>
      </c>
      <c r="CX36">
        <v>0.39100000000000001</v>
      </c>
      <c r="CY36">
        <v>5.7691999999999997</v>
      </c>
      <c r="CZ36">
        <v>-2.5655999999999999</v>
      </c>
      <c r="DA36">
        <v>2.5750999999999999</v>
      </c>
      <c r="DB36">
        <v>-2.2669999999999999</v>
      </c>
      <c r="DC36">
        <v>1.4155</v>
      </c>
      <c r="DD36">
        <v>3.0095000000000001</v>
      </c>
      <c r="DE36">
        <v>1.7472000000000001</v>
      </c>
      <c r="DF36">
        <v>0.82640000000000002</v>
      </c>
      <c r="DG36">
        <v>0.38869999999999999</v>
      </c>
      <c r="DH36">
        <v>4.3044000000000002</v>
      </c>
      <c r="DI36">
        <v>1.0511999999999999</v>
      </c>
      <c r="DJ36">
        <v>2.1171000000000002</v>
      </c>
      <c r="DK36">
        <v>1.2829999999999999</v>
      </c>
      <c r="DL36">
        <v>4.2954999999999997</v>
      </c>
      <c r="DM36">
        <v>2.6021999999999998</v>
      </c>
      <c r="DN36">
        <v>0.38869999999999999</v>
      </c>
      <c r="DO36">
        <v>1.2966</v>
      </c>
      <c r="DP36">
        <v>2.1850999999999998</v>
      </c>
      <c r="DQ36">
        <v>6.6692999999999998</v>
      </c>
      <c r="DR36">
        <v>1.3146</v>
      </c>
      <c r="DS36">
        <v>-3.4426000000000001</v>
      </c>
      <c r="DT36">
        <v>5.8376000000000001</v>
      </c>
      <c r="DU36">
        <v>6.0586000000000002</v>
      </c>
      <c r="DV36">
        <v>0.99150000000000005</v>
      </c>
      <c r="DW36">
        <v>0.50249999999999995</v>
      </c>
      <c r="DX36">
        <v>3.5958000000000001</v>
      </c>
      <c r="DY36">
        <v>1.2922</v>
      </c>
      <c r="DZ36">
        <v>7.0938999999999997</v>
      </c>
      <c r="EA36">
        <v>0.59870000000000001</v>
      </c>
      <c r="EB36">
        <v>3.0285000000000002</v>
      </c>
      <c r="EC36">
        <v>2.7629999999999999</v>
      </c>
      <c r="ED36">
        <v>1.1285000000000001</v>
      </c>
      <c r="EE36">
        <v>1.0702</v>
      </c>
      <c r="EF36">
        <v>-6.6421000000000001</v>
      </c>
      <c r="EG36">
        <v>3.8532999999999999</v>
      </c>
      <c r="EH36">
        <v>1.9678</v>
      </c>
      <c r="EI36">
        <v>1.4463999999999999</v>
      </c>
      <c r="EJ36">
        <v>3.3323999999999998</v>
      </c>
      <c r="EK36">
        <v>3.4803999999999999</v>
      </c>
      <c r="EL36">
        <v>6.9859</v>
      </c>
      <c r="EM36">
        <v>2.1884000000000001</v>
      </c>
      <c r="EN36">
        <v>2.5246</v>
      </c>
      <c r="EO36">
        <v>3.3999000000000001</v>
      </c>
      <c r="EP36">
        <v>0.41789999999999999</v>
      </c>
      <c r="EQ36">
        <v>5.2864000000000004</v>
      </c>
      <c r="ER36">
        <v>0.38869999999999999</v>
      </c>
      <c r="ES36">
        <v>3.2833000000000001</v>
      </c>
      <c r="ET36">
        <v>0.38869999999999999</v>
      </c>
      <c r="EU36">
        <v>10.1601</v>
      </c>
      <c r="EV36">
        <v>3.9363000000000001</v>
      </c>
      <c r="EW36">
        <v>1.5707</v>
      </c>
      <c r="EX36">
        <v>3.117</v>
      </c>
      <c r="EY36">
        <v>3.0632000000000001</v>
      </c>
      <c r="EZ36">
        <v>2.0354000000000001</v>
      </c>
      <c r="FA36">
        <v>0.4854</v>
      </c>
      <c r="FB36">
        <v>6.0439999999999996</v>
      </c>
      <c r="FC36">
        <v>2.0491999999999999</v>
      </c>
      <c r="FD36">
        <v>0.41789999999999999</v>
      </c>
      <c r="FE36">
        <v>4.3703000000000003</v>
      </c>
      <c r="FF36">
        <v>0.3891</v>
      </c>
      <c r="FG36">
        <v>2.3086000000000002</v>
      </c>
      <c r="FH36">
        <v>7.1258999999999997</v>
      </c>
      <c r="FI36">
        <v>2.3892000000000002</v>
      </c>
      <c r="FJ36">
        <v>3.8647</v>
      </c>
      <c r="FK36">
        <v>4.3291000000000004</v>
      </c>
      <c r="FL36">
        <v>-4.0749000000000004</v>
      </c>
      <c r="FM36">
        <v>4.2365000000000004</v>
      </c>
      <c r="FN36">
        <v>8.2018000000000004</v>
      </c>
      <c r="FO36">
        <v>4.3529</v>
      </c>
      <c r="FP36">
        <v>3.3454999999999999</v>
      </c>
      <c r="FQ36">
        <v>0.39290000000000003</v>
      </c>
      <c r="FR36">
        <v>3.3816000000000002</v>
      </c>
      <c r="FS36">
        <v>1.3302</v>
      </c>
      <c r="FT36">
        <v>2.9491000000000001</v>
      </c>
      <c r="FU36">
        <v>0.40810000000000002</v>
      </c>
      <c r="FV36">
        <v>5.1372</v>
      </c>
      <c r="FW36">
        <v>1.7596000000000001</v>
      </c>
      <c r="FX36">
        <v>1.7359</v>
      </c>
      <c r="FY36">
        <v>4.5761000000000003</v>
      </c>
      <c r="FZ36">
        <v>0.38869999999999999</v>
      </c>
      <c r="GA36">
        <v>6.4892000000000003</v>
      </c>
      <c r="GB36">
        <v>3.2707000000000002</v>
      </c>
      <c r="GC36">
        <v>2.1956000000000002</v>
      </c>
      <c r="GD36">
        <v>1.7110000000000001</v>
      </c>
      <c r="GE36">
        <v>3.5962999999999998</v>
      </c>
      <c r="GF36">
        <v>2.4312</v>
      </c>
      <c r="GG36">
        <v>1.3439000000000001</v>
      </c>
      <c r="GH36">
        <v>0.57950000000000002</v>
      </c>
      <c r="GI36">
        <v>0.38990000000000002</v>
      </c>
      <c r="GJ36">
        <v>1.9608000000000001</v>
      </c>
      <c r="GK36">
        <v>2.1926000000000001</v>
      </c>
      <c r="GL36">
        <v>2.4211</v>
      </c>
      <c r="GM36">
        <v>4.7538</v>
      </c>
      <c r="GN36">
        <v>2.0286</v>
      </c>
      <c r="GO36">
        <v>0.85089999999999999</v>
      </c>
      <c r="GP36">
        <v>-2.3487</v>
      </c>
      <c r="GQ36">
        <v>0.40810000000000002</v>
      </c>
      <c r="GR36">
        <v>3.0626000000000002</v>
      </c>
      <c r="GS36">
        <v>4.0004</v>
      </c>
      <c r="GT36">
        <v>0.19869999999999999</v>
      </c>
      <c r="GU36">
        <v>0</v>
      </c>
      <c r="GV36">
        <v>-0.1668</v>
      </c>
      <c r="GW36">
        <v>2.1011000000000002</v>
      </c>
      <c r="GX36">
        <v>2.6238999999999999</v>
      </c>
      <c r="GY36">
        <v>2.9979</v>
      </c>
      <c r="GZ36">
        <v>3.2551999999999999</v>
      </c>
      <c r="HA36">
        <v>0.40810000000000002</v>
      </c>
      <c r="HB36">
        <v>7.8292999999999999</v>
      </c>
      <c r="HC36">
        <v>4.3300999999999998</v>
      </c>
      <c r="HD36">
        <v>0.57530000000000003</v>
      </c>
      <c r="HE36">
        <v>7.9451999999999998</v>
      </c>
      <c r="HF36">
        <v>2.6440000000000001</v>
      </c>
      <c r="HG36">
        <v>6.8583999999999996</v>
      </c>
      <c r="HH36">
        <v>0.38990000000000002</v>
      </c>
      <c r="HI36">
        <v>10.7948</v>
      </c>
      <c r="HJ36">
        <v>2.7877000000000001</v>
      </c>
      <c r="HK36">
        <v>2.7284999999999999</v>
      </c>
      <c r="HL36">
        <v>0.41820000000000002</v>
      </c>
      <c r="HM36">
        <v>4.1939000000000002</v>
      </c>
      <c r="HN36">
        <v>0.38869999999999999</v>
      </c>
      <c r="HO36">
        <v>9.0730000000000004</v>
      </c>
      <c r="HP36">
        <v>0.38990000000000002</v>
      </c>
      <c r="HQ36">
        <v>4.8449999999999998</v>
      </c>
      <c r="HR36">
        <v>2.5289999999999999</v>
      </c>
      <c r="HS36">
        <v>1.7761</v>
      </c>
      <c r="HT36">
        <v>3.9087000000000001</v>
      </c>
      <c r="HU36">
        <v>3.8367</v>
      </c>
      <c r="HV36">
        <v>3.0049999999999999</v>
      </c>
      <c r="HW36">
        <v>-0.9778</v>
      </c>
      <c r="HX36">
        <v>1.2354000000000001</v>
      </c>
      <c r="HY36">
        <v>1.8115000000000001</v>
      </c>
      <c r="HZ36">
        <v>0.4556</v>
      </c>
      <c r="IA36">
        <v>-3.9211999999999998</v>
      </c>
      <c r="IB36">
        <v>0.90620000000000001</v>
      </c>
      <c r="IC36">
        <v>2.6882000000000001</v>
      </c>
      <c r="ID36">
        <v>4.3640999999999996</v>
      </c>
      <c r="IE36">
        <v>1.0681</v>
      </c>
      <c r="IF36">
        <v>0.56359999999999999</v>
      </c>
      <c r="IG36">
        <v>1.8552999999999999</v>
      </c>
      <c r="IH36">
        <v>3.5453000000000001</v>
      </c>
      <c r="II36">
        <v>1.3848</v>
      </c>
      <c r="IJ36">
        <v>3.7124000000000001</v>
      </c>
      <c r="IK36">
        <v>2.3208000000000002</v>
      </c>
      <c r="IL36">
        <v>0.49280000000000002</v>
      </c>
      <c r="IM36">
        <v>4.9332000000000003</v>
      </c>
      <c r="IN36">
        <v>0.38869999999999999</v>
      </c>
      <c r="IO36">
        <v>0.68730000000000002</v>
      </c>
      <c r="IP36">
        <v>-0.19209999999999999</v>
      </c>
      <c r="IQ36">
        <v>2.9020000000000001</v>
      </c>
      <c r="IR36">
        <v>-0.12770000000000001</v>
      </c>
      <c r="IS36">
        <v>1.7495000000000001</v>
      </c>
      <c r="IT36">
        <v>-0.61250000000000004</v>
      </c>
      <c r="IU36">
        <v>1.2336</v>
      </c>
      <c r="IV36">
        <v>1.2336</v>
      </c>
      <c r="IW36">
        <v>-2.6616</v>
      </c>
      <c r="IX36">
        <v>0.38750000000000001</v>
      </c>
      <c r="IY36">
        <v>1.6366000000000001</v>
      </c>
      <c r="IZ36">
        <v>-2.3574000000000002</v>
      </c>
      <c r="JA36">
        <v>-0.51070000000000004</v>
      </c>
      <c r="JB36">
        <v>4.2895000000000003</v>
      </c>
      <c r="JC36">
        <v>1.0978000000000001</v>
      </c>
      <c r="JD36">
        <v>4.8365999999999998</v>
      </c>
      <c r="JE36">
        <v>3.5825</v>
      </c>
      <c r="JF36">
        <v>1.7032</v>
      </c>
      <c r="JG36">
        <v>0.48499999999999999</v>
      </c>
      <c r="JH36">
        <v>12.798299999999999</v>
      </c>
      <c r="JI36">
        <v>2.2035999999999998</v>
      </c>
      <c r="JJ36">
        <v>1.9001999999999999</v>
      </c>
      <c r="JK36">
        <v>1.6585000000000001</v>
      </c>
      <c r="JL36">
        <v>7.5781000000000001</v>
      </c>
      <c r="JM36">
        <v>6.4968000000000004</v>
      </c>
      <c r="JN36">
        <v>0.38869999999999999</v>
      </c>
      <c r="JO36">
        <v>18.114599999999999</v>
      </c>
      <c r="JP36">
        <v>4.2968999999999999</v>
      </c>
      <c r="JQ36">
        <v>0.38869999999999999</v>
      </c>
      <c r="JR36">
        <v>4.2747999999999999</v>
      </c>
      <c r="JS36">
        <v>1.0936999999999999</v>
      </c>
      <c r="JT36">
        <v>1.4427000000000001</v>
      </c>
      <c r="JU36">
        <v>1.1433</v>
      </c>
      <c r="JV36">
        <v>1.1032</v>
      </c>
      <c r="JW36">
        <v>0.4556</v>
      </c>
      <c r="JX36">
        <v>4.0819999999999999</v>
      </c>
      <c r="JY36">
        <v>0.38869999999999999</v>
      </c>
      <c r="JZ36">
        <v>12.4102</v>
      </c>
      <c r="KA36">
        <v>-1.1315</v>
      </c>
      <c r="KB36">
        <v>1.3811</v>
      </c>
      <c r="KC36">
        <v>2.6705999999999999</v>
      </c>
      <c r="KD36">
        <v>0.38719999999999999</v>
      </c>
      <c r="KE36">
        <v>5.0556000000000001</v>
      </c>
      <c r="KF36">
        <v>1.5736000000000001</v>
      </c>
      <c r="KG36">
        <v>3.8028</v>
      </c>
      <c r="KH36">
        <v>-1.6961999999999999</v>
      </c>
      <c r="KI36">
        <v>-0.84289999999999998</v>
      </c>
      <c r="KJ36">
        <v>1.1856</v>
      </c>
      <c r="KK36">
        <v>1.6312</v>
      </c>
      <c r="KL36">
        <v>0.24</v>
      </c>
      <c r="KM36">
        <v>2.7513999999999998</v>
      </c>
      <c r="KN36">
        <v>0.76190000000000002</v>
      </c>
      <c r="KO36">
        <v>0.38869999999999999</v>
      </c>
      <c r="KP36">
        <v>1.1204000000000001</v>
      </c>
      <c r="KQ36">
        <v>3.9607999999999999</v>
      </c>
      <c r="KR36">
        <v>5.1181000000000001</v>
      </c>
      <c r="KS36">
        <v>2.6356000000000002</v>
      </c>
      <c r="KT36">
        <v>3.9626000000000001</v>
      </c>
      <c r="KU36">
        <v>3.5047999999999999</v>
      </c>
      <c r="KV36">
        <v>1.7969999999999999</v>
      </c>
      <c r="KW36">
        <v>0.38719999999999999</v>
      </c>
      <c r="KX36">
        <v>3.4923999999999999</v>
      </c>
      <c r="KY36">
        <v>-0.25359999999999999</v>
      </c>
      <c r="KZ36">
        <v>1.6759999999999999</v>
      </c>
      <c r="LA36">
        <v>3.4379</v>
      </c>
      <c r="LB36">
        <v>0.29239999999999999</v>
      </c>
      <c r="LC36">
        <v>-0.67159999999999997</v>
      </c>
      <c r="LD36">
        <v>1.3173999999999999</v>
      </c>
      <c r="LE36">
        <v>5.2583000000000002</v>
      </c>
      <c r="LF36">
        <v>0.3735</v>
      </c>
      <c r="LG36">
        <v>9.5768000000000004</v>
      </c>
      <c r="LH36">
        <v>0</v>
      </c>
      <c r="LI36">
        <v>5.3197999999999999</v>
      </c>
      <c r="LJ36">
        <v>4.0724</v>
      </c>
      <c r="LK36">
        <v>0.3891</v>
      </c>
      <c r="LL36">
        <v>9.1891999999999996</v>
      </c>
      <c r="LM36">
        <v>1.8090999999999999</v>
      </c>
      <c r="LN36">
        <v>3.4525000000000001</v>
      </c>
      <c r="LO36">
        <v>4.3164999999999996</v>
      </c>
      <c r="LP36">
        <v>2.2427000000000001</v>
      </c>
      <c r="LQ36">
        <v>7.2049000000000003</v>
      </c>
      <c r="LR36">
        <v>0.38990000000000002</v>
      </c>
      <c r="LS36">
        <v>12.6761</v>
      </c>
      <c r="LT36">
        <v>3.8872</v>
      </c>
      <c r="LU36">
        <v>0.38990000000000002</v>
      </c>
      <c r="LV36">
        <v>6.1326999999999998</v>
      </c>
      <c r="LW36">
        <v>0.40649999999999997</v>
      </c>
      <c r="LX36">
        <v>-0.43540000000000001</v>
      </c>
      <c r="LY36">
        <v>4.9715999999999996</v>
      </c>
      <c r="LZ36">
        <v>3.5360999999999998</v>
      </c>
      <c r="MA36">
        <v>0.3871</v>
      </c>
      <c r="MB36">
        <v>7.4360999999999997</v>
      </c>
      <c r="MC36">
        <v>0.48930000000000001</v>
      </c>
      <c r="MD36">
        <v>0.97150000000000003</v>
      </c>
      <c r="ME36">
        <v>2.1501000000000001</v>
      </c>
      <c r="MF36">
        <v>3.5135999999999998</v>
      </c>
      <c r="MG36">
        <v>1.7131000000000001</v>
      </c>
      <c r="MH36">
        <v>1.1406000000000001</v>
      </c>
      <c r="MI36">
        <v>6.7164000000000001</v>
      </c>
      <c r="MJ36">
        <v>2.4554999999999998</v>
      </c>
      <c r="MK36">
        <v>4.2694999999999999</v>
      </c>
      <c r="ML36">
        <v>1.5787</v>
      </c>
      <c r="MM36">
        <v>3.3609</v>
      </c>
      <c r="MN36">
        <v>7.3819999999999997</v>
      </c>
      <c r="MO36">
        <v>4.2906000000000004</v>
      </c>
      <c r="MP36">
        <v>0.37969999999999998</v>
      </c>
      <c r="MQ36">
        <v>11.6388</v>
      </c>
      <c r="MR36">
        <v>-1.9731000000000001</v>
      </c>
      <c r="MS36">
        <v>0.14749999999999999</v>
      </c>
      <c r="MT36">
        <v>0.49430000000000002</v>
      </c>
      <c r="MU36">
        <v>2.7484000000000002</v>
      </c>
      <c r="MV36">
        <v>-0.1376</v>
      </c>
      <c r="MW36">
        <v>10.3315</v>
      </c>
      <c r="MX36">
        <v>3.2258</v>
      </c>
      <c r="MY36">
        <v>0.3876</v>
      </c>
      <c r="MZ36">
        <v>5.7995999999999999</v>
      </c>
      <c r="NA36">
        <v>4.2214999999999998</v>
      </c>
      <c r="NB36">
        <v>5.7088000000000001</v>
      </c>
      <c r="NC36">
        <v>0.39600000000000002</v>
      </c>
      <c r="ND36">
        <v>10.6227</v>
      </c>
      <c r="NE36">
        <v>-1.3455999999999999</v>
      </c>
      <c r="NF36">
        <v>4.0521000000000003</v>
      </c>
      <c r="NG36">
        <v>3.7726000000000002</v>
      </c>
      <c r="NH36">
        <v>-0.74770000000000003</v>
      </c>
      <c r="NI36">
        <v>0.38990000000000002</v>
      </c>
      <c r="NJ36">
        <v>-1.7952999999999999</v>
      </c>
      <c r="NK36">
        <v>-0.09</v>
      </c>
      <c r="NL36">
        <v>2.9617</v>
      </c>
      <c r="NM36">
        <v>2.7633999999999999</v>
      </c>
      <c r="NN36">
        <v>3.1741999999999999</v>
      </c>
      <c r="NO36">
        <v>0.4556</v>
      </c>
      <c r="NP36">
        <v>5.7728000000000002</v>
      </c>
      <c r="NQ36">
        <v>1.4677</v>
      </c>
      <c r="NR36">
        <v>5.7538</v>
      </c>
      <c r="NS36">
        <v>2.2564000000000002</v>
      </c>
      <c r="NT36">
        <v>2.3281999999999998</v>
      </c>
      <c r="NU36">
        <v>2.3332999999999999</v>
      </c>
      <c r="NV36">
        <v>1.1298999999999999</v>
      </c>
      <c r="NW36">
        <v>-0.2089</v>
      </c>
      <c r="NX36">
        <v>5.4813000000000001</v>
      </c>
      <c r="NY36">
        <v>0.3891</v>
      </c>
      <c r="NZ36">
        <v>16.666699999999999</v>
      </c>
      <c r="OA36">
        <v>1.7466999999999999</v>
      </c>
      <c r="OB36">
        <v>0.77339999999999998</v>
      </c>
      <c r="OC36">
        <v>1.4049</v>
      </c>
      <c r="OD36">
        <v>4.1797000000000004</v>
      </c>
      <c r="OE36">
        <v>0.39600000000000002</v>
      </c>
      <c r="OF36">
        <v>8.4070999999999998</v>
      </c>
      <c r="OG36">
        <v>2.2946</v>
      </c>
      <c r="OH36">
        <v>-0.27189999999999998</v>
      </c>
      <c r="OI36">
        <v>2.5413999999999999</v>
      </c>
      <c r="OJ36">
        <v>-1.9084000000000001</v>
      </c>
      <c r="OK36">
        <v>0.3891</v>
      </c>
      <c r="OL36">
        <v>-6.25</v>
      </c>
      <c r="OM36">
        <v>7.0681000000000003</v>
      </c>
      <c r="ON36">
        <v>0.3891</v>
      </c>
      <c r="OO36">
        <v>20.8</v>
      </c>
      <c r="OP36">
        <v>2.3016000000000001</v>
      </c>
      <c r="OQ36">
        <v>2.4159000000000002</v>
      </c>
      <c r="OR36">
        <v>3.3565999999999998</v>
      </c>
      <c r="OS36">
        <v>4.6119000000000003</v>
      </c>
      <c r="OT36">
        <v>0.38829999999999998</v>
      </c>
      <c r="OU36">
        <v>10.4278</v>
      </c>
      <c r="OV36">
        <v>1.8008</v>
      </c>
      <c r="OW36">
        <v>0.3891</v>
      </c>
      <c r="OX36">
        <v>3.4883999999999999</v>
      </c>
      <c r="OY36">
        <v>7.9668000000000001</v>
      </c>
      <c r="OZ36">
        <v>1.4532</v>
      </c>
      <c r="PA36">
        <v>1.3492</v>
      </c>
      <c r="PB36">
        <v>-0.21149999999999999</v>
      </c>
      <c r="PC36">
        <v>-0.1187</v>
      </c>
      <c r="PD36">
        <v>7.7572000000000001</v>
      </c>
      <c r="PE36">
        <v>-0.625</v>
      </c>
      <c r="PF36">
        <v>0.21440000000000001</v>
      </c>
      <c r="PG36">
        <v>4.3117999999999999</v>
      </c>
      <c r="PH36">
        <v>2.1631</v>
      </c>
      <c r="PI36">
        <v>2.3121</v>
      </c>
      <c r="PJ36">
        <v>0.98150000000000004</v>
      </c>
      <c r="PK36">
        <v>2.2452999999999999</v>
      </c>
      <c r="PL36">
        <v>2.3982999999999999</v>
      </c>
      <c r="PM36">
        <v>3.9535999999999998</v>
      </c>
      <c r="PN36">
        <v>0.47489999999999999</v>
      </c>
      <c r="PO36">
        <v>0.86870000000000003</v>
      </c>
      <c r="PP36">
        <v>3.08</v>
      </c>
      <c r="PQ36">
        <v>3.6558999999999999</v>
      </c>
      <c r="PR36">
        <v>1.7487999999999999</v>
      </c>
      <c r="PS36">
        <v>1.2602</v>
      </c>
      <c r="PT36">
        <v>1.2012</v>
      </c>
      <c r="PU36">
        <v>3.1000999999999999</v>
      </c>
      <c r="PV36">
        <v>-0.82550000000000001</v>
      </c>
      <c r="PW36">
        <v>1.7171000000000001</v>
      </c>
      <c r="PX36">
        <v>2.2940999999999998</v>
      </c>
      <c r="PY36">
        <v>0.61499999999999999</v>
      </c>
      <c r="PZ36">
        <v>3.1061999999999999</v>
      </c>
      <c r="QA36">
        <v>0.20749999999999999</v>
      </c>
      <c r="QB36">
        <v>2.8689</v>
      </c>
      <c r="QC36">
        <v>1.4486000000000001</v>
      </c>
      <c r="QD36">
        <v>1.7658</v>
      </c>
      <c r="QE36">
        <v>3.7633999999999999</v>
      </c>
      <c r="QF36">
        <v>4.8064</v>
      </c>
      <c r="QG36">
        <v>2.1152000000000002</v>
      </c>
      <c r="QH36">
        <v>3.7282999999999999</v>
      </c>
      <c r="QI36">
        <v>1.4297</v>
      </c>
      <c r="QJ36">
        <v>1.3547</v>
      </c>
      <c r="QK36">
        <v>4.1898999999999997</v>
      </c>
      <c r="QL36">
        <v>0.38869999999999999</v>
      </c>
      <c r="QM36">
        <v>13.613899999999999</v>
      </c>
      <c r="QN36">
        <v>3.5834000000000001</v>
      </c>
      <c r="QO36">
        <v>6.7858000000000001</v>
      </c>
      <c r="QP36">
        <v>0.37040000000000001</v>
      </c>
      <c r="QQ36">
        <v>12.3142</v>
      </c>
      <c r="QR36">
        <v>2.0190999999999999</v>
      </c>
      <c r="QS36">
        <v>0.38869999999999999</v>
      </c>
      <c r="QT36">
        <v>3.9859</v>
      </c>
      <c r="QU36">
        <v>4.3756000000000004</v>
      </c>
      <c r="QV36">
        <v>4.2207999999999997</v>
      </c>
      <c r="QW36">
        <v>2.8431000000000002</v>
      </c>
      <c r="QX36">
        <v>10</v>
      </c>
      <c r="QY36">
        <v>4.4606000000000003</v>
      </c>
      <c r="QZ36">
        <v>6.4066999999999998</v>
      </c>
      <c r="RA36">
        <v>1.0935999999999999</v>
      </c>
      <c r="RB36">
        <v>0.29239999999999999</v>
      </c>
      <c r="RC36">
        <v>2.4194</v>
      </c>
      <c r="RD36">
        <v>0</v>
      </c>
      <c r="RE36">
        <v>2.6316000000000002</v>
      </c>
      <c r="RF36">
        <v>2.9148000000000001</v>
      </c>
      <c r="RG36">
        <v>0.38800000000000001</v>
      </c>
      <c r="RH36">
        <v>6.3745000000000003</v>
      </c>
      <c r="RI36">
        <v>-1.0446</v>
      </c>
      <c r="RJ36">
        <v>9.1697000000000006</v>
      </c>
      <c r="RK36">
        <v>0.4556</v>
      </c>
      <c r="RL36">
        <v>15.5199</v>
      </c>
      <c r="RM36">
        <v>5.8308999999999997</v>
      </c>
      <c r="RN36">
        <v>0.48220000000000002</v>
      </c>
      <c r="RO36">
        <v>11.263500000000001</v>
      </c>
      <c r="RP36">
        <v>4.6768000000000001</v>
      </c>
      <c r="RQ36">
        <v>4.7431000000000001</v>
      </c>
      <c r="RR36">
        <v>0.48170000000000002</v>
      </c>
      <c r="RS36">
        <v>13.958299999999999</v>
      </c>
      <c r="RT36">
        <v>2.802</v>
      </c>
      <c r="RU36">
        <v>2.0407999999999999</v>
      </c>
      <c r="RV36">
        <v>4.9927999999999999</v>
      </c>
      <c r="RW36">
        <v>7.0690999999999997</v>
      </c>
      <c r="RX36">
        <v>7.0690999999999997</v>
      </c>
      <c r="RY36">
        <v>0.67759999999999998</v>
      </c>
      <c r="RZ36">
        <v>1.8083</v>
      </c>
      <c r="SA36">
        <v>0.38479999999999998</v>
      </c>
      <c r="SB36">
        <v>2.6873999999999998</v>
      </c>
      <c r="SC36">
        <v>4.5816999999999997</v>
      </c>
      <c r="SD36">
        <v>3.9759000000000002</v>
      </c>
      <c r="SE36">
        <v>0.41789999999999999</v>
      </c>
      <c r="SF36">
        <v>7.6612999999999998</v>
      </c>
      <c r="SG36">
        <v>11.554600000000001</v>
      </c>
      <c r="SH36">
        <v>3.7515999999999998</v>
      </c>
      <c r="SI36">
        <v>2.9958999999999998</v>
      </c>
      <c r="SJ36">
        <v>0.48309999999999997</v>
      </c>
      <c r="SK36">
        <v>5.8823999999999996</v>
      </c>
      <c r="SL36">
        <v>3.9108999999999998</v>
      </c>
      <c r="SM36">
        <v>0.49020000000000002</v>
      </c>
      <c r="SN36">
        <v>-0.91739999999999999</v>
      </c>
      <c r="SO36">
        <v>0.38679999999999998</v>
      </c>
      <c r="SP36">
        <v>-2.3706999999999998</v>
      </c>
      <c r="SQ36">
        <v>1.7166999999999999</v>
      </c>
      <c r="SR36">
        <v>5.1047000000000002</v>
      </c>
      <c r="SS36">
        <v>2.9424999999999999</v>
      </c>
      <c r="ST36">
        <v>3.2058</v>
      </c>
      <c r="SU36">
        <v>1.6970000000000001</v>
      </c>
      <c r="SV36">
        <v>6.9696999999999996</v>
      </c>
      <c r="SW36">
        <v>1.5474000000000001</v>
      </c>
      <c r="SX36">
        <v>5.6033999999999997</v>
      </c>
      <c r="SY36">
        <v>4.0195999999999996</v>
      </c>
      <c r="SZ36">
        <v>-0.75690000000000002</v>
      </c>
      <c r="TA36">
        <v>0.3891</v>
      </c>
      <c r="TB36">
        <v>-1.8415999999999999</v>
      </c>
      <c r="TC36">
        <v>5.1435000000000004</v>
      </c>
      <c r="TD36">
        <v>2.2119</v>
      </c>
      <c r="TE36">
        <v>1.2248000000000001</v>
      </c>
      <c r="TF36">
        <v>0.38829999999999998</v>
      </c>
      <c r="TG36">
        <v>1.9108000000000001</v>
      </c>
      <c r="TH36">
        <v>4.1767000000000003</v>
      </c>
      <c r="TI36">
        <v>0.37640000000000001</v>
      </c>
      <c r="TJ36">
        <v>7.4991000000000003</v>
      </c>
      <c r="TK36">
        <v>2.3188</v>
      </c>
      <c r="TL36">
        <v>2.1716000000000002</v>
      </c>
      <c r="TM36">
        <v>4.2241999999999997</v>
      </c>
      <c r="TN36">
        <v>2.9788999999999999</v>
      </c>
      <c r="TO36">
        <v>2.9779</v>
      </c>
      <c r="TP36">
        <v>0.40649999999999997</v>
      </c>
      <c r="TQ36">
        <v>6.9854000000000003</v>
      </c>
      <c r="TR36">
        <v>5.8883999999999999</v>
      </c>
      <c r="TS36">
        <v>0.38679999999999998</v>
      </c>
      <c r="TT36">
        <v>12.1951</v>
      </c>
      <c r="TU36">
        <v>7.1130000000000004</v>
      </c>
      <c r="TV36">
        <v>2.3988</v>
      </c>
      <c r="TW36">
        <v>1.8956999999999999</v>
      </c>
      <c r="TX36">
        <v>-0.5837</v>
      </c>
      <c r="TY36">
        <v>0.3891</v>
      </c>
      <c r="TZ36">
        <v>-1.5564</v>
      </c>
      <c r="UA36">
        <v>10.8919</v>
      </c>
      <c r="UB36">
        <v>0.3891</v>
      </c>
      <c r="UC36">
        <v>18.0611</v>
      </c>
      <c r="UD36">
        <v>1.6234999999999999</v>
      </c>
      <c r="UE36">
        <v>5.3726000000000003</v>
      </c>
      <c r="UF36">
        <v>4.1474000000000002</v>
      </c>
      <c r="UG36">
        <v>0.45329999999999998</v>
      </c>
      <c r="UH36">
        <v>8.5754999999999999</v>
      </c>
      <c r="UI36">
        <v>5.6234999999999999</v>
      </c>
      <c r="UJ36">
        <v>-0.56769999999999998</v>
      </c>
      <c r="UK36">
        <v>0.38650000000000001</v>
      </c>
      <c r="UL36">
        <v>-1.3268</v>
      </c>
      <c r="UM36">
        <v>-0.52829999999999999</v>
      </c>
      <c r="UN36">
        <v>0.38300000000000001</v>
      </c>
      <c r="UO36">
        <v>-1.9549000000000001</v>
      </c>
      <c r="UP36">
        <v>3.9363999999999999</v>
      </c>
      <c r="UQ36">
        <v>3.4624999999999999</v>
      </c>
      <c r="UR36">
        <v>4.1097000000000001</v>
      </c>
      <c r="US36">
        <v>0.45429999999999998</v>
      </c>
      <c r="UT36">
        <v>9.4532000000000007</v>
      </c>
      <c r="UU36">
        <v>1.954</v>
      </c>
      <c r="UV36">
        <v>0.48399999999999999</v>
      </c>
      <c r="UW36">
        <v>4.1017999999999999</v>
      </c>
      <c r="UX36">
        <v>2.0114999999999998</v>
      </c>
      <c r="UY36">
        <v>0.48499999999999999</v>
      </c>
      <c r="UZ36">
        <v>2.968</v>
      </c>
      <c r="VA36">
        <v>-0.98519999999999996</v>
      </c>
      <c r="VB36">
        <v>0.3891</v>
      </c>
      <c r="VC36">
        <v>-3.3557000000000001</v>
      </c>
      <c r="VD36">
        <v>3.4483000000000001</v>
      </c>
      <c r="VE36">
        <v>0.85529999999999995</v>
      </c>
      <c r="VF36">
        <v>0.3891</v>
      </c>
      <c r="VG36">
        <v>1.1249</v>
      </c>
      <c r="VH36">
        <v>3.0093999999999999</v>
      </c>
      <c r="VI36">
        <v>0.37719999999999998</v>
      </c>
      <c r="VJ36">
        <v>7.1052999999999997</v>
      </c>
      <c r="VK36">
        <v>-0.57509999999999994</v>
      </c>
      <c r="VL36">
        <v>0.37719999999999998</v>
      </c>
      <c r="VM36">
        <v>-1.6346000000000001</v>
      </c>
      <c r="VN36">
        <v>4.3762999999999996</v>
      </c>
      <c r="VO36">
        <v>0.37719999999999998</v>
      </c>
      <c r="VP36">
        <v>8.7714999999999996</v>
      </c>
      <c r="VQ36">
        <v>0.98619999999999997</v>
      </c>
      <c r="VR36">
        <v>1.0905</v>
      </c>
      <c r="VS36">
        <v>0.38529999999999998</v>
      </c>
      <c r="VT36">
        <v>2.5047999999999999</v>
      </c>
      <c r="VU36">
        <v>2.34</v>
      </c>
      <c r="VV36">
        <v>0.38519999999999999</v>
      </c>
      <c r="VW36">
        <v>4.8933999999999997</v>
      </c>
      <c r="VX36">
        <v>-0.34470000000000001</v>
      </c>
      <c r="VY36">
        <v>4.0838000000000001</v>
      </c>
      <c r="VZ36">
        <v>0.3891</v>
      </c>
      <c r="WA36">
        <v>8.39</v>
      </c>
      <c r="WB36">
        <v>3.1930999999999998</v>
      </c>
      <c r="WC36">
        <v>0.37940000000000002</v>
      </c>
      <c r="WD36">
        <v>5.7343999999999999</v>
      </c>
      <c r="WE36">
        <v>2.3429000000000002</v>
      </c>
      <c r="WF36">
        <v>-0.52110000000000001</v>
      </c>
      <c r="WG36">
        <v>0.40649999999999997</v>
      </c>
      <c r="WH36">
        <v>-1.4790000000000001</v>
      </c>
      <c r="WI36">
        <v>3.6604999999999999</v>
      </c>
      <c r="WJ36">
        <v>0.45429999999999998</v>
      </c>
      <c r="WK36">
        <v>11.1867</v>
      </c>
      <c r="WL36">
        <v>8.6842000000000006</v>
      </c>
      <c r="WM36">
        <v>1.0347999999999999</v>
      </c>
      <c r="WN36">
        <v>0.45340000000000003</v>
      </c>
      <c r="WO36">
        <v>1.6083000000000001</v>
      </c>
      <c r="WP36">
        <v>1.6155999999999999</v>
      </c>
      <c r="WQ36">
        <v>0.40649999999999997</v>
      </c>
      <c r="WR36">
        <v>2.9009</v>
      </c>
      <c r="WS36">
        <v>1.0883</v>
      </c>
      <c r="WT36">
        <v>0.48399999999999999</v>
      </c>
      <c r="WU36">
        <v>2.0933999999999999</v>
      </c>
      <c r="WV36">
        <v>6.5350999999999999</v>
      </c>
      <c r="WW36">
        <v>0.38829999999999998</v>
      </c>
      <c r="WX36">
        <v>17.229700000000001</v>
      </c>
      <c r="WY36">
        <v>7.4160000000000004</v>
      </c>
      <c r="WZ36">
        <v>0.38650000000000001</v>
      </c>
      <c r="XA36">
        <v>17.945</v>
      </c>
      <c r="XB36">
        <v>12.365600000000001</v>
      </c>
      <c r="XC36">
        <v>0.38650000000000001</v>
      </c>
      <c r="XD36">
        <v>27.2727</v>
      </c>
      <c r="XE36">
        <v>-0.76790000000000003</v>
      </c>
      <c r="XF36">
        <v>0.45429999999999998</v>
      </c>
      <c r="XG36">
        <v>-2.4256000000000002</v>
      </c>
      <c r="XH36">
        <v>5.7333999999999996</v>
      </c>
      <c r="XI36">
        <v>0.45429999999999998</v>
      </c>
      <c r="XJ36">
        <v>10.634499999999999</v>
      </c>
      <c r="XK36">
        <v>7.1692999999999998</v>
      </c>
      <c r="XL36">
        <v>5.8426999999999998</v>
      </c>
      <c r="XM36">
        <v>0.38829999999999998</v>
      </c>
      <c r="XN36">
        <v>13.333299999999999</v>
      </c>
      <c r="XO36">
        <v>3.6133999999999999</v>
      </c>
      <c r="XP36">
        <v>0.38679999999999998</v>
      </c>
      <c r="XQ36">
        <v>6.4406999999999996</v>
      </c>
      <c r="XR36">
        <v>5.5609999999999999</v>
      </c>
      <c r="XS36">
        <v>0.38679999999999998</v>
      </c>
      <c r="XT36">
        <v>10.8268</v>
      </c>
      <c r="XU36">
        <v>-0.86299999999999999</v>
      </c>
      <c r="XV36">
        <v>0.38650000000000001</v>
      </c>
      <c r="XW36">
        <v>-2.4420000000000002</v>
      </c>
      <c r="XX36">
        <v>2.2162000000000002</v>
      </c>
      <c r="XY36">
        <v>0.378</v>
      </c>
      <c r="XZ36">
        <v>4.8544</v>
      </c>
      <c r="YA36">
        <v>1.2284999999999999</v>
      </c>
      <c r="YB36">
        <v>3.1680000000000001</v>
      </c>
      <c r="YC36">
        <v>2.7532000000000001</v>
      </c>
      <c r="YD36">
        <v>0.39679999999999999</v>
      </c>
      <c r="YE36">
        <v>5.0682</v>
      </c>
      <c r="YF36">
        <v>0.98119999999999996</v>
      </c>
      <c r="YG36">
        <v>2.1924000000000001</v>
      </c>
      <c r="YH36">
        <v>1.5718000000000001</v>
      </c>
      <c r="YI36">
        <v>0.37780000000000002</v>
      </c>
      <c r="YJ36">
        <v>2.6829000000000001</v>
      </c>
      <c r="YK36">
        <v>0.76919999999999999</v>
      </c>
      <c r="YL36">
        <v>0.3891</v>
      </c>
      <c r="YM36">
        <v>1.5038</v>
      </c>
      <c r="YN36">
        <v>11.9427</v>
      </c>
      <c r="YO36">
        <v>0.47939999999999999</v>
      </c>
      <c r="YP36">
        <v>20.081700000000001</v>
      </c>
      <c r="YQ36">
        <v>8.2794000000000008</v>
      </c>
      <c r="YR36">
        <v>0.38869999999999999</v>
      </c>
      <c r="YS36">
        <v>23.984500000000001</v>
      </c>
      <c r="YT36">
        <v>6.4965000000000002</v>
      </c>
      <c r="YU36">
        <v>0.38869999999999999</v>
      </c>
      <c r="YV36">
        <v>15.5396</v>
      </c>
      <c r="YW36">
        <v>3.1869000000000001</v>
      </c>
      <c r="YX36">
        <v>8.3589000000000002</v>
      </c>
      <c r="YY36">
        <v>1.0929</v>
      </c>
      <c r="YZ36">
        <v>7.2695999999999996</v>
      </c>
      <c r="ZA36">
        <v>4.1509</v>
      </c>
      <c r="ZB36">
        <v>5.2675000000000001</v>
      </c>
      <c r="ZC36">
        <v>2.1267</v>
      </c>
      <c r="ZD36">
        <v>2.0954000000000002</v>
      </c>
      <c r="ZE36">
        <v>5.0453999999999999</v>
      </c>
      <c r="ZF36">
        <v>0.45340000000000003</v>
      </c>
      <c r="ZG36">
        <v>14.463800000000001</v>
      </c>
      <c r="ZH36">
        <v>0.60240000000000005</v>
      </c>
      <c r="ZI36">
        <v>0.4</v>
      </c>
      <c r="ZJ36">
        <v>0.80649999999999999</v>
      </c>
      <c r="ZK36">
        <v>2.2496</v>
      </c>
      <c r="ZL36">
        <v>7.21</v>
      </c>
      <c r="ZM36">
        <v>0.48499999999999999</v>
      </c>
      <c r="ZN36">
        <v>15.0623</v>
      </c>
      <c r="ZO36">
        <v>7.2222999999999997</v>
      </c>
      <c r="ZP36">
        <v>0.45429999999999998</v>
      </c>
      <c r="ZQ36">
        <v>14.7948</v>
      </c>
      <c r="ZR36">
        <v>3.2831999999999999</v>
      </c>
      <c r="ZS36">
        <v>3.2622</v>
      </c>
      <c r="ZT36">
        <v>0.4556</v>
      </c>
      <c r="ZU36">
        <v>10.132899999999999</v>
      </c>
      <c r="ZV36">
        <v>0.65749999999999997</v>
      </c>
      <c r="ZW36">
        <v>0.4556</v>
      </c>
      <c r="ZX36">
        <v>0.89149999999999996</v>
      </c>
      <c r="ZY36">
        <v>2.2736999999999998</v>
      </c>
      <c r="ZZ36">
        <v>0.4556</v>
      </c>
      <c r="AAA36">
        <v>3.7037</v>
      </c>
      <c r="AAB36">
        <v>2.3108</v>
      </c>
      <c r="AAC36">
        <v>2.4580000000000002</v>
      </c>
      <c r="AAD36">
        <v>4.1853999999999996</v>
      </c>
      <c r="AAE36">
        <v>0.38650000000000001</v>
      </c>
      <c r="AAF36">
        <v>17.1617</v>
      </c>
      <c r="AAG36">
        <v>6.1901999999999999</v>
      </c>
      <c r="AAH36">
        <v>0.37880000000000003</v>
      </c>
      <c r="AAI36">
        <v>10.553100000000001</v>
      </c>
      <c r="AAJ36">
        <v>4.6284000000000001</v>
      </c>
      <c r="AAK36">
        <v>0.37880000000000003</v>
      </c>
      <c r="AAL36">
        <v>9.8516999999999992</v>
      </c>
      <c r="AAM36">
        <v>-4.8327</v>
      </c>
      <c r="AAN36">
        <v>1.5889</v>
      </c>
      <c r="AAO36">
        <v>0.38240000000000002</v>
      </c>
      <c r="AAP36">
        <v>8.6735000000000007</v>
      </c>
      <c r="AAQ36">
        <v>3.5007999999999999</v>
      </c>
      <c r="AAR36">
        <v>12.6797</v>
      </c>
      <c r="AAS36">
        <v>0.38490000000000002</v>
      </c>
      <c r="AAT36">
        <v>24.880800000000001</v>
      </c>
      <c r="AAU36">
        <v>6.3491999999999997</v>
      </c>
      <c r="AAV36">
        <v>5.3311999999999999</v>
      </c>
      <c r="AAW36">
        <v>0.45440000000000003</v>
      </c>
      <c r="AAX36">
        <v>10.9764</v>
      </c>
      <c r="AAY36">
        <v>1.6168</v>
      </c>
      <c r="AAZ36">
        <v>-1.087</v>
      </c>
      <c r="ABA36">
        <v>0.3891</v>
      </c>
      <c r="ABB36">
        <v>-2.3729</v>
      </c>
      <c r="ABC36">
        <v>0.3891</v>
      </c>
      <c r="ABD36">
        <v>2.4912999999999998</v>
      </c>
      <c r="ABE36">
        <v>3.1328</v>
      </c>
      <c r="ABF36">
        <v>2.0771999999999999</v>
      </c>
      <c r="ABG36">
        <v>2.0590000000000002</v>
      </c>
      <c r="ABH36">
        <v>5.4951999999999996</v>
      </c>
      <c r="ABI36">
        <v>5.4622000000000002</v>
      </c>
      <c r="ABJ36">
        <v>5.2594000000000003</v>
      </c>
      <c r="ABK36">
        <v>5.2419000000000002</v>
      </c>
      <c r="ABL36">
        <v>2.6880999999999999</v>
      </c>
      <c r="ABM36">
        <v>2.6598000000000002</v>
      </c>
      <c r="ABN36">
        <v>-0.51219999999999999</v>
      </c>
      <c r="ABO36">
        <v>-0.54100000000000004</v>
      </c>
      <c r="ABP36">
        <v>4.8310000000000004</v>
      </c>
      <c r="ABQ36">
        <v>4.7972000000000001</v>
      </c>
      <c r="ABR36">
        <v>1.0752999999999999</v>
      </c>
      <c r="ABS36">
        <v>2.0947</v>
      </c>
      <c r="ABT36">
        <v>0.48399999999999999</v>
      </c>
      <c r="ABU36">
        <v>3.6145</v>
      </c>
      <c r="ABV36">
        <v>4.2232000000000003</v>
      </c>
      <c r="ABW36">
        <v>0.45429999999999998</v>
      </c>
      <c r="ABX36">
        <v>8.8864999999999998</v>
      </c>
      <c r="ABY36">
        <v>3.7138</v>
      </c>
      <c r="ABZ36">
        <v>4.9311999999999996</v>
      </c>
      <c r="ACA36">
        <v>1.9623999999999999</v>
      </c>
      <c r="ACB36">
        <v>5.0609000000000002</v>
      </c>
      <c r="ACC36">
        <v>3.2747999999999999</v>
      </c>
      <c r="ACD36">
        <v>1.7862</v>
      </c>
      <c r="ACE36">
        <v>5.2294999999999998</v>
      </c>
      <c r="ACF36">
        <v>3.4483000000000001</v>
      </c>
      <c r="ACG36">
        <v>3.4127000000000001</v>
      </c>
      <c r="ACH36">
        <v>-0.81830000000000003</v>
      </c>
      <c r="ACI36">
        <v>-0.67510000000000003</v>
      </c>
      <c r="ACJ36">
        <v>-0.69710000000000005</v>
      </c>
      <c r="ACK36">
        <v>6.4622999999999999</v>
      </c>
      <c r="ACL36">
        <v>6.4385000000000003</v>
      </c>
      <c r="ACM36">
        <v>1.4072</v>
      </c>
      <c r="ACN36">
        <v>1.4140999999999999</v>
      </c>
      <c r="ACO36">
        <v>5.8117999999999999</v>
      </c>
      <c r="ACP36">
        <v>0.38650000000000001</v>
      </c>
      <c r="ACQ36">
        <v>10.767899999999999</v>
      </c>
      <c r="ACR36">
        <v>3.3508</v>
      </c>
      <c r="ACS36">
        <v>1.7618</v>
      </c>
      <c r="ACT36">
        <v>7.5016999999999996</v>
      </c>
      <c r="ACU36">
        <v>0.49030000000000001</v>
      </c>
      <c r="ACV36">
        <v>25.875499999999999</v>
      </c>
      <c r="ACW36">
        <v>7.66</v>
      </c>
      <c r="ACX36">
        <v>5.7057000000000002</v>
      </c>
      <c r="ACY36">
        <v>0.48399999999999999</v>
      </c>
      <c r="ACZ36">
        <v>11.295299999999999</v>
      </c>
      <c r="ADA36">
        <v>1.2305999999999999</v>
      </c>
      <c r="ADB36">
        <v>1.2087000000000001</v>
      </c>
      <c r="ADC36">
        <v>0.64259999999999995</v>
      </c>
      <c r="ADD36">
        <v>3.5939999999999999</v>
      </c>
      <c r="ADE36">
        <v>3.5773000000000001</v>
      </c>
      <c r="ADF36">
        <v>2.4552999999999998</v>
      </c>
      <c r="ADG36">
        <v>2.4340000000000002</v>
      </c>
      <c r="ADH36">
        <v>1.0446</v>
      </c>
      <c r="ADI36">
        <v>1.0207999999999999</v>
      </c>
      <c r="ADJ36">
        <v>2.3136000000000001</v>
      </c>
      <c r="ADK36">
        <v>4.5140000000000002</v>
      </c>
      <c r="ADL36">
        <v>4.4960000000000004</v>
      </c>
      <c r="ADM36">
        <v>10.1845</v>
      </c>
      <c r="ADN36">
        <v>10.171099999999999</v>
      </c>
      <c r="ADO36">
        <v>2.3148</v>
      </c>
      <c r="ADP36">
        <v>2.2936999999999999</v>
      </c>
      <c r="ADQ36">
        <v>1.5835999999999999</v>
      </c>
      <c r="ADR36">
        <v>1.5586</v>
      </c>
      <c r="ADS36">
        <v>4.4832999999999998</v>
      </c>
      <c r="ADT36">
        <v>2.8260999999999998</v>
      </c>
      <c r="ADU36">
        <v>1.7291000000000001</v>
      </c>
      <c r="ADV36">
        <v>1.5650999999999999</v>
      </c>
      <c r="ADW36">
        <v>0.2492</v>
      </c>
      <c r="ADX36">
        <v>2.4565000000000001</v>
      </c>
      <c r="ADY36">
        <v>3.9851000000000001</v>
      </c>
      <c r="ADZ36">
        <v>2.8277999999999999</v>
      </c>
      <c r="AEA36">
        <v>2.0952999999999999</v>
      </c>
      <c r="AEB36">
        <v>2.0720000000000001</v>
      </c>
      <c r="AEC36">
        <v>0.59319999999999995</v>
      </c>
      <c r="AED36">
        <v>2.0908000000000002</v>
      </c>
      <c r="AEE36">
        <v>5.1307999999999998</v>
      </c>
      <c r="AEF36">
        <v>6.7194000000000003</v>
      </c>
      <c r="AEG36">
        <v>-9.06E-2</v>
      </c>
      <c r="AEH36">
        <v>3.6779000000000002</v>
      </c>
      <c r="AEI36">
        <v>2.7593000000000001</v>
      </c>
      <c r="AEJ36">
        <v>3.7944</v>
      </c>
      <c r="AEK36">
        <v>1.8519000000000001</v>
      </c>
      <c r="AEL36">
        <v>1.0667</v>
      </c>
      <c r="AEM36">
        <v>2.0516999999999999</v>
      </c>
      <c r="AEN36">
        <v>1.3748</v>
      </c>
      <c r="AEO36">
        <v>0.64190000000000003</v>
      </c>
      <c r="AEP36">
        <v>1.4366000000000001</v>
      </c>
      <c r="AEQ36">
        <v>4.2016999999999998</v>
      </c>
      <c r="AER36">
        <v>1.6444000000000001</v>
      </c>
      <c r="AES36">
        <v>4.8193000000000001</v>
      </c>
      <c r="AET36">
        <v>4.5738000000000003</v>
      </c>
      <c r="AEU36">
        <v>0.61070000000000002</v>
      </c>
      <c r="AEV36">
        <v>3.4051999999999998</v>
      </c>
      <c r="AEW36">
        <v>3.3708</v>
      </c>
      <c r="AEX36">
        <v>3.4369999999999998</v>
      </c>
      <c r="AEY36">
        <v>5.0103999999999997</v>
      </c>
      <c r="AEZ36">
        <v>3.2134999999999998</v>
      </c>
      <c r="AFA36">
        <v>0.21870000000000001</v>
      </c>
      <c r="AFB36">
        <v>3.3056000000000001</v>
      </c>
      <c r="AFC36">
        <v>4.2676999999999996</v>
      </c>
      <c r="AFD36">
        <v>3.1966000000000001</v>
      </c>
      <c r="AFE36">
        <v>3.1907999999999999</v>
      </c>
      <c r="AFF36">
        <v>0.63260000000000005</v>
      </c>
      <c r="AFG36">
        <v>0.62890000000000001</v>
      </c>
      <c r="AFH36">
        <v>4</v>
      </c>
      <c r="AFI36">
        <v>3.7000999999999999</v>
      </c>
      <c r="AFJ36">
        <v>1.2257</v>
      </c>
      <c r="AFK36">
        <v>9.9318000000000008</v>
      </c>
      <c r="AFL36">
        <v>5.2679999999999998</v>
      </c>
      <c r="AFM36">
        <v>3.5985999999999998</v>
      </c>
      <c r="AFN36">
        <v>1.7395</v>
      </c>
      <c r="AFO36">
        <v>3.9350999999999998</v>
      </c>
      <c r="AFP36">
        <v>1.6006</v>
      </c>
      <c r="AFQ36">
        <v>3.48</v>
      </c>
      <c r="AFR36">
        <v>1.2873000000000001</v>
      </c>
      <c r="AFS36">
        <v>2.4489999999999998</v>
      </c>
      <c r="AFT36">
        <v>2.3858000000000001</v>
      </c>
      <c r="AFU36">
        <v>3.3166000000000002</v>
      </c>
      <c r="AFV36">
        <v>5.9652000000000003</v>
      </c>
      <c r="AFW36">
        <v>3.0819999999999999</v>
      </c>
      <c r="AFX36">
        <v>-3.4453999999999998</v>
      </c>
      <c r="AFY36">
        <v>-1.6366000000000001</v>
      </c>
      <c r="AFZ36">
        <v>1.0066999999999999</v>
      </c>
      <c r="AGA36">
        <v>0.83450000000000002</v>
      </c>
      <c r="AGB36">
        <v>2.5268000000000002</v>
      </c>
      <c r="AGC36">
        <v>5.6029</v>
      </c>
      <c r="AGD36">
        <v>3.1331000000000002</v>
      </c>
      <c r="AGE36">
        <v>0.48180000000000001</v>
      </c>
      <c r="AGF36">
        <v>1.6798999999999999</v>
      </c>
      <c r="AGG36">
        <v>1.8318000000000001</v>
      </c>
      <c r="AGH36">
        <v>7.3040000000000003</v>
      </c>
      <c r="AGI36">
        <v>7.2906000000000004</v>
      </c>
      <c r="AGJ36">
        <v>2.6107999999999998</v>
      </c>
      <c r="AGK36">
        <v>1.6442000000000001</v>
      </c>
      <c r="AGL36">
        <v>8.0749999999999993</v>
      </c>
      <c r="AGM36">
        <v>1.2020999999999999</v>
      </c>
      <c r="AGN36">
        <v>4.7596999999999996</v>
      </c>
      <c r="AGO36">
        <v>6.5486000000000004</v>
      </c>
      <c r="AGP36">
        <v>1.4308000000000001</v>
      </c>
      <c r="AGQ36">
        <v>1.0989</v>
      </c>
      <c r="AGR36">
        <v>1.0949</v>
      </c>
      <c r="AGS36">
        <v>1.4141999999999999</v>
      </c>
      <c r="AGT36">
        <v>3.5680999999999998</v>
      </c>
      <c r="AGU36">
        <v>4.9364999999999997</v>
      </c>
      <c r="AGV36">
        <v>-1.5988</v>
      </c>
      <c r="AGW36">
        <v>2.9318</v>
      </c>
      <c r="AGX36">
        <v>-0.89870000000000005</v>
      </c>
      <c r="AGY36">
        <v>0</v>
      </c>
      <c r="AGZ36">
        <v>3.6244999999999998</v>
      </c>
      <c r="AHA36">
        <v>4.4614000000000003</v>
      </c>
      <c r="AHB36">
        <v>6.4028</v>
      </c>
      <c r="AHC36">
        <v>3.6654</v>
      </c>
      <c r="AHD36">
        <v>5.6269</v>
      </c>
      <c r="AHE36">
        <v>5.5556000000000001</v>
      </c>
      <c r="AHF36">
        <v>5.2201000000000004</v>
      </c>
      <c r="AHG36">
        <v>4.5639000000000003</v>
      </c>
      <c r="AHH36">
        <v>-1.9713000000000001</v>
      </c>
      <c r="AHI36">
        <v>4.0335999999999999</v>
      </c>
      <c r="AHJ36">
        <v>5.3999999999999999E-2</v>
      </c>
      <c r="AHK36">
        <v>0.78990000000000005</v>
      </c>
      <c r="AHL36">
        <v>0.75560000000000005</v>
      </c>
      <c r="AHM36">
        <v>5.2096</v>
      </c>
      <c r="AHN36">
        <v>0.70730000000000004</v>
      </c>
      <c r="AHO36">
        <v>6.6071</v>
      </c>
      <c r="AHP36">
        <v>8.1056000000000008</v>
      </c>
      <c r="AHQ36">
        <v>8.1353000000000009</v>
      </c>
      <c r="AHR36">
        <v>2.1063999999999998</v>
      </c>
      <c r="AHS36">
        <v>-0.87929999999999997</v>
      </c>
      <c r="AHT36">
        <v>1.2059</v>
      </c>
      <c r="AHU36">
        <v>-1.2794000000000001</v>
      </c>
      <c r="AHV36">
        <v>3.3245</v>
      </c>
      <c r="AHW36">
        <v>1.8703000000000001</v>
      </c>
      <c r="AHX36">
        <v>1.8313999999999999</v>
      </c>
      <c r="AHY36">
        <v>4.1940999999999997</v>
      </c>
      <c r="AHZ36">
        <v>4.8990999999999998</v>
      </c>
      <c r="AIA36">
        <v>4.8851000000000004</v>
      </c>
      <c r="AIB36">
        <v>2.6052</v>
      </c>
      <c r="AIC36">
        <v>2.6023999999999998</v>
      </c>
      <c r="AID36">
        <v>11.726100000000001</v>
      </c>
      <c r="AIE36">
        <v>11.5502</v>
      </c>
      <c r="AIF36">
        <v>0.86550000000000005</v>
      </c>
      <c r="AIG36">
        <v>0.65539999999999998</v>
      </c>
      <c r="AIH36">
        <v>2.2606000000000002</v>
      </c>
      <c r="AII36">
        <v>1.3080000000000001</v>
      </c>
      <c r="AIJ36">
        <v>2.8874</v>
      </c>
      <c r="AIK36">
        <v>-1.0755999999999999</v>
      </c>
      <c r="AIL36">
        <v>0.78220000000000001</v>
      </c>
      <c r="AIM36">
        <v>-1.7435</v>
      </c>
      <c r="AIN36">
        <v>0.128</v>
      </c>
      <c r="AIO36">
        <v>3.4022999999999999</v>
      </c>
      <c r="AIP36">
        <v>1.5535000000000001</v>
      </c>
      <c r="AIQ36">
        <v>0.61099999999999999</v>
      </c>
      <c r="AIR36">
        <v>2.5347</v>
      </c>
      <c r="AIS36">
        <v>7.2065000000000001</v>
      </c>
      <c r="AIT36">
        <v>9.2387999999999995</v>
      </c>
      <c r="AIU36">
        <v>-0.1691</v>
      </c>
      <c r="AIV36">
        <v>2.9601999999999999</v>
      </c>
      <c r="AIW36">
        <v>2.9333</v>
      </c>
      <c r="AIX36">
        <v>-0.39600000000000002</v>
      </c>
      <c r="AIY36">
        <v>4.3930999999999996</v>
      </c>
      <c r="AIZ36">
        <v>4.4097</v>
      </c>
      <c r="AJA36">
        <v>0.40389999999999998</v>
      </c>
      <c r="AJB36">
        <v>0.38479999999999998</v>
      </c>
      <c r="AJC36">
        <v>4.9038000000000004</v>
      </c>
      <c r="AJD36">
        <v>4.9488000000000003</v>
      </c>
      <c r="AJE36">
        <v>8.6499999999999994E-2</v>
      </c>
      <c r="AJF36">
        <v>3.7650999999999999</v>
      </c>
      <c r="AJG36">
        <v>1.3801000000000001</v>
      </c>
      <c r="AJH36">
        <v>4.7495000000000003</v>
      </c>
      <c r="AJI36">
        <v>4.7394999999999996</v>
      </c>
      <c r="AJJ36">
        <v>-3.5099999999999999E-2</v>
      </c>
      <c r="AJK36">
        <v>3.4539</v>
      </c>
      <c r="AJL36">
        <v>3.6255000000000002</v>
      </c>
      <c r="AJM36">
        <v>3.3546999999999998</v>
      </c>
      <c r="AJN36">
        <v>4.3570000000000002</v>
      </c>
      <c r="AJO36">
        <v>3.1381000000000001</v>
      </c>
      <c r="AJP36">
        <v>0.1043</v>
      </c>
      <c r="AJQ36">
        <v>-7.2497999999999996</v>
      </c>
      <c r="AJR36">
        <v>-7.2755000000000001</v>
      </c>
      <c r="AJS36">
        <v>2.1381000000000001</v>
      </c>
      <c r="AJT36">
        <v>2.1126999999999998</v>
      </c>
      <c r="AJU36">
        <v>2.1312000000000002</v>
      </c>
      <c r="AJV36">
        <v>3.9432999999999998</v>
      </c>
      <c r="AJW36">
        <v>4.1510999999999996</v>
      </c>
      <c r="AJX36">
        <v>-0.22389999999999999</v>
      </c>
      <c r="AJY36">
        <v>-0.38350000000000001</v>
      </c>
      <c r="AJZ36">
        <v>5.1852</v>
      </c>
      <c r="AKA36">
        <v>3.6341999999999999</v>
      </c>
      <c r="AKB36">
        <v>1.6474</v>
      </c>
      <c r="AKC36">
        <v>1.5645</v>
      </c>
      <c r="AKD36">
        <v>6.2812000000000001</v>
      </c>
      <c r="AKE36">
        <v>2.6865999999999999</v>
      </c>
      <c r="AKF36">
        <v>4.4706000000000001</v>
      </c>
      <c r="AKG36">
        <v>1.6559999999999999</v>
      </c>
      <c r="AKH36">
        <v>2.8269000000000002</v>
      </c>
      <c r="AKI36">
        <v>0.29749999999999999</v>
      </c>
      <c r="AKJ36">
        <v>2.4216000000000002</v>
      </c>
      <c r="AKK36">
        <v>2.4039000000000001</v>
      </c>
      <c r="AKL36">
        <v>2.9114</v>
      </c>
      <c r="AKM36">
        <v>1.8868</v>
      </c>
      <c r="AKN36">
        <v>0</v>
      </c>
      <c r="AKO36">
        <v>0</v>
      </c>
      <c r="AKP36">
        <v>2.8199000000000001</v>
      </c>
      <c r="AKQ36">
        <v>2.7898000000000001</v>
      </c>
      <c r="AKR36">
        <v>7.2088000000000001</v>
      </c>
      <c r="AKS36">
        <v>1.0271999999999999</v>
      </c>
      <c r="AKT36">
        <v>4.8460999999999999</v>
      </c>
      <c r="AKU36">
        <v>1.6839</v>
      </c>
      <c r="AKV36">
        <v>3.7999999999999999E-2</v>
      </c>
      <c r="AKW36">
        <v>0</v>
      </c>
      <c r="AKX36">
        <v>5.6574999999999998</v>
      </c>
      <c r="AKY36">
        <v>-1.0032000000000001</v>
      </c>
      <c r="AKZ36">
        <v>4.4805000000000001</v>
      </c>
      <c r="ALA36">
        <v>6.9325999999999999</v>
      </c>
      <c r="ALB36">
        <v>0.2324</v>
      </c>
      <c r="ALC36">
        <v>8.7400000000000005E-2</v>
      </c>
      <c r="ALD36">
        <v>4.633</v>
      </c>
      <c r="ALE36">
        <v>2.4134000000000002</v>
      </c>
      <c r="ALF36">
        <v>3.5939999999999999</v>
      </c>
      <c r="ALG36">
        <v>1.9852000000000001</v>
      </c>
      <c r="ALH36">
        <v>-0.39560000000000001</v>
      </c>
      <c r="ALI36">
        <v>6.9221000000000004</v>
      </c>
      <c r="ALJ36">
        <v>1.1080000000000001</v>
      </c>
      <c r="ALK36">
        <v>1.1352</v>
      </c>
      <c r="ALL36">
        <v>1.0095000000000001</v>
      </c>
      <c r="ALM36">
        <v>3.7383000000000002</v>
      </c>
      <c r="ALN36">
        <v>3.4274</v>
      </c>
      <c r="ALO36">
        <v>3.9872000000000001</v>
      </c>
      <c r="ALP36">
        <v>3.9752999999999998</v>
      </c>
      <c r="ALQ36">
        <v>0.4965</v>
      </c>
      <c r="ALR36">
        <v>0</v>
      </c>
      <c r="ALS36">
        <v>-0.25080000000000002</v>
      </c>
      <c r="ALT36">
        <v>1.6162000000000001</v>
      </c>
      <c r="ALU36">
        <v>0.41649999999999998</v>
      </c>
      <c r="ALV36">
        <v>0.39689999999999998</v>
      </c>
      <c r="ALW36">
        <v>0.4955</v>
      </c>
      <c r="ALX36">
        <v>4.1470000000000002</v>
      </c>
      <c r="ALY36">
        <v>8.1808999999999994</v>
      </c>
      <c r="ALZ36">
        <v>4.2916999999999996</v>
      </c>
      <c r="AMA36">
        <v>2.2280000000000002</v>
      </c>
      <c r="AMB36">
        <v>2.1478999999999999</v>
      </c>
      <c r="AMC36">
        <v>1.3685</v>
      </c>
      <c r="AMD36">
        <v>4.9221000000000004</v>
      </c>
      <c r="AME36">
        <v>-0.76139999999999997</v>
      </c>
      <c r="AMF36">
        <v>0</v>
      </c>
      <c r="AMG36">
        <v>1.6788000000000001</v>
      </c>
      <c r="AMH36">
        <v>7.0000000000000007E-2</v>
      </c>
      <c r="AMI36">
        <v>0.29970000000000002</v>
      </c>
      <c r="AMJ36">
        <v>-1.1355999999999999</v>
      </c>
      <c r="AMK36">
        <v>1.6497999999999999</v>
      </c>
      <c r="AML36">
        <v>0</v>
      </c>
      <c r="AMM36">
        <v>0.66959999999999997</v>
      </c>
      <c r="AMN36">
        <v>2.3172000000000001</v>
      </c>
      <c r="AMO36">
        <v>1.1963999999999999</v>
      </c>
      <c r="AMP36">
        <v>4.0998999999999999</v>
      </c>
      <c r="AMQ36">
        <v>7.6985000000000001</v>
      </c>
      <c r="AMR36">
        <v>0</v>
      </c>
      <c r="AMS36">
        <v>4.8</v>
      </c>
      <c r="AMT36">
        <v>0</v>
      </c>
      <c r="AMU36">
        <v>0</v>
      </c>
      <c r="AMV36">
        <v>2.1008</v>
      </c>
      <c r="AMW36">
        <v>1.9865999999999999</v>
      </c>
      <c r="AMX36">
        <v>0</v>
      </c>
      <c r="AMY36">
        <v>0</v>
      </c>
      <c r="AMZ36">
        <v>3.3603999999999998</v>
      </c>
      <c r="ANA36">
        <v>4.3529</v>
      </c>
      <c r="ANB36">
        <v>0</v>
      </c>
      <c r="ANC36">
        <v>2.5518000000000001</v>
      </c>
      <c r="AND36">
        <v>0</v>
      </c>
      <c r="ANE36">
        <v>0</v>
      </c>
      <c r="ANF36">
        <v>0</v>
      </c>
      <c r="ANG36">
        <v>7.0000000000000007E-2</v>
      </c>
      <c r="ANH36">
        <v>0.03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</row>
    <row r="37" spans="1:1100" x14ac:dyDescent="0.15">
      <c r="A37" s="7">
        <v>43009</v>
      </c>
      <c r="B37">
        <v>1.35</v>
      </c>
      <c r="C37">
        <v>0.25559999999999999</v>
      </c>
      <c r="D37">
        <v>0.82850000000000001</v>
      </c>
      <c r="E37">
        <v>3.8126000000000002</v>
      </c>
      <c r="F37">
        <v>1.4631000000000001</v>
      </c>
      <c r="G37">
        <v>2.6966999999999999</v>
      </c>
      <c r="H37">
        <v>-0.1229</v>
      </c>
      <c r="I37">
        <v>0.2626</v>
      </c>
      <c r="J37">
        <v>1.677</v>
      </c>
      <c r="K37">
        <v>3.5773999999999999</v>
      </c>
      <c r="L37">
        <v>2.0514000000000001</v>
      </c>
      <c r="M37">
        <v>0.24260000000000001</v>
      </c>
      <c r="N37">
        <v>1.3996999999999999</v>
      </c>
      <c r="O37">
        <v>1.7522</v>
      </c>
      <c r="P37">
        <v>1.2344999999999999</v>
      </c>
      <c r="Q37">
        <v>0.36959999999999998</v>
      </c>
      <c r="R37">
        <v>1.4116</v>
      </c>
      <c r="S37">
        <v>0.26129999999999998</v>
      </c>
      <c r="T37">
        <v>1.6596</v>
      </c>
      <c r="U37">
        <v>0.24279999999999999</v>
      </c>
      <c r="V37">
        <v>5.1433999999999997</v>
      </c>
      <c r="W37">
        <v>1.2954000000000001</v>
      </c>
      <c r="X37">
        <v>5.8597000000000001</v>
      </c>
      <c r="Y37">
        <v>1.7161</v>
      </c>
      <c r="Z37">
        <v>1.3204</v>
      </c>
      <c r="AA37">
        <v>1.6234</v>
      </c>
      <c r="AB37">
        <v>1.5426</v>
      </c>
      <c r="AC37">
        <v>0.27250000000000002</v>
      </c>
      <c r="AD37">
        <v>-1.2770999999999999</v>
      </c>
      <c r="AE37">
        <v>1.9001999999999999</v>
      </c>
      <c r="AF37">
        <v>1.4786999999999999</v>
      </c>
      <c r="AG37">
        <v>1.8001</v>
      </c>
      <c r="AH37">
        <v>-0.52539999999999998</v>
      </c>
      <c r="AI37">
        <v>1.6611</v>
      </c>
      <c r="AJ37">
        <v>1.8563000000000001</v>
      </c>
      <c r="AK37">
        <v>1.7226999999999999</v>
      </c>
      <c r="AL37">
        <v>0.6623</v>
      </c>
      <c r="AM37">
        <v>2.7642000000000002</v>
      </c>
      <c r="AN37">
        <v>1.4682999999999999</v>
      </c>
      <c r="AO37">
        <v>2.6762999999999999</v>
      </c>
      <c r="AP37">
        <v>2.4927999999999999</v>
      </c>
      <c r="AQ37">
        <v>2.2101999999999999</v>
      </c>
      <c r="AR37">
        <v>1.3605</v>
      </c>
      <c r="AS37">
        <v>2.2679</v>
      </c>
      <c r="AT37">
        <v>0.82130000000000003</v>
      </c>
      <c r="AU37">
        <v>5.7545999999999999</v>
      </c>
      <c r="AV37">
        <v>0.122</v>
      </c>
      <c r="AW37">
        <v>2.0821000000000001</v>
      </c>
      <c r="AX37">
        <v>1.7972999999999999</v>
      </c>
      <c r="AY37">
        <v>2.3519999999999999</v>
      </c>
      <c r="AZ37">
        <v>1.2487999999999999</v>
      </c>
      <c r="BA37">
        <v>0.43330000000000002</v>
      </c>
      <c r="BB37">
        <v>0.73970000000000002</v>
      </c>
      <c r="BC37">
        <v>3.9234</v>
      </c>
      <c r="BD37">
        <v>0.97070000000000001</v>
      </c>
      <c r="BE37">
        <v>1.5176000000000001</v>
      </c>
      <c r="BF37">
        <v>-0.24790000000000001</v>
      </c>
      <c r="BG37">
        <v>4.6440999999999999</v>
      </c>
      <c r="BH37">
        <v>3.4883999999999999</v>
      </c>
      <c r="BI37">
        <v>4.6383000000000001</v>
      </c>
      <c r="BJ37">
        <v>0.37380000000000002</v>
      </c>
      <c r="BK37">
        <v>2.1122000000000001</v>
      </c>
      <c r="BL37">
        <v>0.45939999999999998</v>
      </c>
      <c r="BM37">
        <v>4.6369999999999996</v>
      </c>
      <c r="BN37">
        <v>4.4443999999999999</v>
      </c>
      <c r="BO37">
        <v>6.5827999999999998</v>
      </c>
      <c r="BP37">
        <v>0.38800000000000001</v>
      </c>
      <c r="BQ37">
        <v>4.3906000000000001</v>
      </c>
      <c r="BR37">
        <v>1.2788999999999999</v>
      </c>
      <c r="BS37">
        <v>6.4829999999999997</v>
      </c>
      <c r="BT37">
        <v>1.2559</v>
      </c>
      <c r="BU37">
        <v>2.7328000000000001</v>
      </c>
      <c r="BV37">
        <v>5.6698000000000004</v>
      </c>
      <c r="BW37">
        <v>8.0995000000000008</v>
      </c>
      <c r="BX37">
        <v>-0.55200000000000005</v>
      </c>
      <c r="BY37">
        <v>3.7555000000000001</v>
      </c>
      <c r="BZ37">
        <v>-1.1389</v>
      </c>
      <c r="CA37">
        <v>4.2664</v>
      </c>
      <c r="CB37">
        <v>2.4032</v>
      </c>
      <c r="CC37">
        <v>2.7778</v>
      </c>
      <c r="CD37">
        <v>1.0714999999999999</v>
      </c>
      <c r="CE37">
        <v>5.4372999999999996</v>
      </c>
      <c r="CF37">
        <v>4.1265999999999998</v>
      </c>
      <c r="CG37">
        <v>1.3428</v>
      </c>
      <c r="CH37">
        <v>0.37830000000000003</v>
      </c>
      <c r="CI37">
        <v>12.3864</v>
      </c>
      <c r="CJ37">
        <v>-2.5526</v>
      </c>
      <c r="CK37">
        <v>5.1307999999999998</v>
      </c>
      <c r="CL37">
        <v>4.4010999999999996</v>
      </c>
      <c r="CM37">
        <v>6.2388000000000003</v>
      </c>
      <c r="CN37">
        <v>1.4144000000000001</v>
      </c>
      <c r="CO37">
        <v>4.0486000000000004</v>
      </c>
      <c r="CP37">
        <v>2.73</v>
      </c>
      <c r="CQ37">
        <v>1.4793000000000001</v>
      </c>
      <c r="CR37">
        <v>1.7367999999999999</v>
      </c>
      <c r="CS37">
        <v>-0.1031</v>
      </c>
      <c r="CT37">
        <v>5.3235999999999999</v>
      </c>
      <c r="CU37">
        <v>1.5648</v>
      </c>
      <c r="CV37">
        <v>2.8868999999999998</v>
      </c>
      <c r="CW37">
        <v>1.8624000000000001</v>
      </c>
      <c r="CX37">
        <v>0.3891</v>
      </c>
      <c r="CY37">
        <v>2.1276999999999999</v>
      </c>
      <c r="CZ37">
        <v>5.5416999999999996</v>
      </c>
      <c r="DA37">
        <v>0.33560000000000001</v>
      </c>
      <c r="DB37">
        <v>5.5797999999999996</v>
      </c>
      <c r="DC37">
        <v>-0.64759999999999995</v>
      </c>
      <c r="DD37">
        <v>2.0661</v>
      </c>
      <c r="DE37">
        <v>1.3101</v>
      </c>
      <c r="DF37">
        <v>2.4658000000000002</v>
      </c>
      <c r="DG37">
        <v>0.38679999999999998</v>
      </c>
      <c r="DH37">
        <v>0.29630000000000001</v>
      </c>
      <c r="DI37">
        <v>2.0739000000000001</v>
      </c>
      <c r="DJ37">
        <v>3.4941</v>
      </c>
      <c r="DK37">
        <v>3.0036</v>
      </c>
      <c r="DL37">
        <v>2.3285</v>
      </c>
      <c r="DM37">
        <v>0.72330000000000005</v>
      </c>
      <c r="DN37">
        <v>0.48359999999999997</v>
      </c>
      <c r="DO37">
        <v>2.6566999999999998</v>
      </c>
      <c r="DP37">
        <v>1.9186000000000001</v>
      </c>
      <c r="DQ37">
        <v>2.3704000000000001</v>
      </c>
      <c r="DR37">
        <v>8.72E-2</v>
      </c>
      <c r="DS37">
        <v>5.3345000000000002</v>
      </c>
      <c r="DT37">
        <v>-2.9904000000000002</v>
      </c>
      <c r="DU37">
        <v>-0.67700000000000005</v>
      </c>
      <c r="DV37">
        <v>3.3631000000000002</v>
      </c>
      <c r="DW37">
        <v>2.4420999999999999</v>
      </c>
      <c r="DX37">
        <v>3.1627000000000001</v>
      </c>
      <c r="DY37">
        <v>2.9268000000000001</v>
      </c>
      <c r="DZ37">
        <v>0.17069999999999999</v>
      </c>
      <c r="EA37">
        <v>3.8839999999999999</v>
      </c>
      <c r="EB37">
        <v>2.7551999999999999</v>
      </c>
      <c r="EC37">
        <v>2.1848000000000001</v>
      </c>
      <c r="ED37">
        <v>4.6924999999999999</v>
      </c>
      <c r="EE37">
        <v>3.6993999999999998</v>
      </c>
      <c r="EF37">
        <v>14.549200000000001</v>
      </c>
      <c r="EG37">
        <v>2.7963</v>
      </c>
      <c r="EH37">
        <v>2.1758000000000002</v>
      </c>
      <c r="EI37">
        <v>2.4594999999999998</v>
      </c>
      <c r="EJ37">
        <v>1.4275</v>
      </c>
      <c r="EK37">
        <v>1.3942000000000001</v>
      </c>
      <c r="EL37">
        <v>-3.2942999999999998</v>
      </c>
      <c r="EM37">
        <v>0.27829999999999999</v>
      </c>
      <c r="EN37">
        <v>2.9340999999999999</v>
      </c>
      <c r="EO37">
        <v>1.9928999999999999</v>
      </c>
      <c r="EP37">
        <v>0.4158</v>
      </c>
      <c r="EQ37">
        <v>2.0638999999999998</v>
      </c>
      <c r="ER37">
        <v>0.48359999999999997</v>
      </c>
      <c r="ES37">
        <v>0.1807</v>
      </c>
      <c r="ET37">
        <v>0.38679999999999998</v>
      </c>
      <c r="EU37">
        <v>-4.8518999999999997</v>
      </c>
      <c r="EV37">
        <v>1.966</v>
      </c>
      <c r="EW37">
        <v>1.2508999999999999</v>
      </c>
      <c r="EX37">
        <v>1.5276000000000001</v>
      </c>
      <c r="EY37">
        <v>4.7664999999999997</v>
      </c>
      <c r="EZ37">
        <v>2.5305</v>
      </c>
      <c r="FA37">
        <v>0.48259999999999997</v>
      </c>
      <c r="FB37">
        <v>2.7233999999999998</v>
      </c>
      <c r="FC37">
        <v>2.8845999999999998</v>
      </c>
      <c r="FD37">
        <v>0.4158</v>
      </c>
      <c r="FE37">
        <v>2.0164</v>
      </c>
      <c r="FF37">
        <v>0.38719999999999999</v>
      </c>
      <c r="FG37">
        <v>1.7804</v>
      </c>
      <c r="FH37">
        <v>-3.5280999999999998</v>
      </c>
      <c r="FI37">
        <v>4.0067000000000004</v>
      </c>
      <c r="FJ37">
        <v>1.5683</v>
      </c>
      <c r="FK37">
        <v>1.5795999999999999</v>
      </c>
      <c r="FL37">
        <v>7.9218999999999999</v>
      </c>
      <c r="FM37">
        <v>-0.33329999999999999</v>
      </c>
      <c r="FN37">
        <v>-2.6989999999999998</v>
      </c>
      <c r="FO37">
        <v>0.33710000000000001</v>
      </c>
      <c r="FP37">
        <v>0.84570000000000001</v>
      </c>
      <c r="FQ37">
        <v>0.39100000000000001</v>
      </c>
      <c r="FR37">
        <v>4.2553000000000001</v>
      </c>
      <c r="FS37">
        <v>2.0062000000000002</v>
      </c>
      <c r="FT37">
        <v>4.1638000000000002</v>
      </c>
      <c r="FU37">
        <v>0.40600000000000003</v>
      </c>
      <c r="FV37">
        <v>7.2214999999999998</v>
      </c>
      <c r="FW37">
        <v>1.4111</v>
      </c>
      <c r="FX37">
        <v>1.3964000000000001</v>
      </c>
      <c r="FY37">
        <v>2.9203000000000001</v>
      </c>
      <c r="FZ37">
        <v>0.38679999999999998</v>
      </c>
      <c r="GA37">
        <v>-0.76280000000000003</v>
      </c>
      <c r="GB37">
        <v>0.82110000000000005</v>
      </c>
      <c r="GC37">
        <v>0.58630000000000004</v>
      </c>
      <c r="GD37">
        <v>3.3475000000000001</v>
      </c>
      <c r="GE37">
        <v>0.55079999999999996</v>
      </c>
      <c r="GF37">
        <v>-0.12520000000000001</v>
      </c>
      <c r="GG37">
        <v>4.0194999999999999</v>
      </c>
      <c r="GH37">
        <v>1.9231</v>
      </c>
      <c r="GI37">
        <v>0.38800000000000001</v>
      </c>
      <c r="GJ37">
        <v>3.0750000000000002</v>
      </c>
      <c r="GK37">
        <v>3.9178999999999999</v>
      </c>
      <c r="GL37">
        <v>1.7883</v>
      </c>
      <c r="GM37">
        <v>-0.89429999999999998</v>
      </c>
      <c r="GN37">
        <v>1.6037999999999999</v>
      </c>
      <c r="GO37">
        <v>1.4431</v>
      </c>
      <c r="GP37">
        <v>1.4018999999999999</v>
      </c>
      <c r="GQ37">
        <v>0.40600000000000003</v>
      </c>
      <c r="GR37">
        <v>2.3504999999999998</v>
      </c>
      <c r="GS37">
        <v>-7.5899999999999995E-2</v>
      </c>
      <c r="GT37">
        <v>4.3540999999999999</v>
      </c>
      <c r="GU37">
        <v>4.5678000000000001</v>
      </c>
      <c r="GV37">
        <v>4.6883999999999997</v>
      </c>
      <c r="GW37">
        <v>-0.64770000000000005</v>
      </c>
      <c r="GX37">
        <v>1.8832</v>
      </c>
      <c r="GY37">
        <v>1.5544</v>
      </c>
      <c r="GZ37">
        <v>0.75760000000000005</v>
      </c>
      <c r="HA37">
        <v>0.40600000000000003</v>
      </c>
      <c r="HB37">
        <v>-0.54020000000000001</v>
      </c>
      <c r="HC37">
        <v>2.6474000000000002</v>
      </c>
      <c r="HD37">
        <v>0.57679999999999998</v>
      </c>
      <c r="HE37">
        <v>4.3899999999999997</v>
      </c>
      <c r="HF37">
        <v>2.1898</v>
      </c>
      <c r="HG37">
        <v>-2.8353999999999999</v>
      </c>
      <c r="HH37">
        <v>0.38800000000000001</v>
      </c>
      <c r="HI37">
        <v>-4.6212</v>
      </c>
      <c r="HJ37">
        <v>2.9268000000000001</v>
      </c>
      <c r="HK37">
        <v>3.4771000000000001</v>
      </c>
      <c r="HL37">
        <v>0.41610000000000003</v>
      </c>
      <c r="HM37">
        <v>5.3324999999999996</v>
      </c>
      <c r="HN37">
        <v>0.38679999999999998</v>
      </c>
      <c r="HO37">
        <v>1.4544999999999999</v>
      </c>
      <c r="HP37">
        <v>0.38800000000000001</v>
      </c>
      <c r="HQ37">
        <v>3.2936999999999999</v>
      </c>
      <c r="HR37">
        <v>1.6444000000000001</v>
      </c>
      <c r="HS37">
        <v>1.4339</v>
      </c>
      <c r="HT37">
        <v>1.6958</v>
      </c>
      <c r="HU37">
        <v>1.5768</v>
      </c>
      <c r="HV37">
        <v>3.2919999999999998</v>
      </c>
      <c r="HW37">
        <v>-0.2165</v>
      </c>
      <c r="HX37">
        <v>1.3531</v>
      </c>
      <c r="HY37">
        <v>1.4428000000000001</v>
      </c>
      <c r="HZ37">
        <v>0.44340000000000002</v>
      </c>
      <c r="IA37">
        <v>-1.5004</v>
      </c>
      <c r="IB37">
        <v>1.5601</v>
      </c>
      <c r="IC37">
        <v>2.4392999999999998</v>
      </c>
      <c r="ID37">
        <v>9.8407999999999998</v>
      </c>
      <c r="IE37">
        <v>-0.71230000000000004</v>
      </c>
      <c r="IF37">
        <v>0.95850000000000002</v>
      </c>
      <c r="IG37">
        <v>1.4992000000000001</v>
      </c>
      <c r="IH37">
        <v>3.5918000000000001</v>
      </c>
      <c r="II37">
        <v>3.0541999999999998</v>
      </c>
      <c r="IJ37">
        <v>1.552</v>
      </c>
      <c r="IK37">
        <v>0.46729999999999999</v>
      </c>
      <c r="IL37">
        <v>0.48980000000000001</v>
      </c>
      <c r="IM37">
        <v>4.9409000000000001</v>
      </c>
      <c r="IN37">
        <v>0.48359999999999997</v>
      </c>
      <c r="IO37">
        <v>1.2925</v>
      </c>
      <c r="IP37">
        <v>4.6890000000000001</v>
      </c>
      <c r="IQ37">
        <v>2.3574000000000002</v>
      </c>
      <c r="IR37">
        <v>4.6314000000000002</v>
      </c>
      <c r="IS37">
        <v>2.3529</v>
      </c>
      <c r="IT37">
        <v>4.5923999999999996</v>
      </c>
      <c r="IU37">
        <v>2.2770000000000001</v>
      </c>
      <c r="IV37">
        <v>2.2770000000000001</v>
      </c>
      <c r="IW37">
        <v>7.2827000000000002</v>
      </c>
      <c r="IX37">
        <v>0.33900000000000002</v>
      </c>
      <c r="IY37">
        <v>1.1226</v>
      </c>
      <c r="IZ37">
        <v>1.4107000000000001</v>
      </c>
      <c r="JA37">
        <v>-0.8155</v>
      </c>
      <c r="JB37">
        <v>-0.25840000000000002</v>
      </c>
      <c r="JC37">
        <v>-0.89580000000000004</v>
      </c>
      <c r="JD37">
        <v>-3.1204000000000001</v>
      </c>
      <c r="JE37">
        <v>10.1595</v>
      </c>
      <c r="JF37">
        <v>2.2711999999999999</v>
      </c>
      <c r="JG37">
        <v>0.38569999999999999</v>
      </c>
      <c r="JH37">
        <v>-1.5656000000000001</v>
      </c>
      <c r="JI37">
        <v>1.0266</v>
      </c>
      <c r="JJ37">
        <v>2.8835000000000002</v>
      </c>
      <c r="JK37">
        <v>2.1642999999999999</v>
      </c>
      <c r="JL37">
        <v>-3.5663</v>
      </c>
      <c r="JM37">
        <v>0.11849999999999999</v>
      </c>
      <c r="JN37">
        <v>0.38679999999999998</v>
      </c>
      <c r="JO37">
        <v>-0.30580000000000002</v>
      </c>
      <c r="JP37">
        <v>1.1658999999999999</v>
      </c>
      <c r="JQ37">
        <v>0.38679999999999998</v>
      </c>
      <c r="JR37">
        <v>6.5713999999999997</v>
      </c>
      <c r="JS37">
        <v>2.9424000000000001</v>
      </c>
      <c r="JT37">
        <v>-0.49170000000000003</v>
      </c>
      <c r="JU37">
        <v>-1.1146</v>
      </c>
      <c r="JV37">
        <v>-1.1512</v>
      </c>
      <c r="JW37">
        <v>0.44340000000000002</v>
      </c>
      <c r="JX37">
        <v>5.3986000000000001</v>
      </c>
      <c r="JY37">
        <v>0.38679999999999998</v>
      </c>
      <c r="JZ37">
        <v>-5.8757000000000001</v>
      </c>
      <c r="KA37">
        <v>2.7248000000000001</v>
      </c>
      <c r="KB37">
        <v>0.65200000000000002</v>
      </c>
      <c r="KC37">
        <v>0.58030000000000004</v>
      </c>
      <c r="KD37">
        <v>0.48170000000000002</v>
      </c>
      <c r="KE37">
        <v>0.67959999999999998</v>
      </c>
      <c r="KF37">
        <v>0.61380000000000001</v>
      </c>
      <c r="KG37">
        <v>1.8922000000000001</v>
      </c>
      <c r="KH37">
        <v>5.7218</v>
      </c>
      <c r="KI37">
        <v>2.6295000000000002</v>
      </c>
      <c r="KJ37">
        <v>0.40239999999999998</v>
      </c>
      <c r="KK37">
        <v>2.7509999999999999</v>
      </c>
      <c r="KL37">
        <v>1.6529</v>
      </c>
      <c r="KM37">
        <v>3.4196</v>
      </c>
      <c r="KN37">
        <v>-0.76119999999999999</v>
      </c>
      <c r="KO37">
        <v>0.38679999999999998</v>
      </c>
      <c r="KP37">
        <v>-1.8727</v>
      </c>
      <c r="KQ37">
        <v>1.8408</v>
      </c>
      <c r="KR37">
        <v>2.1989999999999998</v>
      </c>
      <c r="KS37">
        <v>3.0851999999999999</v>
      </c>
      <c r="KT37">
        <v>1.4232</v>
      </c>
      <c r="KU37">
        <v>1.4135</v>
      </c>
      <c r="KV37">
        <v>1.6632</v>
      </c>
      <c r="KW37">
        <v>0.48170000000000002</v>
      </c>
      <c r="KX37">
        <v>3.0474000000000001</v>
      </c>
      <c r="KY37">
        <v>4.3966000000000003</v>
      </c>
      <c r="KZ37">
        <v>0.82150000000000001</v>
      </c>
      <c r="LA37">
        <v>3.8879000000000001</v>
      </c>
      <c r="LB37">
        <v>0.38829999999999998</v>
      </c>
      <c r="LC37">
        <v>7.5968999999999998</v>
      </c>
      <c r="LD37">
        <v>3.4110999999999998</v>
      </c>
      <c r="LE37">
        <v>0.18</v>
      </c>
      <c r="LF37">
        <v>0.38159999999999999</v>
      </c>
      <c r="LG37">
        <v>8.3000000000000001E-3</v>
      </c>
      <c r="LH37">
        <v>4.899</v>
      </c>
      <c r="LI37">
        <v>1.9108000000000001</v>
      </c>
      <c r="LJ37">
        <v>2.7027000000000001</v>
      </c>
      <c r="LK37">
        <v>0.38719999999999999</v>
      </c>
      <c r="LL37">
        <v>5.6303999999999998</v>
      </c>
      <c r="LM37">
        <v>4.4017999999999997</v>
      </c>
      <c r="LN37">
        <v>1.7425999999999999</v>
      </c>
      <c r="LO37">
        <v>2.8807</v>
      </c>
      <c r="LP37">
        <v>3.5581</v>
      </c>
      <c r="LQ37">
        <v>2.1617000000000002</v>
      </c>
      <c r="LR37">
        <v>0.38800000000000001</v>
      </c>
      <c r="LS37">
        <v>3.4083000000000001</v>
      </c>
      <c r="LT37">
        <v>-0.74790000000000001</v>
      </c>
      <c r="LU37">
        <v>0.38800000000000001</v>
      </c>
      <c r="LV37">
        <v>-1.4607000000000001</v>
      </c>
      <c r="LW37">
        <v>0.41410000000000002</v>
      </c>
      <c r="LX37">
        <v>9.8449000000000009</v>
      </c>
      <c r="LY37">
        <v>3.3635999999999999</v>
      </c>
      <c r="LZ37">
        <v>3.8742999999999999</v>
      </c>
      <c r="MA37">
        <v>0.38529999999999998</v>
      </c>
      <c r="MB37">
        <v>7.8087999999999997</v>
      </c>
      <c r="MC37">
        <v>4.6172000000000004</v>
      </c>
      <c r="MD37">
        <v>1.6334</v>
      </c>
      <c r="ME37">
        <v>1.0325</v>
      </c>
      <c r="MF37">
        <v>9.5155999999999992</v>
      </c>
      <c r="MG37">
        <v>2.1796000000000002</v>
      </c>
      <c r="MH37">
        <v>-0.73409999999999997</v>
      </c>
      <c r="MI37">
        <v>4.4081000000000001</v>
      </c>
      <c r="MJ37">
        <v>0.49669999999999997</v>
      </c>
      <c r="MK37">
        <v>-0.61670000000000003</v>
      </c>
      <c r="ML37">
        <v>1.4274</v>
      </c>
      <c r="MM37">
        <v>8.0254999999999992</v>
      </c>
      <c r="MN37">
        <v>2.4220999999999999</v>
      </c>
      <c r="MO37">
        <v>2.8098999999999998</v>
      </c>
      <c r="MP37">
        <v>0.38790000000000002</v>
      </c>
      <c r="MQ37">
        <v>6.8479999999999999</v>
      </c>
      <c r="MR37">
        <v>5.1771000000000003</v>
      </c>
      <c r="MS37">
        <v>3.3136999999999999</v>
      </c>
      <c r="MT37">
        <v>2.867</v>
      </c>
      <c r="MU37">
        <v>1.7771999999999999</v>
      </c>
      <c r="MV37">
        <v>2.5325000000000002</v>
      </c>
      <c r="MW37">
        <v>0.88319999999999999</v>
      </c>
      <c r="MX37">
        <v>3.7885</v>
      </c>
      <c r="MY37">
        <v>0.38540000000000002</v>
      </c>
      <c r="MZ37">
        <v>6.6558000000000002</v>
      </c>
      <c r="NA37">
        <v>2.9062000000000001</v>
      </c>
      <c r="NB37">
        <v>2.4106999999999998</v>
      </c>
      <c r="NC37">
        <v>0.39450000000000002</v>
      </c>
      <c r="ND37">
        <v>4.0782999999999996</v>
      </c>
      <c r="NE37">
        <v>3.0802</v>
      </c>
      <c r="NF37">
        <v>3.4123000000000001</v>
      </c>
      <c r="NG37">
        <v>3.1556999999999999</v>
      </c>
      <c r="NH37">
        <v>-0.2712</v>
      </c>
      <c r="NI37">
        <v>0.38800000000000001</v>
      </c>
      <c r="NJ37">
        <v>-0.84670000000000001</v>
      </c>
      <c r="NK37">
        <v>1.8851</v>
      </c>
      <c r="NL37">
        <v>3.6882000000000001</v>
      </c>
      <c r="NM37">
        <v>5.3482000000000003</v>
      </c>
      <c r="NN37">
        <v>10.6229</v>
      </c>
      <c r="NO37">
        <v>0.44340000000000002</v>
      </c>
      <c r="NP37">
        <v>20.327100000000002</v>
      </c>
      <c r="NQ37">
        <v>3.016</v>
      </c>
      <c r="NR37">
        <v>0.83330000000000004</v>
      </c>
      <c r="NS37">
        <v>1.2948</v>
      </c>
      <c r="NT37">
        <v>1.7335</v>
      </c>
      <c r="NU37">
        <v>1.7372000000000001</v>
      </c>
      <c r="NV37">
        <v>4.2514000000000003</v>
      </c>
      <c r="NW37">
        <v>4.5780000000000003</v>
      </c>
      <c r="NX37">
        <v>0</v>
      </c>
      <c r="NY37">
        <v>0.38719999999999999</v>
      </c>
      <c r="NZ37">
        <v>-0.79210000000000003</v>
      </c>
      <c r="OA37">
        <v>-0.107</v>
      </c>
      <c r="OB37">
        <v>5.6561000000000003</v>
      </c>
      <c r="OC37">
        <v>1.3273999999999999</v>
      </c>
      <c r="OD37">
        <v>2.4096000000000002</v>
      </c>
      <c r="OE37">
        <v>0.39410000000000001</v>
      </c>
      <c r="OF37">
        <v>4.5035999999999996</v>
      </c>
      <c r="OG37">
        <v>2.0802999999999998</v>
      </c>
      <c r="OH37">
        <v>8.0645000000000007</v>
      </c>
      <c r="OI37">
        <v>1.6606000000000001</v>
      </c>
      <c r="OJ37">
        <v>-1.1349</v>
      </c>
      <c r="OK37">
        <v>0.38719999999999999</v>
      </c>
      <c r="OL37">
        <v>-3.9782999999999999</v>
      </c>
      <c r="OM37">
        <v>1.3301000000000001</v>
      </c>
      <c r="ON37">
        <v>0.38719999999999999</v>
      </c>
      <c r="OO37">
        <v>2.8986000000000001</v>
      </c>
      <c r="OP37">
        <v>1.5431999999999999</v>
      </c>
      <c r="OQ37">
        <v>3.0251999999999999</v>
      </c>
      <c r="OR37">
        <v>2.8149999999999999</v>
      </c>
      <c r="OS37">
        <v>-1.0684</v>
      </c>
      <c r="OT37">
        <v>0.38650000000000001</v>
      </c>
      <c r="OU37">
        <v>-2.8673999999999999</v>
      </c>
      <c r="OV37">
        <v>0.42020000000000002</v>
      </c>
      <c r="OW37">
        <v>0.38719999999999999</v>
      </c>
      <c r="OX37">
        <v>0.4592</v>
      </c>
      <c r="OY37">
        <v>0.5212</v>
      </c>
      <c r="OZ37">
        <v>1.0044999999999999</v>
      </c>
      <c r="PA37">
        <v>4.1096000000000004</v>
      </c>
      <c r="PB37">
        <v>4.6064999999999996</v>
      </c>
      <c r="PC37">
        <v>4.6387</v>
      </c>
      <c r="PD37">
        <v>2.0085000000000002</v>
      </c>
      <c r="PE37">
        <v>1.1819999999999999</v>
      </c>
      <c r="PF37">
        <v>3.3048999999999999</v>
      </c>
      <c r="PG37">
        <v>1.2719</v>
      </c>
      <c r="PH37">
        <v>-0.40450000000000003</v>
      </c>
      <c r="PI37">
        <v>1.2081999999999999</v>
      </c>
      <c r="PJ37">
        <v>0.10639999999999999</v>
      </c>
      <c r="PK37">
        <v>5.1390000000000002</v>
      </c>
      <c r="PL37">
        <v>0.40439999999999998</v>
      </c>
      <c r="PM37">
        <v>0.71850000000000003</v>
      </c>
      <c r="PN37">
        <v>1.6205000000000001</v>
      </c>
      <c r="PO37">
        <v>1.9157</v>
      </c>
      <c r="PP37">
        <v>1.0549999999999999</v>
      </c>
      <c r="PQ37">
        <v>1.6671</v>
      </c>
      <c r="PR37">
        <v>1.3988</v>
      </c>
      <c r="PS37">
        <v>1.462</v>
      </c>
      <c r="PT37">
        <v>1.4074</v>
      </c>
      <c r="PU37">
        <v>3.363</v>
      </c>
      <c r="PV37">
        <v>3.0286</v>
      </c>
      <c r="PW37">
        <v>2.4173</v>
      </c>
      <c r="PX37">
        <v>1.8173999999999999</v>
      </c>
      <c r="PY37">
        <v>0.9889</v>
      </c>
      <c r="PZ37">
        <v>0.67569999999999997</v>
      </c>
      <c r="QA37">
        <v>0.62309999999999999</v>
      </c>
      <c r="QB37">
        <v>4.5332999999999997</v>
      </c>
      <c r="QC37">
        <v>1.4275</v>
      </c>
      <c r="QD37">
        <v>4.1628999999999996</v>
      </c>
      <c r="QE37">
        <v>1.7079</v>
      </c>
      <c r="QF37">
        <v>1.1335</v>
      </c>
      <c r="QG37">
        <v>5.2857000000000003</v>
      </c>
      <c r="QH37">
        <v>5.3311999999999999</v>
      </c>
      <c r="QI37">
        <v>9.1339000000000006</v>
      </c>
      <c r="QJ37">
        <v>-0.4415</v>
      </c>
      <c r="QK37">
        <v>0</v>
      </c>
      <c r="QL37">
        <v>0.48359999999999997</v>
      </c>
      <c r="QM37">
        <v>-1.0330999999999999</v>
      </c>
      <c r="QN37">
        <v>4.2165999999999997</v>
      </c>
      <c r="QO37">
        <v>2.5729000000000002</v>
      </c>
      <c r="QP37">
        <v>0.36870000000000003</v>
      </c>
      <c r="QQ37">
        <v>4.2484000000000002</v>
      </c>
      <c r="QR37">
        <v>2.0899000000000001</v>
      </c>
      <c r="QS37">
        <v>0.48359999999999997</v>
      </c>
      <c r="QT37">
        <v>3.9773000000000001</v>
      </c>
      <c r="QU37">
        <v>0.88260000000000005</v>
      </c>
      <c r="QV37">
        <v>3.0303</v>
      </c>
      <c r="QW37">
        <v>0.94879999999999998</v>
      </c>
      <c r="QX37">
        <v>-1.1560999999999999</v>
      </c>
      <c r="QY37">
        <v>3.7448999999999999</v>
      </c>
      <c r="QZ37">
        <v>1.5142</v>
      </c>
      <c r="RA37">
        <v>4.8894000000000002</v>
      </c>
      <c r="RB37">
        <v>0.38829999999999998</v>
      </c>
      <c r="RC37">
        <v>11.6279</v>
      </c>
      <c r="RD37">
        <v>2.7578999999999998</v>
      </c>
      <c r="RE37">
        <v>2.5352000000000001</v>
      </c>
      <c r="RF37">
        <v>5.3292000000000002</v>
      </c>
      <c r="RG37">
        <v>0.48259999999999997</v>
      </c>
      <c r="RH37">
        <v>11.047800000000001</v>
      </c>
      <c r="RI37">
        <v>-0.47710000000000002</v>
      </c>
      <c r="RJ37">
        <v>-3.3361000000000001</v>
      </c>
      <c r="RK37">
        <v>0.44340000000000002</v>
      </c>
      <c r="RL37">
        <v>-5.7060000000000004</v>
      </c>
      <c r="RM37">
        <v>-9.4299999999999995E-2</v>
      </c>
      <c r="RN37">
        <v>0.47889999999999999</v>
      </c>
      <c r="RO37">
        <v>-0.64939999999999998</v>
      </c>
      <c r="RP37">
        <v>1.8592</v>
      </c>
      <c r="RQ37">
        <v>2.2698999999999998</v>
      </c>
      <c r="RR37">
        <v>0.47849999999999998</v>
      </c>
      <c r="RS37">
        <v>5.7301000000000002</v>
      </c>
      <c r="RT37">
        <v>1.0007999999999999</v>
      </c>
      <c r="RU37">
        <v>3.1703999999999999</v>
      </c>
      <c r="RV37">
        <v>4.9123000000000001</v>
      </c>
      <c r="RW37">
        <v>2.61</v>
      </c>
      <c r="RX37">
        <v>2.61</v>
      </c>
      <c r="RY37">
        <v>2.7079</v>
      </c>
      <c r="RZ37">
        <v>0.29099999999999998</v>
      </c>
      <c r="SA37">
        <v>0.37319999999999998</v>
      </c>
      <c r="SB37">
        <v>0.2407</v>
      </c>
      <c r="SC37">
        <v>-0.28549999999999998</v>
      </c>
      <c r="SD37">
        <v>1.7773000000000001</v>
      </c>
      <c r="SE37">
        <v>0.4158</v>
      </c>
      <c r="SF37">
        <v>3.0790999999999999</v>
      </c>
      <c r="SG37">
        <v>9.2200000000000004E-2</v>
      </c>
      <c r="SH37">
        <v>3.2178</v>
      </c>
      <c r="SI37">
        <v>2.4975000000000001</v>
      </c>
      <c r="SJ37">
        <v>0.4803</v>
      </c>
      <c r="SK37">
        <v>4.6825999999999999</v>
      </c>
      <c r="SL37">
        <v>1.6079000000000001</v>
      </c>
      <c r="SM37">
        <v>1.7793000000000001</v>
      </c>
      <c r="SN37">
        <v>-0.71870000000000001</v>
      </c>
      <c r="SO37">
        <v>0.38540000000000002</v>
      </c>
      <c r="SP37">
        <v>-1.978</v>
      </c>
      <c r="SQ37">
        <v>2.3611</v>
      </c>
      <c r="SR37">
        <v>-0.95579999999999998</v>
      </c>
      <c r="SS37">
        <v>0.20760000000000001</v>
      </c>
      <c r="ST37">
        <v>5.5444000000000004</v>
      </c>
      <c r="SU37">
        <v>2.524</v>
      </c>
      <c r="SV37">
        <v>0.56420000000000003</v>
      </c>
      <c r="SW37">
        <v>5.0095999999999998</v>
      </c>
      <c r="SX37">
        <v>1.5175000000000001</v>
      </c>
      <c r="SY37">
        <v>1.8140000000000001</v>
      </c>
      <c r="SZ37">
        <v>-0.66669999999999996</v>
      </c>
      <c r="TA37">
        <v>0.38719999999999999</v>
      </c>
      <c r="TB37">
        <v>-1.6870000000000001</v>
      </c>
      <c r="TC37">
        <v>5.0998000000000001</v>
      </c>
      <c r="TD37">
        <v>3.7543000000000002</v>
      </c>
      <c r="TE37">
        <v>10.008900000000001</v>
      </c>
      <c r="TF37">
        <v>0.38650000000000001</v>
      </c>
      <c r="TG37">
        <v>18.287600000000001</v>
      </c>
      <c r="TH37">
        <v>5.1101000000000001</v>
      </c>
      <c r="TI37">
        <v>0.37459999999999999</v>
      </c>
      <c r="TJ37">
        <v>8.8763000000000005</v>
      </c>
      <c r="TK37">
        <v>4.5751999999999997</v>
      </c>
      <c r="TL37">
        <v>3.1612</v>
      </c>
      <c r="TM37">
        <v>-0.61929999999999996</v>
      </c>
      <c r="TN37">
        <v>2.1223999999999998</v>
      </c>
      <c r="TO37">
        <v>2.1322999999999999</v>
      </c>
      <c r="TP37">
        <v>0.40439999999999998</v>
      </c>
      <c r="TQ37">
        <v>-1.3375999999999999</v>
      </c>
      <c r="TR37">
        <v>0.20019999999999999</v>
      </c>
      <c r="TS37">
        <v>0.38540000000000002</v>
      </c>
      <c r="TT37">
        <v>0</v>
      </c>
      <c r="TU37">
        <v>1.9305000000000001</v>
      </c>
      <c r="TV37">
        <v>5.1890000000000001</v>
      </c>
      <c r="TW37">
        <v>0.69850000000000001</v>
      </c>
      <c r="TX37">
        <v>-0.3906</v>
      </c>
      <c r="TY37">
        <v>0.38719999999999999</v>
      </c>
      <c r="TZ37">
        <v>-1.1822999999999999</v>
      </c>
      <c r="UA37">
        <v>-5.1836000000000002</v>
      </c>
      <c r="UB37">
        <v>0.38719999999999999</v>
      </c>
      <c r="UC37">
        <v>-8.4814000000000007</v>
      </c>
      <c r="UD37">
        <v>0.66839999999999999</v>
      </c>
      <c r="UE37">
        <v>2.1381999999999999</v>
      </c>
      <c r="UF37">
        <v>-1.8126</v>
      </c>
      <c r="UG37">
        <v>0.46060000000000001</v>
      </c>
      <c r="UH37">
        <v>-4.2895000000000003</v>
      </c>
      <c r="UI37">
        <v>3.3142999999999998</v>
      </c>
      <c r="UJ37">
        <v>0.49020000000000002</v>
      </c>
      <c r="UK37">
        <v>0.48080000000000001</v>
      </c>
      <c r="UL37">
        <v>0.49719999999999998</v>
      </c>
      <c r="UM37">
        <v>0.72819999999999996</v>
      </c>
      <c r="UN37">
        <v>0.39960000000000001</v>
      </c>
      <c r="UO37">
        <v>1.2364999999999999</v>
      </c>
      <c r="UP37">
        <v>1.6631</v>
      </c>
      <c r="UQ37">
        <v>2.7324999999999999</v>
      </c>
      <c r="UR37">
        <v>-0.3135</v>
      </c>
      <c r="US37">
        <v>0.45179999999999998</v>
      </c>
      <c r="UT37">
        <v>-1.2963</v>
      </c>
      <c r="UU37">
        <v>0.33779999999999999</v>
      </c>
      <c r="UV37">
        <v>0.38500000000000001</v>
      </c>
      <c r="UW37">
        <v>0.27139999999999997</v>
      </c>
      <c r="UX37">
        <v>0.92130000000000001</v>
      </c>
      <c r="UY37">
        <v>0.38569999999999999</v>
      </c>
      <c r="UZ37">
        <v>1.1758</v>
      </c>
      <c r="VA37">
        <v>0.62339999999999995</v>
      </c>
      <c r="VB37">
        <v>0.38719999999999999</v>
      </c>
      <c r="VC37">
        <v>1.0508</v>
      </c>
      <c r="VD37">
        <v>2.4851999999999999</v>
      </c>
      <c r="VE37">
        <v>12.1754</v>
      </c>
      <c r="VF37">
        <v>0.4073</v>
      </c>
      <c r="VG37">
        <v>20.290600000000001</v>
      </c>
      <c r="VH37">
        <v>0.2671</v>
      </c>
      <c r="VI37">
        <v>0.3755</v>
      </c>
      <c r="VJ37">
        <v>0.11269999999999999</v>
      </c>
      <c r="VK37">
        <v>-0.55630000000000002</v>
      </c>
      <c r="VL37">
        <v>0.3755</v>
      </c>
      <c r="VM37">
        <v>-1.6115999999999999</v>
      </c>
      <c r="VN37">
        <v>1.1920999999999999</v>
      </c>
      <c r="VO37">
        <v>0.3755</v>
      </c>
      <c r="VP37">
        <v>1.9657</v>
      </c>
      <c r="VQ37">
        <v>2.8845999999999998</v>
      </c>
      <c r="VR37">
        <v>-0.3901</v>
      </c>
      <c r="VS37">
        <v>0.39960000000000001</v>
      </c>
      <c r="VT37">
        <v>-1.8622000000000001</v>
      </c>
      <c r="VU37">
        <v>3.9070999999999998</v>
      </c>
      <c r="VV37">
        <v>0.39960000000000001</v>
      </c>
      <c r="VW37">
        <v>7.8387000000000002</v>
      </c>
      <c r="VX37">
        <v>4.6897000000000002</v>
      </c>
      <c r="VY37">
        <v>2.5217999999999998</v>
      </c>
      <c r="VZ37">
        <v>0.38719999999999999</v>
      </c>
      <c r="WA37">
        <v>4.6646999999999998</v>
      </c>
      <c r="WB37">
        <v>-1.6494</v>
      </c>
      <c r="WC37">
        <v>0.37759999999999999</v>
      </c>
      <c r="WD37">
        <v>-3.3837999999999999</v>
      </c>
      <c r="WE37">
        <v>0.93559999999999999</v>
      </c>
      <c r="WF37">
        <v>-0.40429999999999999</v>
      </c>
      <c r="WG37">
        <v>0.40439999999999998</v>
      </c>
      <c r="WH37">
        <v>-1.2526999999999999</v>
      </c>
      <c r="WI37">
        <v>1.0601</v>
      </c>
      <c r="WJ37">
        <v>0.45179999999999998</v>
      </c>
      <c r="WK37">
        <v>2.3086000000000002</v>
      </c>
      <c r="WL37">
        <v>-1.7646999999999999</v>
      </c>
      <c r="WM37">
        <v>-0.27360000000000001</v>
      </c>
      <c r="WN37">
        <v>0.45090000000000002</v>
      </c>
      <c r="WO37">
        <v>-0.97430000000000005</v>
      </c>
      <c r="WP37">
        <v>0.4965</v>
      </c>
      <c r="WQ37">
        <v>0.40439999999999998</v>
      </c>
      <c r="WR37">
        <v>0.59460000000000002</v>
      </c>
      <c r="WS37">
        <v>-0.3589</v>
      </c>
      <c r="WT37">
        <v>0.38500000000000001</v>
      </c>
      <c r="WU37">
        <v>-1.5798000000000001</v>
      </c>
      <c r="WV37">
        <v>0.1145</v>
      </c>
      <c r="WW37">
        <v>0.38650000000000001</v>
      </c>
      <c r="WX37">
        <v>-0.28129999999999999</v>
      </c>
      <c r="WY37">
        <v>-5.0773000000000001</v>
      </c>
      <c r="WZ37">
        <v>0.48080000000000001</v>
      </c>
      <c r="XA37">
        <v>-12.4514</v>
      </c>
      <c r="XB37">
        <v>-5.0545</v>
      </c>
      <c r="XC37">
        <v>0.48080000000000001</v>
      </c>
      <c r="XD37">
        <v>-10.9407</v>
      </c>
      <c r="XE37">
        <v>-0.62680000000000002</v>
      </c>
      <c r="XF37">
        <v>0.45179999999999998</v>
      </c>
      <c r="XG37">
        <v>-2.1297000000000001</v>
      </c>
      <c r="XH37">
        <v>-3.6200000000000003E-2</v>
      </c>
      <c r="XI37">
        <v>0.45179999999999998</v>
      </c>
      <c r="XJ37">
        <v>-0.46899999999999997</v>
      </c>
      <c r="XK37">
        <v>1.3953</v>
      </c>
      <c r="XL37">
        <v>2.1118999999999999</v>
      </c>
      <c r="XM37">
        <v>0.38679999999999998</v>
      </c>
      <c r="XN37">
        <v>4.1859999999999999</v>
      </c>
      <c r="XO37">
        <v>4.1273</v>
      </c>
      <c r="XP37">
        <v>0.38540000000000002</v>
      </c>
      <c r="XQ37">
        <v>7.1429</v>
      </c>
      <c r="XR37">
        <v>2.7473000000000001</v>
      </c>
      <c r="XS37">
        <v>0.38540000000000002</v>
      </c>
      <c r="XT37">
        <v>4.8865999999999996</v>
      </c>
      <c r="XU37">
        <v>-0.6522</v>
      </c>
      <c r="XV37">
        <v>0.48080000000000001</v>
      </c>
      <c r="XW37">
        <v>-2.2471999999999999</v>
      </c>
      <c r="XX37">
        <v>2.0409999999999999</v>
      </c>
      <c r="XY37">
        <v>0.37630000000000002</v>
      </c>
      <c r="XZ37">
        <v>4.2710999999999997</v>
      </c>
      <c r="YA37">
        <v>1.6627000000000001</v>
      </c>
      <c r="YB37">
        <v>2.1248</v>
      </c>
      <c r="YC37">
        <v>-1.4354</v>
      </c>
      <c r="YD37">
        <v>0.39489999999999997</v>
      </c>
      <c r="YE37">
        <v>-3.1568999999999998</v>
      </c>
      <c r="YF37">
        <v>3.2113</v>
      </c>
      <c r="YG37">
        <v>1.9048</v>
      </c>
      <c r="YH37">
        <v>0.86850000000000005</v>
      </c>
      <c r="YI37">
        <v>0.376</v>
      </c>
      <c r="YJ37">
        <v>1.3271999999999999</v>
      </c>
      <c r="YK37">
        <v>0.88500000000000001</v>
      </c>
      <c r="YL37">
        <v>0.38719999999999999</v>
      </c>
      <c r="YM37">
        <v>1.8214999999999999</v>
      </c>
      <c r="YN37">
        <v>-4.7447999999999997</v>
      </c>
      <c r="YO37">
        <v>0.47620000000000001</v>
      </c>
      <c r="YP37">
        <v>-7.9099000000000004</v>
      </c>
      <c r="YQ37">
        <v>4.1909000000000001</v>
      </c>
      <c r="YR37">
        <v>0.38679999999999998</v>
      </c>
      <c r="YS37">
        <v>9.9414999999999996</v>
      </c>
      <c r="YT37">
        <v>2.1551999999999998</v>
      </c>
      <c r="YU37">
        <v>0.38679999999999998</v>
      </c>
      <c r="YV37">
        <v>4.3795999999999999</v>
      </c>
      <c r="YW37">
        <v>1.5742</v>
      </c>
      <c r="YX37">
        <v>2.5110000000000001</v>
      </c>
      <c r="YY37">
        <v>3.6339000000000001</v>
      </c>
      <c r="YZ37">
        <v>-2.2938000000000001</v>
      </c>
      <c r="ZA37">
        <v>2.1251000000000002</v>
      </c>
      <c r="ZB37">
        <v>0.53820000000000001</v>
      </c>
      <c r="ZC37">
        <v>1.08</v>
      </c>
      <c r="ZD37">
        <v>1.0432999999999999</v>
      </c>
      <c r="ZE37">
        <v>2.0303</v>
      </c>
      <c r="ZF37">
        <v>0.45090000000000002</v>
      </c>
      <c r="ZG37">
        <v>4.8533999999999997</v>
      </c>
      <c r="ZH37">
        <v>-0.59640000000000004</v>
      </c>
      <c r="ZI37">
        <v>0.39800000000000002</v>
      </c>
      <c r="ZJ37">
        <v>-1.5889</v>
      </c>
      <c r="ZK37">
        <v>3.0941999999999998</v>
      </c>
      <c r="ZL37">
        <v>0.19439999999999999</v>
      </c>
      <c r="ZM37">
        <v>0.48220000000000002</v>
      </c>
      <c r="ZN37">
        <v>-9.7900000000000001E-2</v>
      </c>
      <c r="ZO37">
        <v>0.1613</v>
      </c>
      <c r="ZP37">
        <v>0.45179999999999998</v>
      </c>
      <c r="ZQ37">
        <v>-0.12180000000000001</v>
      </c>
      <c r="ZR37">
        <v>7.1260000000000003</v>
      </c>
      <c r="ZS37">
        <v>3.6987999999999999</v>
      </c>
      <c r="ZT37">
        <v>0.44340000000000002</v>
      </c>
      <c r="ZU37">
        <v>10.682399999999999</v>
      </c>
      <c r="ZV37">
        <v>-0.67010000000000003</v>
      </c>
      <c r="ZW37">
        <v>0.44340000000000002</v>
      </c>
      <c r="ZX37">
        <v>-1.8444</v>
      </c>
      <c r="ZY37">
        <v>3.9055</v>
      </c>
      <c r="ZZ37">
        <v>0.44340000000000002</v>
      </c>
      <c r="AAA37">
        <v>6.3727</v>
      </c>
      <c r="AAB37">
        <v>2.3201999999999998</v>
      </c>
      <c r="AAC37">
        <v>2.9114</v>
      </c>
      <c r="AAD37">
        <v>3.1383999999999999</v>
      </c>
      <c r="AAE37">
        <v>0.48080000000000001</v>
      </c>
      <c r="AAF37">
        <v>10.7735</v>
      </c>
      <c r="AAG37">
        <v>0.37980000000000003</v>
      </c>
      <c r="AAH37">
        <v>0.37709999999999999</v>
      </c>
      <c r="AAI37">
        <v>0.38169999999999998</v>
      </c>
      <c r="AAJ37">
        <v>3.0186000000000002</v>
      </c>
      <c r="AAK37">
        <v>0.37709999999999999</v>
      </c>
      <c r="AAL37">
        <v>5.9537000000000004</v>
      </c>
      <c r="AAM37">
        <v>12.1333</v>
      </c>
      <c r="AAN37">
        <v>1.0638000000000001</v>
      </c>
      <c r="AAO37">
        <v>0.39960000000000001</v>
      </c>
      <c r="AAP37">
        <v>3.8309000000000002</v>
      </c>
      <c r="AAQ37">
        <v>2.0259999999999998</v>
      </c>
      <c r="AAR37">
        <v>-4.2972000000000001</v>
      </c>
      <c r="AAS37">
        <v>0.39960000000000001</v>
      </c>
      <c r="AAT37">
        <v>-8.1103000000000005</v>
      </c>
      <c r="AAU37">
        <v>1.5653999999999999</v>
      </c>
      <c r="AAV37">
        <v>0.182</v>
      </c>
      <c r="AAW37">
        <v>0.46160000000000001</v>
      </c>
      <c r="AAX37">
        <v>-0.1145</v>
      </c>
      <c r="AAY37">
        <v>-2.1652</v>
      </c>
      <c r="AAZ37">
        <v>0.45910000000000001</v>
      </c>
      <c r="ABA37">
        <v>0.38719999999999999</v>
      </c>
      <c r="ABB37">
        <v>0.52400000000000002</v>
      </c>
      <c r="ABC37">
        <v>0.38719999999999999</v>
      </c>
      <c r="ABD37">
        <v>-3.9699</v>
      </c>
      <c r="ABE37">
        <v>5.8569000000000004</v>
      </c>
      <c r="ABF37">
        <v>-2.8416000000000001</v>
      </c>
      <c r="ABG37">
        <v>-2.8719999999999999</v>
      </c>
      <c r="ABH37">
        <v>2.1509999999999998</v>
      </c>
      <c r="ABI37">
        <v>2.1334</v>
      </c>
      <c r="ABJ37">
        <v>-0.9365</v>
      </c>
      <c r="ABK37">
        <v>-0.94199999999999995</v>
      </c>
      <c r="ABL37">
        <v>1.3738999999999999</v>
      </c>
      <c r="ABM37">
        <v>1.3544</v>
      </c>
      <c r="ABN37">
        <v>-0.64939999999999998</v>
      </c>
      <c r="ABO37">
        <v>-0.66600000000000004</v>
      </c>
      <c r="ABP37">
        <v>-0.7974</v>
      </c>
      <c r="ABQ37">
        <v>-0.81359999999999999</v>
      </c>
      <c r="ABR37">
        <v>4.5263</v>
      </c>
      <c r="ABS37">
        <v>0.72009999999999996</v>
      </c>
      <c r="ABT37">
        <v>0.38500000000000001</v>
      </c>
      <c r="ABU37">
        <v>0.92910000000000004</v>
      </c>
      <c r="ABV37">
        <v>5.0299999999999997E-2</v>
      </c>
      <c r="ABW37">
        <v>0.45179999999999998</v>
      </c>
      <c r="ABX37">
        <v>-0.3896</v>
      </c>
      <c r="ABY37">
        <v>2.6132</v>
      </c>
      <c r="ABZ37">
        <v>2.3561999999999999</v>
      </c>
      <c r="ACA37">
        <v>0.39839999999999998</v>
      </c>
      <c r="ACB37">
        <v>-0.78879999999999995</v>
      </c>
      <c r="ACC37">
        <v>5.3281999999999998</v>
      </c>
      <c r="ACD37">
        <v>1.4824999999999999</v>
      </c>
      <c r="ACE37">
        <v>0.40239999999999998</v>
      </c>
      <c r="ACF37">
        <v>2.8956</v>
      </c>
      <c r="ACG37">
        <v>2.8816999999999999</v>
      </c>
      <c r="ACH37">
        <v>-0.24809999999999999</v>
      </c>
      <c r="ACI37">
        <v>-0.43440000000000001</v>
      </c>
      <c r="ACJ37">
        <v>-0.45529999999999998</v>
      </c>
      <c r="ACK37">
        <v>0.2676</v>
      </c>
      <c r="ACL37">
        <v>0.25619999999999998</v>
      </c>
      <c r="ACM37">
        <v>5</v>
      </c>
      <c r="ACN37">
        <v>1.7750999999999999</v>
      </c>
      <c r="ACO37">
        <v>-8.9499999999999996E-2</v>
      </c>
      <c r="ACP37">
        <v>0.48080000000000001</v>
      </c>
      <c r="ACQ37">
        <v>-0.58630000000000004</v>
      </c>
      <c r="ACR37">
        <v>1.6915</v>
      </c>
      <c r="ACS37">
        <v>1.3852</v>
      </c>
      <c r="ACT37">
        <v>0.55479999999999996</v>
      </c>
      <c r="ACU37">
        <v>0.4874</v>
      </c>
      <c r="ACV37">
        <v>0.69469999999999998</v>
      </c>
      <c r="ACW37">
        <v>-0.96430000000000005</v>
      </c>
      <c r="ACX37">
        <v>0</v>
      </c>
      <c r="ACY37">
        <v>0.38500000000000001</v>
      </c>
      <c r="ACZ37">
        <v>-0.39250000000000002</v>
      </c>
      <c r="ADA37">
        <v>0.42409999999999998</v>
      </c>
      <c r="ADB37">
        <v>0.39760000000000001</v>
      </c>
      <c r="ADC37">
        <v>2.8776999999999999</v>
      </c>
      <c r="ADD37">
        <v>3.6665999999999999</v>
      </c>
      <c r="ADE37">
        <v>3.6408</v>
      </c>
      <c r="ADF37">
        <v>1.9275</v>
      </c>
      <c r="ADG37">
        <v>1.9048</v>
      </c>
      <c r="ADH37">
        <v>1.5744</v>
      </c>
      <c r="ADI37">
        <v>1.5542</v>
      </c>
      <c r="ADJ37">
        <v>3.3540000000000001</v>
      </c>
      <c r="ADK37">
        <v>3.4365999999999999</v>
      </c>
      <c r="ADL37">
        <v>3.4159999999999999</v>
      </c>
      <c r="ADM37">
        <v>1.5658000000000001</v>
      </c>
      <c r="ADN37">
        <v>1.5454000000000001</v>
      </c>
      <c r="ADO37">
        <v>8.7331000000000003</v>
      </c>
      <c r="ADP37">
        <v>8.7124000000000006</v>
      </c>
      <c r="ADQ37">
        <v>-1.7524</v>
      </c>
      <c r="ADR37">
        <v>-1.762</v>
      </c>
      <c r="ADS37">
        <v>2.3959000000000001</v>
      </c>
      <c r="ADT37">
        <v>3.3898000000000001</v>
      </c>
      <c r="ADU37">
        <v>2.6265999999999998</v>
      </c>
      <c r="ADV37">
        <v>0.4839</v>
      </c>
      <c r="ADW37">
        <v>5.3365999999999998</v>
      </c>
      <c r="ADX37">
        <v>2.7833000000000001</v>
      </c>
      <c r="ADY37">
        <v>0.59450000000000003</v>
      </c>
      <c r="ADZ37">
        <v>5.7846000000000002</v>
      </c>
      <c r="AEA37">
        <v>-0.1206</v>
      </c>
      <c r="AEB37">
        <v>-0.21290000000000001</v>
      </c>
      <c r="AEC37">
        <v>1.2617</v>
      </c>
      <c r="AED37">
        <v>1.5581</v>
      </c>
      <c r="AEE37">
        <v>0.68689999999999996</v>
      </c>
      <c r="AEF37">
        <v>1.3398000000000001</v>
      </c>
      <c r="AEG37">
        <v>2.5225</v>
      </c>
      <c r="AEH37">
        <v>2.0299</v>
      </c>
      <c r="AEI37">
        <v>3.2437</v>
      </c>
      <c r="AEJ37">
        <v>2.1027999999999998</v>
      </c>
      <c r="AEK37">
        <v>3.6789000000000001</v>
      </c>
      <c r="AEL37">
        <v>3.4121000000000001</v>
      </c>
      <c r="AEM37">
        <v>1.8292999999999999</v>
      </c>
      <c r="AEN37">
        <v>6.5407000000000002</v>
      </c>
      <c r="AEO37">
        <v>2.863</v>
      </c>
      <c r="AEP37">
        <v>7.7942</v>
      </c>
      <c r="AEQ37">
        <v>2.9411999999999998</v>
      </c>
      <c r="AER37">
        <v>5.8196000000000003</v>
      </c>
      <c r="AES37">
        <v>1.6807000000000001</v>
      </c>
      <c r="AET37">
        <v>6.1292</v>
      </c>
      <c r="AEU37">
        <v>0.52629999999999999</v>
      </c>
      <c r="AEV37">
        <v>9.3100000000000002E-2</v>
      </c>
      <c r="AEW37">
        <v>5.21E-2</v>
      </c>
      <c r="AEX37">
        <v>2.9641000000000002</v>
      </c>
      <c r="AEY37">
        <v>4.0715000000000003</v>
      </c>
      <c r="AEZ37">
        <v>1.3049999999999999</v>
      </c>
      <c r="AFA37">
        <v>4.2705000000000002</v>
      </c>
      <c r="AFB37">
        <v>4.0286</v>
      </c>
      <c r="AFC37">
        <v>0.3594</v>
      </c>
      <c r="AFD37">
        <v>2.4815</v>
      </c>
      <c r="AFE37">
        <v>2.4792000000000001</v>
      </c>
      <c r="AFF37">
        <v>2.5562999999999998</v>
      </c>
      <c r="AFG37">
        <v>2.5506000000000002</v>
      </c>
      <c r="AFH37">
        <v>2.9411999999999998</v>
      </c>
      <c r="AFI37">
        <v>3.5916999999999999</v>
      </c>
      <c r="AFJ37">
        <v>2.0916000000000001</v>
      </c>
      <c r="AFK37">
        <v>1.1566000000000001</v>
      </c>
      <c r="AFL37">
        <v>2.6541000000000001</v>
      </c>
      <c r="AFM37">
        <v>2.1781999999999999</v>
      </c>
      <c r="AFN37">
        <v>1.5447</v>
      </c>
      <c r="AFO37">
        <v>3.7221000000000002</v>
      </c>
      <c r="AFP37">
        <v>8.3713999999999995</v>
      </c>
      <c r="AFQ37">
        <v>5.9870999999999999</v>
      </c>
      <c r="AFR37">
        <v>1.6378999999999999</v>
      </c>
      <c r="AFS37">
        <v>1.7883</v>
      </c>
      <c r="AFT37">
        <v>1.7551000000000001</v>
      </c>
      <c r="AFU37">
        <v>1.4535</v>
      </c>
      <c r="AFV37">
        <v>3.6377999999999999</v>
      </c>
      <c r="AFW37">
        <v>6.3388999999999998</v>
      </c>
      <c r="AFX37">
        <v>4.9911000000000003</v>
      </c>
      <c r="AFY37">
        <v>2.7246000000000001</v>
      </c>
      <c r="AFZ37">
        <v>2.5914000000000001</v>
      </c>
      <c r="AGA37">
        <v>2.4155000000000002</v>
      </c>
      <c r="AGB37">
        <v>2.4436</v>
      </c>
      <c r="AGC37">
        <v>3.3029999999999999</v>
      </c>
      <c r="AGD37">
        <v>2.1143000000000001</v>
      </c>
      <c r="AGE37">
        <v>3.2187000000000001</v>
      </c>
      <c r="AGF37">
        <v>6.6254</v>
      </c>
      <c r="AGG37">
        <v>5.8823999999999996</v>
      </c>
      <c r="AGH37">
        <v>0.30859999999999999</v>
      </c>
      <c r="AGI37">
        <v>3.3454000000000002</v>
      </c>
      <c r="AGJ37">
        <v>8.8696000000000002</v>
      </c>
      <c r="AGK37">
        <v>1.173</v>
      </c>
      <c r="AGL37">
        <v>3.8699999999999998E-2</v>
      </c>
      <c r="AGM37">
        <v>1.6463000000000001</v>
      </c>
      <c r="AGN37">
        <v>3.0464000000000002</v>
      </c>
      <c r="AGO37">
        <v>0.31609999999999999</v>
      </c>
      <c r="AGP37">
        <v>5.1669</v>
      </c>
      <c r="AGQ37">
        <v>5.7534000000000001</v>
      </c>
      <c r="AGR37">
        <v>5.7324999999999999</v>
      </c>
      <c r="AGS37">
        <v>1.3752</v>
      </c>
      <c r="AGT37">
        <v>4.1928000000000001</v>
      </c>
      <c r="AGU37">
        <v>3.1046</v>
      </c>
      <c r="AGV37">
        <v>-0.3029</v>
      </c>
      <c r="AGW37">
        <v>1.6722999999999999</v>
      </c>
      <c r="AGX37">
        <v>7.4414999999999996</v>
      </c>
      <c r="AGY37">
        <v>1.7815000000000001</v>
      </c>
      <c r="AGZ37">
        <v>2.0503</v>
      </c>
      <c r="AHA37">
        <v>3.0522999999999998</v>
      </c>
      <c r="AHB37">
        <v>0.3629</v>
      </c>
      <c r="AHC37">
        <v>2.5135000000000001</v>
      </c>
      <c r="AHD37">
        <v>1.7642</v>
      </c>
      <c r="AHE37">
        <v>1.6791</v>
      </c>
      <c r="AHF37">
        <v>-0.2</v>
      </c>
      <c r="AHG37">
        <v>3.3685999999999998</v>
      </c>
      <c r="AHH37">
        <v>6.1452999999999998</v>
      </c>
      <c r="AHI37">
        <v>1.5381</v>
      </c>
      <c r="AHJ37">
        <v>5.7363999999999997</v>
      </c>
      <c r="AHK37">
        <v>2.8357000000000001</v>
      </c>
      <c r="AHL37">
        <v>2.7881</v>
      </c>
      <c r="AHM37">
        <v>1.0062</v>
      </c>
      <c r="AHN37">
        <v>2.4064000000000001</v>
      </c>
      <c r="AHO37">
        <v>0.1361</v>
      </c>
      <c r="AHP37">
        <v>1.3513999999999999</v>
      </c>
      <c r="AHQ37">
        <v>1.3548</v>
      </c>
      <c r="AHR37">
        <v>1.9272</v>
      </c>
      <c r="AHS37">
        <v>5.5007999999999999</v>
      </c>
      <c r="AHT37">
        <v>9.3838000000000008</v>
      </c>
      <c r="AHU37">
        <v>4.8105000000000002</v>
      </c>
      <c r="AHV37">
        <v>-5.57E-2</v>
      </c>
      <c r="AHW37">
        <v>2.9559000000000002</v>
      </c>
      <c r="AHX37">
        <v>2.9005000000000001</v>
      </c>
      <c r="AHY37">
        <v>3.1320999999999999</v>
      </c>
      <c r="AHZ37">
        <v>1.9910000000000001</v>
      </c>
      <c r="AIA37">
        <v>1.9856</v>
      </c>
      <c r="AIB37">
        <v>4.0377999999999998</v>
      </c>
      <c r="AIC37">
        <v>4.0568999999999997</v>
      </c>
      <c r="AID37">
        <v>-2.2081</v>
      </c>
      <c r="AIE37">
        <v>-2.3048000000000002</v>
      </c>
      <c r="AIF37">
        <v>8.5510999999999999</v>
      </c>
      <c r="AIG37">
        <v>8.3877000000000006</v>
      </c>
      <c r="AIH37">
        <v>5.0980999999999996</v>
      </c>
      <c r="AII37">
        <v>3.5611000000000002</v>
      </c>
      <c r="AIJ37">
        <v>0.74209999999999998</v>
      </c>
      <c r="AIK37">
        <v>0.89780000000000004</v>
      </c>
      <c r="AIL37">
        <v>-1.3561000000000001</v>
      </c>
      <c r="AIM37">
        <v>5.5358000000000001</v>
      </c>
      <c r="AIN37">
        <v>3.2134</v>
      </c>
      <c r="AIO37">
        <v>1.9543999999999999</v>
      </c>
      <c r="AIP37">
        <v>1.5407</v>
      </c>
      <c r="AIQ37">
        <v>5.4447000000000001</v>
      </c>
      <c r="AIR37">
        <v>3.1547999999999998</v>
      </c>
      <c r="AIS37">
        <v>6.4230999999999998</v>
      </c>
      <c r="AIT37">
        <v>4.0860000000000003</v>
      </c>
      <c r="AIU37">
        <v>5.2632000000000003</v>
      </c>
      <c r="AIV37">
        <v>5.3699999999999998E-2</v>
      </c>
      <c r="AIW37">
        <v>1.0800000000000001E-2</v>
      </c>
      <c r="AIX37">
        <v>1.8689</v>
      </c>
      <c r="AIY37">
        <v>3.2982</v>
      </c>
      <c r="AIZ37">
        <v>3.2928000000000002</v>
      </c>
      <c r="AJA37">
        <v>0.66639999999999999</v>
      </c>
      <c r="AJB37">
        <v>0.64790000000000003</v>
      </c>
      <c r="AJC37">
        <v>1.069</v>
      </c>
      <c r="AJD37">
        <v>1.0968</v>
      </c>
      <c r="AJE37">
        <v>1.7850999999999999</v>
      </c>
      <c r="AJF37">
        <v>2.0726</v>
      </c>
      <c r="AJG37">
        <v>1.2333000000000001</v>
      </c>
      <c r="AJH37">
        <v>2.4365999999999999</v>
      </c>
      <c r="AJI37">
        <v>2.4373</v>
      </c>
      <c r="AJJ37">
        <v>7.726</v>
      </c>
      <c r="AJK37">
        <v>3.7900999999999998</v>
      </c>
      <c r="AJL37">
        <v>2.9037000000000002</v>
      </c>
      <c r="AJM37">
        <v>2.2189000000000001</v>
      </c>
      <c r="AJN37">
        <v>2.0461</v>
      </c>
      <c r="AJO37">
        <v>1.2353000000000001</v>
      </c>
      <c r="AJP37">
        <v>-0.50700000000000001</v>
      </c>
      <c r="AJQ37">
        <v>13.803800000000001</v>
      </c>
      <c r="AJR37">
        <v>13.745200000000001</v>
      </c>
      <c r="AJS37">
        <v>1.7516</v>
      </c>
      <c r="AJT37">
        <v>2.2757999999999998</v>
      </c>
      <c r="AJU37">
        <v>2.2484000000000002</v>
      </c>
      <c r="AJV37">
        <v>2.1076000000000001</v>
      </c>
      <c r="AJW37">
        <v>2.0785</v>
      </c>
      <c r="AJX37">
        <v>5.0837000000000003</v>
      </c>
      <c r="AJY37">
        <v>5.0785999999999998</v>
      </c>
      <c r="AJZ37">
        <v>2.5750999999999999</v>
      </c>
      <c r="AKA37">
        <v>1.9742999999999999</v>
      </c>
      <c r="AKB37">
        <v>0.77969999999999995</v>
      </c>
      <c r="AKC37">
        <v>0.75739999999999996</v>
      </c>
      <c r="AKD37">
        <v>0.35039999999999999</v>
      </c>
      <c r="AKE37">
        <v>3.2587999999999999</v>
      </c>
      <c r="AKF37">
        <v>1.87</v>
      </c>
      <c r="AKG37">
        <v>-1.2182999999999999</v>
      </c>
      <c r="AKH37">
        <v>5.2767999999999997</v>
      </c>
      <c r="AKI37">
        <v>0.96519999999999995</v>
      </c>
      <c r="AKJ37">
        <v>2.069</v>
      </c>
      <c r="AKK37">
        <v>1.7979000000000001</v>
      </c>
      <c r="AKL37">
        <v>0.186</v>
      </c>
      <c r="AKM37">
        <v>1.3277000000000001</v>
      </c>
      <c r="AKN37">
        <v>3.2397</v>
      </c>
      <c r="AKO37">
        <v>4.3906000000000001</v>
      </c>
      <c r="AKP37">
        <v>1.5812999999999999</v>
      </c>
      <c r="AKQ37">
        <v>1.5444</v>
      </c>
      <c r="AKR37">
        <v>5.2350000000000003</v>
      </c>
      <c r="AKS37">
        <v>0.39810000000000001</v>
      </c>
      <c r="AKT37">
        <v>1.3591</v>
      </c>
      <c r="AKU37">
        <v>5.1127000000000002</v>
      </c>
      <c r="AKV37">
        <v>4.1166</v>
      </c>
      <c r="AKW37">
        <v>4.0732999999999997</v>
      </c>
      <c r="AKX37">
        <v>4.0682</v>
      </c>
      <c r="AKY37">
        <v>2.4241000000000001</v>
      </c>
      <c r="AKZ37">
        <v>0.54349999999999998</v>
      </c>
      <c r="ALA37">
        <v>0.54949999999999999</v>
      </c>
      <c r="ALB37">
        <v>2.3525</v>
      </c>
      <c r="ALC37">
        <v>2.1879</v>
      </c>
      <c r="ALD37">
        <v>0.15279999999999999</v>
      </c>
      <c r="ALE37">
        <v>5.6501999999999999</v>
      </c>
      <c r="ALF37">
        <v>2.3178999999999998</v>
      </c>
      <c r="ALG37">
        <v>0.82599999999999996</v>
      </c>
      <c r="ALH37">
        <v>1.7822</v>
      </c>
      <c r="ALI37">
        <v>2.6865000000000001</v>
      </c>
      <c r="ALJ37">
        <v>4.4036999999999997</v>
      </c>
      <c r="ALK37">
        <v>5.6113</v>
      </c>
      <c r="ALL37">
        <v>5.5566000000000004</v>
      </c>
      <c r="ALM37">
        <v>1.9259999999999999</v>
      </c>
      <c r="ALN37">
        <v>7.8716999999999997</v>
      </c>
      <c r="ALO37">
        <v>0.2462</v>
      </c>
      <c r="ALP37">
        <v>0.19420000000000001</v>
      </c>
      <c r="ALQ37">
        <v>0.29559999999999997</v>
      </c>
      <c r="ALR37">
        <v>0</v>
      </c>
      <c r="ALS37">
        <v>4.0147000000000004</v>
      </c>
      <c r="ALT37">
        <v>1.7322</v>
      </c>
      <c r="ALU37">
        <v>3.7871999999999999</v>
      </c>
      <c r="ALV37">
        <v>3.7707999999999999</v>
      </c>
      <c r="ALW37">
        <v>1.0827</v>
      </c>
      <c r="ALX37">
        <v>3.6021000000000001</v>
      </c>
      <c r="ALY37">
        <v>2.3683999999999998</v>
      </c>
      <c r="ALZ37">
        <v>1.5311999999999999</v>
      </c>
      <c r="AMA37">
        <v>-1.9300000000000001E-2</v>
      </c>
      <c r="AMB37">
        <v>1.7323999999999999</v>
      </c>
      <c r="AMC37">
        <v>-0.96709999999999996</v>
      </c>
      <c r="AMD37">
        <v>1.5718000000000001</v>
      </c>
      <c r="AME37">
        <v>9.9400000000000002E-2</v>
      </c>
      <c r="AMF37">
        <v>-4.0450999999999997</v>
      </c>
      <c r="AMG37">
        <v>1.6940999999999999</v>
      </c>
      <c r="AMH37">
        <v>0.1699</v>
      </c>
      <c r="AMI37">
        <v>0.89370000000000005</v>
      </c>
      <c r="AMJ37">
        <v>-0.61799999999999999</v>
      </c>
      <c r="AMK37">
        <v>0.68310000000000004</v>
      </c>
      <c r="AML37">
        <v>-2.5537000000000001</v>
      </c>
      <c r="AMM37">
        <v>2.0358999999999998</v>
      </c>
      <c r="AMN37">
        <v>2.0291000000000001</v>
      </c>
      <c r="AMO37">
        <v>6.2130000000000001</v>
      </c>
      <c r="AMP37">
        <v>2.8521000000000001</v>
      </c>
      <c r="AMQ37">
        <v>0.3619</v>
      </c>
      <c r="AMR37">
        <v>0.999</v>
      </c>
      <c r="AMS37">
        <v>1.5108999999999999</v>
      </c>
      <c r="AMT37">
        <v>1.2293000000000001</v>
      </c>
      <c r="AMU37">
        <v>2.4144999999999999</v>
      </c>
      <c r="AMV37">
        <v>0.82850000000000001</v>
      </c>
      <c r="AMW37">
        <v>3.75</v>
      </c>
      <c r="AMX37">
        <v>0.60629999999999995</v>
      </c>
      <c r="AMY37">
        <v>0.58650000000000002</v>
      </c>
      <c r="AMZ37">
        <v>2.7808999999999999</v>
      </c>
      <c r="ANA37">
        <v>0.33750000000000002</v>
      </c>
      <c r="ANB37">
        <v>2.5459999999999998</v>
      </c>
      <c r="ANC37">
        <v>2.3166000000000002</v>
      </c>
      <c r="AND37">
        <v>2.9521000000000002</v>
      </c>
      <c r="ANE37">
        <v>1.3643000000000001</v>
      </c>
      <c r="ANF37">
        <v>1.5875999999999999</v>
      </c>
      <c r="ANG37">
        <v>12.3637</v>
      </c>
      <c r="ANH37">
        <v>12.35</v>
      </c>
      <c r="ANI37">
        <v>1.0799000000000001</v>
      </c>
      <c r="ANJ37">
        <v>0.22</v>
      </c>
      <c r="ANK37">
        <v>0.06</v>
      </c>
      <c r="ANL37">
        <v>0.23</v>
      </c>
      <c r="ANM37">
        <v>0.1</v>
      </c>
      <c r="ANN37">
        <v>0</v>
      </c>
      <c r="ANO37">
        <v>0</v>
      </c>
      <c r="ANP37">
        <v>0.48</v>
      </c>
      <c r="ANQ37">
        <v>-0.20830000000000001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0.49990000000000001</v>
      </c>
      <c r="AOB37">
        <v>0.47989999999999999</v>
      </c>
      <c r="AOC37">
        <v>0</v>
      </c>
      <c r="AOD37">
        <v>0</v>
      </c>
      <c r="AOE37">
        <v>0</v>
      </c>
      <c r="AOF37">
        <v>0</v>
      </c>
      <c r="AOG37">
        <v>1.8229</v>
      </c>
      <c r="AOH37">
        <v>0</v>
      </c>
      <c r="AOI37">
        <v>0</v>
      </c>
      <c r="AOJ37">
        <v>0</v>
      </c>
      <c r="AOK37">
        <v>2.2505000000000002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</row>
    <row r="38" spans="1:1100" x14ac:dyDescent="0.15">
      <c r="A38" s="7">
        <v>43040</v>
      </c>
      <c r="B38">
        <v>2.9</v>
      </c>
      <c r="C38">
        <v>4.3287000000000004</v>
      </c>
      <c r="D38">
        <v>3.6515</v>
      </c>
      <c r="E38">
        <v>5.9733000000000001</v>
      </c>
      <c r="F38">
        <v>1.5939000000000001</v>
      </c>
      <c r="G38">
        <v>3.3424999999999998</v>
      </c>
      <c r="H38">
        <v>2.2387999999999999</v>
      </c>
      <c r="I38">
        <v>3.1009000000000002</v>
      </c>
      <c r="J38">
        <v>3.7101000000000002</v>
      </c>
      <c r="K38">
        <v>5.5646000000000004</v>
      </c>
      <c r="L38">
        <v>7.0625</v>
      </c>
      <c r="M38">
        <v>-1.5119</v>
      </c>
      <c r="N38">
        <v>4.0587999999999997</v>
      </c>
      <c r="O38">
        <v>4.6356000000000002</v>
      </c>
      <c r="P38">
        <v>3.4386999999999999</v>
      </c>
      <c r="Q38">
        <v>3.2888000000000002</v>
      </c>
      <c r="R38">
        <v>2.4683999999999999</v>
      </c>
      <c r="S38">
        <v>-1.6287</v>
      </c>
      <c r="T38">
        <v>5.2289000000000003</v>
      </c>
      <c r="U38">
        <v>2.1839</v>
      </c>
      <c r="V38">
        <v>3.9024000000000001</v>
      </c>
      <c r="W38">
        <v>3.8555000000000001</v>
      </c>
      <c r="X38">
        <v>3.5022000000000002</v>
      </c>
      <c r="Y38">
        <v>2.3256000000000001</v>
      </c>
      <c r="Z38">
        <v>3.7747000000000002</v>
      </c>
      <c r="AA38">
        <v>4.2636000000000003</v>
      </c>
      <c r="AB38">
        <v>1.4194</v>
      </c>
      <c r="AC38">
        <v>1.1851</v>
      </c>
      <c r="AD38">
        <v>2.5592999999999999</v>
      </c>
      <c r="AE38">
        <v>5.4945000000000004</v>
      </c>
      <c r="AF38">
        <v>4.2396000000000003</v>
      </c>
      <c r="AG38">
        <v>5.5858999999999996</v>
      </c>
      <c r="AH38">
        <v>4.4405000000000001</v>
      </c>
      <c r="AI38">
        <v>5.4455</v>
      </c>
      <c r="AJ38">
        <v>5.6890999999999998</v>
      </c>
      <c r="AK38">
        <v>3.9973999999999998</v>
      </c>
      <c r="AL38">
        <v>3.8717000000000001</v>
      </c>
      <c r="AM38">
        <v>4.0650000000000004</v>
      </c>
      <c r="AN38">
        <v>3.9628999999999999</v>
      </c>
      <c r="AO38">
        <v>2.4060999999999999</v>
      </c>
      <c r="AP38">
        <v>3.6061999999999999</v>
      </c>
      <c r="AQ38">
        <v>1.8191999999999999</v>
      </c>
      <c r="AR38">
        <v>4.8846999999999996</v>
      </c>
      <c r="AS38">
        <v>5.8235000000000001</v>
      </c>
      <c r="AT38">
        <v>5.0164</v>
      </c>
      <c r="AU38">
        <v>3.0623</v>
      </c>
      <c r="AV38">
        <v>3.9822000000000002</v>
      </c>
      <c r="AW38">
        <v>1.9451000000000001</v>
      </c>
      <c r="AX38">
        <v>-0.42799999999999999</v>
      </c>
      <c r="AY38">
        <v>5.2512999999999996</v>
      </c>
      <c r="AZ38">
        <v>5.0182000000000002</v>
      </c>
      <c r="BA38">
        <v>4.4271000000000003</v>
      </c>
      <c r="BB38">
        <v>1.7527999999999999</v>
      </c>
      <c r="BC38">
        <v>4.5880000000000001</v>
      </c>
      <c r="BD38">
        <v>4.0517000000000003</v>
      </c>
      <c r="BE38">
        <v>5.3301999999999996</v>
      </c>
      <c r="BF38">
        <v>3.9056000000000002</v>
      </c>
      <c r="BG38">
        <v>4.2851999999999997</v>
      </c>
      <c r="BH38">
        <v>5.1478000000000002</v>
      </c>
      <c r="BI38">
        <v>3.1568000000000001</v>
      </c>
      <c r="BJ38">
        <v>0.37280000000000002</v>
      </c>
      <c r="BK38">
        <v>7.8986000000000001</v>
      </c>
      <c r="BL38">
        <v>5.3678999999999997</v>
      </c>
      <c r="BM38">
        <v>0.23530000000000001</v>
      </c>
      <c r="BN38">
        <v>2.9615</v>
      </c>
      <c r="BO38">
        <v>9.7652999999999999</v>
      </c>
      <c r="BP38">
        <v>0.38719999999999999</v>
      </c>
      <c r="BQ38">
        <v>6.0560999999999998</v>
      </c>
      <c r="BR38">
        <v>3.6530999999999998</v>
      </c>
      <c r="BS38">
        <v>1.4984</v>
      </c>
      <c r="BT38">
        <v>3.2132000000000001</v>
      </c>
      <c r="BU38">
        <v>3.0802999999999998</v>
      </c>
      <c r="BV38">
        <v>2.7406000000000001</v>
      </c>
      <c r="BW38">
        <v>8.6826000000000008</v>
      </c>
      <c r="BX38">
        <v>2.3961999999999999</v>
      </c>
      <c r="BY38">
        <v>5.4824999999999999</v>
      </c>
      <c r="BZ38">
        <v>2.0609999999999999</v>
      </c>
      <c r="CA38">
        <v>6.0159000000000002</v>
      </c>
      <c r="CB38">
        <v>1.8066</v>
      </c>
      <c r="CC38">
        <v>2.3026</v>
      </c>
      <c r="CD38">
        <v>4.8670999999999998</v>
      </c>
      <c r="CE38">
        <v>7.1284999999999998</v>
      </c>
      <c r="CF38">
        <v>2.4390000000000001</v>
      </c>
      <c r="CG38">
        <v>2.4011</v>
      </c>
      <c r="CH38">
        <v>0.3967</v>
      </c>
      <c r="CI38">
        <v>8.5056999999999992</v>
      </c>
      <c r="CJ38">
        <v>-4.2857000000000003</v>
      </c>
      <c r="CK38">
        <v>3.3431999999999999</v>
      </c>
      <c r="CL38">
        <v>5.4248000000000003</v>
      </c>
      <c r="CM38">
        <v>6.0618999999999996</v>
      </c>
      <c r="CN38">
        <v>3.2393999999999998</v>
      </c>
      <c r="CO38">
        <v>5.0065999999999997</v>
      </c>
      <c r="CP38">
        <v>7.4504999999999999</v>
      </c>
      <c r="CQ38">
        <v>6.0099</v>
      </c>
      <c r="CR38">
        <v>0.80569999999999997</v>
      </c>
      <c r="CS38">
        <v>0.8569</v>
      </c>
      <c r="CT38">
        <v>3.4693999999999998</v>
      </c>
      <c r="CU38">
        <v>-1.1128</v>
      </c>
      <c r="CV38">
        <v>1.8182</v>
      </c>
      <c r="CW38">
        <v>1.6834</v>
      </c>
      <c r="CX38">
        <v>0.38800000000000001</v>
      </c>
      <c r="CY38">
        <v>-1.7319</v>
      </c>
      <c r="CZ38">
        <v>0.83230000000000004</v>
      </c>
      <c r="DA38">
        <v>1.0135000000000001</v>
      </c>
      <c r="DB38">
        <v>0.58189999999999997</v>
      </c>
      <c r="DC38">
        <v>2.2797000000000001</v>
      </c>
      <c r="DD38">
        <v>2.0474999999999999</v>
      </c>
      <c r="DE38">
        <v>3.7816999999999998</v>
      </c>
      <c r="DF38">
        <v>4.7039</v>
      </c>
      <c r="DG38">
        <v>0.48220000000000002</v>
      </c>
      <c r="DH38">
        <v>1.4275</v>
      </c>
      <c r="DI38">
        <v>4.7557999999999998</v>
      </c>
      <c r="DJ38">
        <v>5.2301000000000002</v>
      </c>
      <c r="DK38">
        <v>4.3307000000000002</v>
      </c>
      <c r="DL38">
        <v>1.4629000000000001</v>
      </c>
      <c r="DM38">
        <v>0.99819999999999998</v>
      </c>
      <c r="DN38">
        <v>0.48220000000000002</v>
      </c>
      <c r="DO38">
        <v>6.3090999999999999</v>
      </c>
      <c r="DP38">
        <v>0.35820000000000002</v>
      </c>
      <c r="DQ38">
        <v>4.1836000000000002</v>
      </c>
      <c r="DR38">
        <v>1.6652</v>
      </c>
      <c r="DS38">
        <v>1.6990000000000001</v>
      </c>
      <c r="DT38">
        <v>-2.8395000000000001</v>
      </c>
      <c r="DU38">
        <v>3.2233000000000001</v>
      </c>
      <c r="DV38">
        <v>5.2882999999999996</v>
      </c>
      <c r="DW38">
        <v>5.3769999999999998</v>
      </c>
      <c r="DX38">
        <v>3.0788000000000002</v>
      </c>
      <c r="DY38">
        <v>3.1791999999999998</v>
      </c>
      <c r="DZ38">
        <v>0.23369999999999999</v>
      </c>
      <c r="EA38">
        <v>7.2716000000000003</v>
      </c>
      <c r="EB38">
        <v>3.2743000000000002</v>
      </c>
      <c r="EC38">
        <v>6.1000000000000004E-3</v>
      </c>
      <c r="ED38">
        <v>4.5449999999999999</v>
      </c>
      <c r="EE38">
        <v>7.4394</v>
      </c>
      <c r="EF38">
        <v>3.0087999999999999</v>
      </c>
      <c r="EG38">
        <v>0.74529999999999996</v>
      </c>
      <c r="EH38">
        <v>0.25840000000000002</v>
      </c>
      <c r="EI38">
        <v>3.5255999999999998</v>
      </c>
      <c r="EJ38">
        <v>1.4614</v>
      </c>
      <c r="EK38">
        <v>-0.82640000000000002</v>
      </c>
      <c r="EL38">
        <v>-3.5632999999999999</v>
      </c>
      <c r="EM38">
        <v>1.4045000000000001</v>
      </c>
      <c r="EN38">
        <v>4.6689999999999996</v>
      </c>
      <c r="EO38">
        <v>2.6074999999999999</v>
      </c>
      <c r="EP38">
        <v>0.44359999999999999</v>
      </c>
      <c r="EQ38">
        <v>2.1143999999999998</v>
      </c>
      <c r="ER38">
        <v>0.48220000000000002</v>
      </c>
      <c r="ES38">
        <v>1.9283999999999999</v>
      </c>
      <c r="ET38">
        <v>0.48220000000000002</v>
      </c>
      <c r="EU38">
        <v>-5.4413</v>
      </c>
      <c r="EV38">
        <v>0.97350000000000003</v>
      </c>
      <c r="EW38">
        <v>3.9676999999999998</v>
      </c>
      <c r="EX38">
        <v>-0.80089999999999995</v>
      </c>
      <c r="EY38">
        <v>5.1093000000000002</v>
      </c>
      <c r="EZ38">
        <v>4.7496</v>
      </c>
      <c r="FA38">
        <v>0.48120000000000002</v>
      </c>
      <c r="FB38">
        <v>1.1755</v>
      </c>
      <c r="FC38">
        <v>5.3459000000000003</v>
      </c>
      <c r="FD38">
        <v>0.44359999999999999</v>
      </c>
      <c r="FE38">
        <v>-1.3560000000000001</v>
      </c>
      <c r="FF38">
        <v>0.3861</v>
      </c>
      <c r="FG38">
        <v>6.1684000000000001</v>
      </c>
      <c r="FH38">
        <v>-3.5468999999999999</v>
      </c>
      <c r="FI38">
        <v>6.0807000000000002</v>
      </c>
      <c r="FJ38">
        <v>0.4587</v>
      </c>
      <c r="FK38">
        <v>-1.9266000000000001</v>
      </c>
      <c r="FL38">
        <v>0.74070000000000003</v>
      </c>
      <c r="FM38">
        <v>1.6835</v>
      </c>
      <c r="FN38">
        <v>-3.6410999999999998</v>
      </c>
      <c r="FO38">
        <v>-0.56559999999999999</v>
      </c>
      <c r="FP38">
        <v>3.3121999999999998</v>
      </c>
      <c r="FQ38">
        <v>0.38990000000000002</v>
      </c>
      <c r="FR38">
        <v>8.2171000000000003</v>
      </c>
      <c r="FS38">
        <v>4.1284000000000001</v>
      </c>
      <c r="FT38">
        <v>5.6700999999999997</v>
      </c>
      <c r="FU38">
        <v>0.43380000000000002</v>
      </c>
      <c r="FV38">
        <v>9.7885000000000009</v>
      </c>
      <c r="FW38">
        <v>4.1186999999999996</v>
      </c>
      <c r="FX38">
        <v>4.1051000000000002</v>
      </c>
      <c r="FY38">
        <v>1.3794999999999999</v>
      </c>
      <c r="FZ38">
        <v>0.48220000000000002</v>
      </c>
      <c r="GA38">
        <v>2.3273999999999999</v>
      </c>
      <c r="GB38">
        <v>-1.2941</v>
      </c>
      <c r="GC38">
        <v>0.7853</v>
      </c>
      <c r="GD38">
        <v>1.9631000000000001</v>
      </c>
      <c r="GE38">
        <v>-1.9298999999999999</v>
      </c>
      <c r="GF38">
        <v>-6.3100000000000003E-2</v>
      </c>
      <c r="GG38">
        <v>3.7145999999999999</v>
      </c>
      <c r="GH38">
        <v>8.3223000000000003</v>
      </c>
      <c r="GI38">
        <v>0.38679999999999998</v>
      </c>
      <c r="GJ38">
        <v>6.5739999999999998</v>
      </c>
      <c r="GK38">
        <v>5.2870999999999997</v>
      </c>
      <c r="GL38">
        <v>2.8429000000000002</v>
      </c>
      <c r="GM38">
        <v>-4.2904</v>
      </c>
      <c r="GN38">
        <v>4.0702999999999996</v>
      </c>
      <c r="GO38">
        <v>5.4649999999999999</v>
      </c>
      <c r="GP38">
        <v>-0.66910000000000003</v>
      </c>
      <c r="GQ38">
        <v>0.43380000000000002</v>
      </c>
      <c r="GR38">
        <v>6.3289999999999997</v>
      </c>
      <c r="GS38">
        <v>2.4481999999999999</v>
      </c>
      <c r="GT38">
        <v>6.4908999999999999</v>
      </c>
      <c r="GU38">
        <v>3.8208000000000002</v>
      </c>
      <c r="GV38">
        <v>4.3261000000000003</v>
      </c>
      <c r="GW38">
        <v>0.71989999999999998</v>
      </c>
      <c r="GX38">
        <v>1.4911000000000001</v>
      </c>
      <c r="GY38">
        <v>-0.7732</v>
      </c>
      <c r="GZ38">
        <v>-1.2658</v>
      </c>
      <c r="HA38">
        <v>0.43380000000000002</v>
      </c>
      <c r="HB38">
        <v>4.4459</v>
      </c>
      <c r="HC38">
        <v>3.0579000000000001</v>
      </c>
      <c r="HD38">
        <v>0.60880000000000001</v>
      </c>
      <c r="HE38">
        <v>5.0449000000000002</v>
      </c>
      <c r="HF38">
        <v>2.2665000000000002</v>
      </c>
      <c r="HG38">
        <v>-4.1429</v>
      </c>
      <c r="HH38">
        <v>0.38679999999999998</v>
      </c>
      <c r="HI38">
        <v>-6.7949999999999999</v>
      </c>
      <c r="HJ38">
        <v>5.0616000000000003</v>
      </c>
      <c r="HK38">
        <v>5.2145000000000001</v>
      </c>
      <c r="HL38">
        <v>0.4446</v>
      </c>
      <c r="HM38">
        <v>8.0361999999999991</v>
      </c>
      <c r="HN38">
        <v>0.48220000000000002</v>
      </c>
      <c r="HO38">
        <v>-4.6040999999999999</v>
      </c>
      <c r="HP38">
        <v>0.38719999999999999</v>
      </c>
      <c r="HQ38">
        <v>2.5156999999999998</v>
      </c>
      <c r="HR38">
        <v>2.2517999999999998</v>
      </c>
      <c r="HS38">
        <v>4.1130000000000004</v>
      </c>
      <c r="HT38">
        <v>-0.71330000000000005</v>
      </c>
      <c r="HU38">
        <v>-0.78790000000000004</v>
      </c>
      <c r="HV38">
        <v>6.1905000000000001</v>
      </c>
      <c r="HW38">
        <v>1.4540999999999999</v>
      </c>
      <c r="HX38">
        <v>5.1955999999999998</v>
      </c>
      <c r="HY38">
        <v>4.1513999999999998</v>
      </c>
      <c r="HZ38">
        <v>0.48049999999999998</v>
      </c>
      <c r="IA38">
        <v>3.4260999999999999</v>
      </c>
      <c r="IB38">
        <v>3.4318</v>
      </c>
      <c r="IC38">
        <v>8.2481000000000009</v>
      </c>
      <c r="ID38">
        <v>6.7655000000000003</v>
      </c>
      <c r="IE38">
        <v>2.7780999999999998</v>
      </c>
      <c r="IF38">
        <v>4.9718999999999998</v>
      </c>
      <c r="IG38">
        <v>4.2106000000000003</v>
      </c>
      <c r="IH38">
        <v>6.0846</v>
      </c>
      <c r="II38">
        <v>2.0270000000000001</v>
      </c>
      <c r="IJ38">
        <v>-0.67149999999999999</v>
      </c>
      <c r="IK38">
        <v>0.73780000000000001</v>
      </c>
      <c r="IL38">
        <v>0.51690000000000003</v>
      </c>
      <c r="IM38">
        <v>8.4403000000000006</v>
      </c>
      <c r="IN38">
        <v>0.48220000000000002</v>
      </c>
      <c r="IO38">
        <v>8.1675000000000004</v>
      </c>
      <c r="IP38">
        <v>4.2104999999999997</v>
      </c>
      <c r="IQ38">
        <v>3.976</v>
      </c>
      <c r="IR38">
        <v>4.8162000000000003</v>
      </c>
      <c r="IS38">
        <v>4.9417</v>
      </c>
      <c r="IT38">
        <v>4.5151000000000003</v>
      </c>
      <c r="IU38">
        <v>4.6245000000000003</v>
      </c>
      <c r="IV38">
        <v>4.6245000000000003</v>
      </c>
      <c r="IW38">
        <v>6.1664000000000003</v>
      </c>
      <c r="IX38">
        <v>2.2389999999999999</v>
      </c>
      <c r="IY38">
        <v>3.8412000000000002</v>
      </c>
      <c r="IZ38">
        <v>-0.85599999999999998</v>
      </c>
      <c r="JA38">
        <v>-0.72309999999999997</v>
      </c>
      <c r="JB38">
        <v>-3.5247999999999999</v>
      </c>
      <c r="JC38">
        <v>1.5888</v>
      </c>
      <c r="JD38">
        <v>-3.3820000000000001</v>
      </c>
      <c r="JE38">
        <v>8.8550000000000004</v>
      </c>
      <c r="JF38">
        <v>6.7054</v>
      </c>
      <c r="JG38">
        <v>0.48120000000000002</v>
      </c>
      <c r="JH38">
        <v>-11.967499999999999</v>
      </c>
      <c r="JI38">
        <v>4.67</v>
      </c>
      <c r="JJ38">
        <v>7.0294999999999996</v>
      </c>
      <c r="JK38">
        <v>6.7864000000000004</v>
      </c>
      <c r="JL38">
        <v>-3.9376000000000002</v>
      </c>
      <c r="JM38">
        <v>-0.7177</v>
      </c>
      <c r="JN38">
        <v>0.48220000000000002</v>
      </c>
      <c r="JO38">
        <v>-2.6772</v>
      </c>
      <c r="JP38">
        <v>-1.0570999999999999</v>
      </c>
      <c r="JQ38">
        <v>0.38569999999999999</v>
      </c>
      <c r="JR38">
        <v>16.5062</v>
      </c>
      <c r="JS38">
        <v>8.1414000000000009</v>
      </c>
      <c r="JT38">
        <v>2.3163999999999998</v>
      </c>
      <c r="JU38">
        <v>2.6814</v>
      </c>
      <c r="JV38">
        <v>2.6383999999999999</v>
      </c>
      <c r="JW38">
        <v>0.48049999999999998</v>
      </c>
      <c r="JX38">
        <v>18.4468</v>
      </c>
      <c r="JY38">
        <v>0.38569999999999999</v>
      </c>
      <c r="JZ38">
        <v>-6.6464999999999996</v>
      </c>
      <c r="KA38">
        <v>3.4706999999999999</v>
      </c>
      <c r="KB38">
        <v>5.5583999999999998</v>
      </c>
      <c r="KC38">
        <v>0.3891</v>
      </c>
      <c r="KD38">
        <v>0.4803</v>
      </c>
      <c r="KE38">
        <v>0.29559999999999997</v>
      </c>
      <c r="KF38">
        <v>4.6657999999999999</v>
      </c>
      <c r="KG38">
        <v>5.2874999999999996</v>
      </c>
      <c r="KH38">
        <v>2.2389000000000001</v>
      </c>
      <c r="KI38">
        <v>-1.2158</v>
      </c>
      <c r="KJ38">
        <v>-1.1093999999999999</v>
      </c>
      <c r="KK38">
        <v>7.5202999999999998</v>
      </c>
      <c r="KL38">
        <v>5.8823999999999996</v>
      </c>
      <c r="KM38">
        <v>6.6003999999999996</v>
      </c>
      <c r="KN38">
        <v>0.96530000000000005</v>
      </c>
      <c r="KO38">
        <v>0.38569999999999999</v>
      </c>
      <c r="KP38">
        <v>1.5459000000000001</v>
      </c>
      <c r="KQ38">
        <v>-0.45250000000000001</v>
      </c>
      <c r="KR38">
        <v>-0.7752</v>
      </c>
      <c r="KS38">
        <v>5.8372999999999999</v>
      </c>
      <c r="KT38">
        <v>-1.0367</v>
      </c>
      <c r="KU38">
        <v>-0.70430000000000004</v>
      </c>
      <c r="KV38">
        <v>3.9297</v>
      </c>
      <c r="KW38">
        <v>0.4803</v>
      </c>
      <c r="KX38">
        <v>7.9507000000000003</v>
      </c>
      <c r="KY38">
        <v>3.5684</v>
      </c>
      <c r="KZ38">
        <v>-0.82150000000000001</v>
      </c>
      <c r="LA38">
        <v>2.0556000000000001</v>
      </c>
      <c r="LB38">
        <v>0.38719999999999999</v>
      </c>
      <c r="LC38">
        <v>6.056</v>
      </c>
      <c r="LD38">
        <v>-2.879</v>
      </c>
      <c r="LE38">
        <v>-7.3558000000000003</v>
      </c>
      <c r="LF38">
        <v>0.4002</v>
      </c>
      <c r="LG38">
        <v>-13.9649</v>
      </c>
      <c r="LH38">
        <v>5.1654999999999998</v>
      </c>
      <c r="LI38">
        <v>0.36759999999999998</v>
      </c>
      <c r="LJ38">
        <v>-4.5358999999999998</v>
      </c>
      <c r="LK38">
        <v>0.38650000000000001</v>
      </c>
      <c r="LL38">
        <v>-10.452999999999999</v>
      </c>
      <c r="LM38">
        <v>3.8279000000000001</v>
      </c>
      <c r="LN38">
        <v>3.8355999999999999</v>
      </c>
      <c r="LO38">
        <v>-4.0747999999999998</v>
      </c>
      <c r="LP38">
        <v>-3.3837000000000002</v>
      </c>
      <c r="LQ38">
        <v>3.9169</v>
      </c>
      <c r="LR38">
        <v>0.38679999999999998</v>
      </c>
      <c r="LS38">
        <v>6.4032999999999998</v>
      </c>
      <c r="LT38">
        <v>0.2266</v>
      </c>
      <c r="LU38">
        <v>0.38679999999999998</v>
      </c>
      <c r="LV38">
        <v>0.1239</v>
      </c>
      <c r="LW38">
        <v>0.46110000000000001</v>
      </c>
      <c r="LX38">
        <v>10.243600000000001</v>
      </c>
      <c r="LY38">
        <v>3.0598999999999998</v>
      </c>
      <c r="LZ38">
        <v>0.72330000000000005</v>
      </c>
      <c r="MA38">
        <v>0.40400000000000003</v>
      </c>
      <c r="MB38">
        <v>1.0650999999999999</v>
      </c>
      <c r="MC38">
        <v>1.5011000000000001</v>
      </c>
      <c r="MD38">
        <v>5.4054000000000002</v>
      </c>
      <c r="ME38">
        <v>3.2871999999999999</v>
      </c>
      <c r="MF38">
        <v>8.2916000000000007</v>
      </c>
      <c r="MG38">
        <v>6.6007999999999996</v>
      </c>
      <c r="MH38">
        <v>1.8244</v>
      </c>
      <c r="MI38">
        <v>4.3929</v>
      </c>
      <c r="MJ38">
        <v>3.2338</v>
      </c>
      <c r="MK38">
        <v>3.2913000000000001</v>
      </c>
      <c r="ML38">
        <v>6.2533000000000003</v>
      </c>
      <c r="MM38">
        <v>7.3033999999999999</v>
      </c>
      <c r="MN38">
        <v>2.6532</v>
      </c>
      <c r="MO38">
        <v>-3.9243999999999999</v>
      </c>
      <c r="MP38">
        <v>0.40670000000000001</v>
      </c>
      <c r="MQ38">
        <v>-10.713699999999999</v>
      </c>
      <c r="MR38">
        <v>3.3071999999999999</v>
      </c>
      <c r="MS38">
        <v>7.6589999999999998</v>
      </c>
      <c r="MT38">
        <v>6.2774000000000001</v>
      </c>
      <c r="MU38">
        <v>3.0611999999999999</v>
      </c>
      <c r="MV38">
        <v>3.7633999999999999</v>
      </c>
      <c r="MW38">
        <v>3.5956999999999999</v>
      </c>
      <c r="MX38">
        <v>0.60029999999999994</v>
      </c>
      <c r="MY38">
        <v>0.4803</v>
      </c>
      <c r="MZ38">
        <v>0.69710000000000005</v>
      </c>
      <c r="NA38">
        <v>7.4919000000000002</v>
      </c>
      <c r="NB38">
        <v>3.0087999999999999</v>
      </c>
      <c r="NC38">
        <v>0.39329999999999998</v>
      </c>
      <c r="ND38">
        <v>5.1487999999999996</v>
      </c>
      <c r="NE38">
        <v>5.4469000000000003</v>
      </c>
      <c r="NF38">
        <v>1.2244999999999999</v>
      </c>
      <c r="NG38">
        <v>9.0221999999999998</v>
      </c>
      <c r="NH38">
        <v>2.2873000000000001</v>
      </c>
      <c r="NI38">
        <v>0.38679999999999998</v>
      </c>
      <c r="NJ38">
        <v>3.9931000000000001</v>
      </c>
      <c r="NK38">
        <v>6.4946999999999999</v>
      </c>
      <c r="NL38">
        <v>1.39</v>
      </c>
      <c r="NM38">
        <v>7.6840999999999999</v>
      </c>
      <c r="NN38">
        <v>8.1654999999999998</v>
      </c>
      <c r="NO38">
        <v>0.48049999999999998</v>
      </c>
      <c r="NP38">
        <v>14.346399999999999</v>
      </c>
      <c r="NQ38">
        <v>2.1316000000000002</v>
      </c>
      <c r="NR38">
        <v>-6.9500000000000006E-2</v>
      </c>
      <c r="NS38">
        <v>4.9642999999999997</v>
      </c>
      <c r="NT38">
        <v>3.0171999999999999</v>
      </c>
      <c r="NU38">
        <v>3.0238</v>
      </c>
      <c r="NV38">
        <v>0</v>
      </c>
      <c r="NW38">
        <v>4.0944000000000003</v>
      </c>
      <c r="NX38">
        <v>-7.1520999999999999</v>
      </c>
      <c r="NY38">
        <v>0.3861</v>
      </c>
      <c r="NZ38">
        <v>-22.709199999999999</v>
      </c>
      <c r="OA38">
        <v>1.1840999999999999</v>
      </c>
      <c r="OB38">
        <v>3.9074</v>
      </c>
      <c r="OC38">
        <v>6.8813000000000004</v>
      </c>
      <c r="OD38">
        <v>-5.6863000000000001</v>
      </c>
      <c r="OE38">
        <v>0.39290000000000003</v>
      </c>
      <c r="OF38">
        <v>-11.7417</v>
      </c>
      <c r="OG38">
        <v>4.6809000000000003</v>
      </c>
      <c r="OH38">
        <v>9.4488000000000003</v>
      </c>
      <c r="OI38">
        <v>5.2096999999999998</v>
      </c>
      <c r="OJ38">
        <v>1.6753</v>
      </c>
      <c r="OK38">
        <v>0.3861</v>
      </c>
      <c r="OL38">
        <v>4.2636000000000003</v>
      </c>
      <c r="OM38">
        <v>-1.3366</v>
      </c>
      <c r="ON38">
        <v>0.3861</v>
      </c>
      <c r="OO38">
        <v>-4.2622999999999998</v>
      </c>
      <c r="OP38">
        <v>1.6191</v>
      </c>
      <c r="OQ38">
        <v>6.617</v>
      </c>
      <c r="OR38">
        <v>-0.26490000000000002</v>
      </c>
      <c r="OS38">
        <v>-3.9386999999999999</v>
      </c>
      <c r="OT38">
        <v>0.38569999999999999</v>
      </c>
      <c r="OU38">
        <v>-9.6081000000000003</v>
      </c>
      <c r="OV38">
        <v>4.1052999999999997</v>
      </c>
      <c r="OW38">
        <v>0.38650000000000001</v>
      </c>
      <c r="OX38">
        <v>8.5548999999999999</v>
      </c>
      <c r="OY38">
        <v>7.0096999999999996</v>
      </c>
      <c r="OZ38">
        <v>4.1363000000000003</v>
      </c>
      <c r="PA38">
        <v>1.5699000000000001</v>
      </c>
      <c r="PB38">
        <v>3.6837</v>
      </c>
      <c r="PC38">
        <v>3.7080000000000002</v>
      </c>
      <c r="PD38">
        <v>1.2979000000000001</v>
      </c>
      <c r="PE38">
        <v>0.55030000000000001</v>
      </c>
      <c r="PF38">
        <v>7.0084</v>
      </c>
      <c r="PG38">
        <v>2.9967999999999999</v>
      </c>
      <c r="PH38">
        <v>-3.3414999999999999</v>
      </c>
      <c r="PI38">
        <v>5.6585999999999999</v>
      </c>
      <c r="PJ38">
        <v>-2.2605</v>
      </c>
      <c r="PK38">
        <v>3.4931000000000001</v>
      </c>
      <c r="PL38">
        <v>-1.4241999999999999</v>
      </c>
      <c r="PM38">
        <v>1.8445</v>
      </c>
      <c r="PN38">
        <v>5.7084999999999999</v>
      </c>
      <c r="PO38">
        <v>3.7987000000000002</v>
      </c>
      <c r="PP38">
        <v>6.3390000000000004</v>
      </c>
      <c r="PQ38">
        <v>-0.66100000000000003</v>
      </c>
      <c r="PR38">
        <v>4.0251999999999999</v>
      </c>
      <c r="PS38">
        <v>2.9862000000000002</v>
      </c>
      <c r="PT38">
        <v>2.9542000000000002</v>
      </c>
      <c r="PU38">
        <v>2.8294000000000001</v>
      </c>
      <c r="PV38">
        <v>1.8260000000000001</v>
      </c>
      <c r="PW38">
        <v>4.4165999999999999</v>
      </c>
      <c r="PX38">
        <v>2.5268999999999999</v>
      </c>
      <c r="PY38">
        <v>6.4118000000000004</v>
      </c>
      <c r="PZ38">
        <v>3.17</v>
      </c>
      <c r="QA38">
        <v>5.8333000000000004</v>
      </c>
      <c r="QB38">
        <v>2.8351000000000002</v>
      </c>
      <c r="QC38">
        <v>4.0209000000000001</v>
      </c>
      <c r="QD38">
        <v>4.1300999999999997</v>
      </c>
      <c r="QE38">
        <v>0.25509999999999999</v>
      </c>
      <c r="QF38">
        <v>0.37740000000000001</v>
      </c>
      <c r="QG38">
        <v>4.8175999999999997</v>
      </c>
      <c r="QH38">
        <v>7.7282999999999999</v>
      </c>
      <c r="QI38">
        <v>4.6391999999999998</v>
      </c>
      <c r="QJ38">
        <v>1.6908000000000001</v>
      </c>
      <c r="QK38">
        <v>1.4608000000000001</v>
      </c>
      <c r="QL38">
        <v>0.48220000000000002</v>
      </c>
      <c r="QM38">
        <v>3.6324999999999998</v>
      </c>
      <c r="QN38">
        <v>1.0032000000000001</v>
      </c>
      <c r="QO38">
        <v>3.3972000000000002</v>
      </c>
      <c r="QP38">
        <v>0.3871</v>
      </c>
      <c r="QQ38">
        <v>5.6692</v>
      </c>
      <c r="QR38">
        <v>6.0041000000000002</v>
      </c>
      <c r="QS38">
        <v>0.48220000000000002</v>
      </c>
      <c r="QT38">
        <v>12.402200000000001</v>
      </c>
      <c r="QU38">
        <v>3.8052999999999999</v>
      </c>
      <c r="QV38">
        <v>2.2121</v>
      </c>
      <c r="QW38">
        <v>1.7925</v>
      </c>
      <c r="QX38">
        <v>-1.034</v>
      </c>
      <c r="QY38">
        <v>-6.7594000000000003</v>
      </c>
      <c r="QZ38">
        <v>-6.6623000000000001</v>
      </c>
      <c r="RA38">
        <v>-3.0405000000000002</v>
      </c>
      <c r="RB38">
        <v>0.38719999999999999</v>
      </c>
      <c r="RC38">
        <v>-7.8061999999999996</v>
      </c>
      <c r="RD38">
        <v>6.3700999999999999</v>
      </c>
      <c r="RE38">
        <v>2.2181000000000002</v>
      </c>
      <c r="RF38">
        <v>-4.1246999999999998</v>
      </c>
      <c r="RG38">
        <v>0.48120000000000002</v>
      </c>
      <c r="RH38">
        <v>-9.1675000000000004</v>
      </c>
      <c r="RI38">
        <v>0.3861</v>
      </c>
      <c r="RJ38">
        <v>-5.6801000000000004</v>
      </c>
      <c r="RK38">
        <v>0.48049999999999998</v>
      </c>
      <c r="RL38">
        <v>-9.8223000000000003</v>
      </c>
      <c r="RM38">
        <v>-7.0688000000000004</v>
      </c>
      <c r="RN38">
        <v>0.57310000000000005</v>
      </c>
      <c r="RO38">
        <v>-14.5116</v>
      </c>
      <c r="RP38">
        <v>3.0423</v>
      </c>
      <c r="RQ38">
        <v>-3.4653</v>
      </c>
      <c r="RR38">
        <v>0.57250000000000001</v>
      </c>
      <c r="RS38">
        <v>-10.9155</v>
      </c>
      <c r="RT38">
        <v>-1.2206999999999999</v>
      </c>
      <c r="RU38">
        <v>1.8088</v>
      </c>
      <c r="RV38">
        <v>0.95820000000000005</v>
      </c>
      <c r="RW38">
        <v>1.0392999999999999</v>
      </c>
      <c r="RX38">
        <v>1.0392999999999999</v>
      </c>
      <c r="RY38">
        <v>6.5903</v>
      </c>
      <c r="RZ38">
        <v>4.1645000000000003</v>
      </c>
      <c r="SA38">
        <v>0.4017</v>
      </c>
      <c r="SB38">
        <v>6.4928999999999997</v>
      </c>
      <c r="SC38">
        <v>-3.2896000000000001</v>
      </c>
      <c r="SD38">
        <v>-0.72299999999999998</v>
      </c>
      <c r="SE38">
        <v>0.44359999999999999</v>
      </c>
      <c r="SF38">
        <v>-1.839</v>
      </c>
      <c r="SG38">
        <v>3.6347</v>
      </c>
      <c r="SH38">
        <v>2.5424000000000002</v>
      </c>
      <c r="SI38">
        <v>3.7475000000000001</v>
      </c>
      <c r="SJ38">
        <v>0.47849999999999998</v>
      </c>
      <c r="SK38">
        <v>7.2228000000000003</v>
      </c>
      <c r="SL38">
        <v>-0.70220000000000005</v>
      </c>
      <c r="SM38">
        <v>8.2805999999999997</v>
      </c>
      <c r="SN38">
        <v>0.157</v>
      </c>
      <c r="SO38">
        <v>0.38500000000000001</v>
      </c>
      <c r="SP38">
        <v>-0.1143</v>
      </c>
      <c r="SQ38">
        <v>4.5019999999999998</v>
      </c>
      <c r="SR38">
        <v>1.2151000000000001</v>
      </c>
      <c r="SS38">
        <v>-2.3778000000000001</v>
      </c>
      <c r="ST38">
        <v>8.8093000000000004</v>
      </c>
      <c r="SU38">
        <v>4.7450000000000001</v>
      </c>
      <c r="SV38">
        <v>0.28289999999999998</v>
      </c>
      <c r="SW38">
        <v>7.4791999999999996</v>
      </c>
      <c r="SX38">
        <v>3.1785999999999999</v>
      </c>
      <c r="SY38">
        <v>-0.48520000000000002</v>
      </c>
      <c r="SZ38">
        <v>0.48449999999999999</v>
      </c>
      <c r="TA38">
        <v>0.38650000000000001</v>
      </c>
      <c r="TB38">
        <v>0.58309999999999995</v>
      </c>
      <c r="TC38">
        <v>2.8784999999999998</v>
      </c>
      <c r="TD38">
        <v>4.1064999999999996</v>
      </c>
      <c r="TE38">
        <v>7.5979999999999999</v>
      </c>
      <c r="TF38">
        <v>0.38569999999999999</v>
      </c>
      <c r="TG38">
        <v>12.8987</v>
      </c>
      <c r="TH38">
        <v>6.1647999999999996</v>
      </c>
      <c r="TI38">
        <v>0.4032</v>
      </c>
      <c r="TJ38">
        <v>10.5212</v>
      </c>
      <c r="TK38">
        <v>3.7103999999999999</v>
      </c>
      <c r="TL38">
        <v>9.7937999999999992</v>
      </c>
      <c r="TM38">
        <v>0.36809999999999998</v>
      </c>
      <c r="TN38">
        <v>0.48270000000000002</v>
      </c>
      <c r="TO38">
        <v>0.4723</v>
      </c>
      <c r="TP38">
        <v>0.43209999999999998</v>
      </c>
      <c r="TQ38">
        <v>0.32240000000000002</v>
      </c>
      <c r="TR38">
        <v>-7.1425999999999998</v>
      </c>
      <c r="TS38">
        <v>0.38479999999999998</v>
      </c>
      <c r="TT38">
        <v>-15.2966</v>
      </c>
      <c r="TU38">
        <v>-2.4173</v>
      </c>
      <c r="TV38">
        <v>0.43480000000000002</v>
      </c>
      <c r="TW38">
        <v>-0.11700000000000001</v>
      </c>
      <c r="TX38">
        <v>0.4955</v>
      </c>
      <c r="TY38">
        <v>0.3861</v>
      </c>
      <c r="TZ38">
        <v>0.61099999999999999</v>
      </c>
      <c r="UA38">
        <v>-9.5671999999999997</v>
      </c>
      <c r="UB38">
        <v>0.3861</v>
      </c>
      <c r="UC38">
        <v>-16.02</v>
      </c>
      <c r="UD38">
        <v>4.6696</v>
      </c>
      <c r="UE38">
        <v>5.5285000000000002</v>
      </c>
      <c r="UF38">
        <v>-6.0727000000000002</v>
      </c>
      <c r="UG38">
        <v>0.47870000000000001</v>
      </c>
      <c r="UH38">
        <v>-13.7311</v>
      </c>
      <c r="UI38">
        <v>3.4752999999999998</v>
      </c>
      <c r="UJ38">
        <v>3.2841</v>
      </c>
      <c r="UK38">
        <v>0.47939999999999999</v>
      </c>
      <c r="UL38">
        <v>5.3122999999999996</v>
      </c>
      <c r="UM38">
        <v>3.4022000000000001</v>
      </c>
      <c r="UN38">
        <v>0.39839999999999998</v>
      </c>
      <c r="UO38">
        <v>8.0997000000000003</v>
      </c>
      <c r="UP38">
        <v>-0.56810000000000005</v>
      </c>
      <c r="UQ38">
        <v>2.4028999999999998</v>
      </c>
      <c r="UR38">
        <v>2.7856999999999998</v>
      </c>
      <c r="US38">
        <v>0.47920000000000001</v>
      </c>
      <c r="UT38">
        <v>5.8703000000000003</v>
      </c>
      <c r="UU38">
        <v>4.6538000000000004</v>
      </c>
      <c r="UV38">
        <v>0.38390000000000002</v>
      </c>
      <c r="UW38">
        <v>10.833299999999999</v>
      </c>
      <c r="UX38">
        <v>4.4554</v>
      </c>
      <c r="UY38">
        <v>0.48120000000000002</v>
      </c>
      <c r="UZ38">
        <v>6.7636000000000003</v>
      </c>
      <c r="VA38">
        <v>3.125</v>
      </c>
      <c r="VB38">
        <v>0.38650000000000001</v>
      </c>
      <c r="VC38">
        <v>8.1416000000000004</v>
      </c>
      <c r="VD38">
        <v>0.2336</v>
      </c>
      <c r="VE38">
        <v>9.8813999999999993</v>
      </c>
      <c r="VF38">
        <v>0.4</v>
      </c>
      <c r="VG38">
        <v>19.140599999999999</v>
      </c>
      <c r="VH38">
        <v>-1.7298</v>
      </c>
      <c r="VI38">
        <v>0.39419999999999999</v>
      </c>
      <c r="VJ38">
        <v>-4.8240999999999996</v>
      </c>
      <c r="VK38">
        <v>0.35149999999999998</v>
      </c>
      <c r="VL38">
        <v>0.39419999999999999</v>
      </c>
      <c r="VM38">
        <v>0.30130000000000001</v>
      </c>
      <c r="VN38">
        <v>3.5335000000000001</v>
      </c>
      <c r="VO38">
        <v>0.39419999999999999</v>
      </c>
      <c r="VP38">
        <v>6.4996999999999998</v>
      </c>
      <c r="VQ38">
        <v>7.0076000000000001</v>
      </c>
      <c r="VR38">
        <v>3.8157999999999999</v>
      </c>
      <c r="VS38">
        <v>0.39839999999999998</v>
      </c>
      <c r="VT38">
        <v>10.4651</v>
      </c>
      <c r="VU38">
        <v>-1.4343999999999999</v>
      </c>
      <c r="VV38">
        <v>0.39839999999999998</v>
      </c>
      <c r="VW38">
        <v>-3.3755000000000002</v>
      </c>
      <c r="VX38">
        <v>4.5566000000000004</v>
      </c>
      <c r="VY38">
        <v>5.2632000000000003</v>
      </c>
      <c r="VZ38">
        <v>0.3861</v>
      </c>
      <c r="WA38">
        <v>10.056900000000001</v>
      </c>
      <c r="WB38">
        <v>-5.8917999999999999</v>
      </c>
      <c r="WC38">
        <v>0.40629999999999999</v>
      </c>
      <c r="WD38">
        <v>-11.6035</v>
      </c>
      <c r="WE38">
        <v>-0.4158</v>
      </c>
      <c r="WF38">
        <v>0.54969999999999997</v>
      </c>
      <c r="WG38">
        <v>0.43209999999999998</v>
      </c>
      <c r="WH38">
        <v>0.6774</v>
      </c>
      <c r="WI38">
        <v>-2.6638999999999999</v>
      </c>
      <c r="WJ38">
        <v>0.47920000000000001</v>
      </c>
      <c r="WK38">
        <v>-9.1812000000000005</v>
      </c>
      <c r="WL38">
        <v>4.5509000000000004</v>
      </c>
      <c r="WM38">
        <v>3.8721999999999999</v>
      </c>
      <c r="WN38">
        <v>0.47820000000000001</v>
      </c>
      <c r="WO38">
        <v>7.2468000000000004</v>
      </c>
      <c r="WP38">
        <v>4.1430999999999996</v>
      </c>
      <c r="WQ38">
        <v>0.43209999999999998</v>
      </c>
      <c r="WR38">
        <v>8.1205999999999996</v>
      </c>
      <c r="WS38">
        <v>1.9323999999999999</v>
      </c>
      <c r="WT38">
        <v>0.38390000000000002</v>
      </c>
      <c r="WU38">
        <v>4.5602999999999998</v>
      </c>
      <c r="WV38">
        <v>-0.80920000000000003</v>
      </c>
      <c r="WW38">
        <v>0.38569999999999999</v>
      </c>
      <c r="WX38">
        <v>-2.5973999999999999</v>
      </c>
      <c r="WY38">
        <v>-7.8886000000000003</v>
      </c>
      <c r="WZ38">
        <v>0.47939999999999999</v>
      </c>
      <c r="XA38">
        <v>-20.588200000000001</v>
      </c>
      <c r="XB38">
        <v>-3.6726000000000001</v>
      </c>
      <c r="XC38">
        <v>0.47939999999999999</v>
      </c>
      <c r="XD38">
        <v>-8.8064999999999998</v>
      </c>
      <c r="XE38">
        <v>0.25009999999999999</v>
      </c>
      <c r="XF38">
        <v>0.47920000000000001</v>
      </c>
      <c r="XG38">
        <v>-8.3799999999999999E-2</v>
      </c>
      <c r="XH38">
        <v>-7.3371000000000004</v>
      </c>
      <c r="XI38">
        <v>0.47920000000000001</v>
      </c>
      <c r="XJ38">
        <v>-14.307700000000001</v>
      </c>
      <c r="XK38">
        <v>2.6467000000000001</v>
      </c>
      <c r="XL38">
        <v>1.1591</v>
      </c>
      <c r="XM38">
        <v>0.38569999999999999</v>
      </c>
      <c r="XN38">
        <v>2.0905999999999998</v>
      </c>
      <c r="XO38">
        <v>0.87629999999999997</v>
      </c>
      <c r="XP38">
        <v>-3.9384999999999999</v>
      </c>
      <c r="XQ38">
        <v>1.2527999999999999</v>
      </c>
      <c r="XR38">
        <v>1.3574999999999999</v>
      </c>
      <c r="XS38">
        <v>-3.9384999999999999</v>
      </c>
      <c r="XT38">
        <v>6.0735999999999999</v>
      </c>
      <c r="XU38">
        <v>0.221</v>
      </c>
      <c r="XV38">
        <v>0.47939999999999999</v>
      </c>
      <c r="XW38">
        <v>-0.26079999999999998</v>
      </c>
      <c r="XX38">
        <v>6.1924000000000001</v>
      </c>
      <c r="XY38">
        <v>0.39510000000000001</v>
      </c>
      <c r="XZ38">
        <v>13.8443</v>
      </c>
      <c r="YA38">
        <v>3.8005</v>
      </c>
      <c r="YB38">
        <v>2.2339000000000002</v>
      </c>
      <c r="YC38">
        <v>-2.4462000000000002</v>
      </c>
      <c r="YD38">
        <v>0.39369999999999999</v>
      </c>
      <c r="YE38">
        <v>-5.2529000000000003</v>
      </c>
      <c r="YF38">
        <v>4.1467999999999998</v>
      </c>
      <c r="YG38">
        <v>1.6588000000000001</v>
      </c>
      <c r="YH38">
        <v>4.0053000000000001</v>
      </c>
      <c r="YI38">
        <v>0.4047</v>
      </c>
      <c r="YJ38">
        <v>7.3554000000000004</v>
      </c>
      <c r="YK38">
        <v>3.1646000000000001</v>
      </c>
      <c r="YL38">
        <v>0.3861</v>
      </c>
      <c r="YM38">
        <v>8.4558999999999997</v>
      </c>
      <c r="YN38">
        <v>-7.8312999999999997</v>
      </c>
      <c r="YO38">
        <v>0.66479999999999995</v>
      </c>
      <c r="YP38">
        <v>-13.4124</v>
      </c>
      <c r="YQ38">
        <v>-2.1764000000000001</v>
      </c>
      <c r="YR38">
        <v>0.38569999999999999</v>
      </c>
      <c r="YS38">
        <v>-5.9238</v>
      </c>
      <c r="YT38">
        <v>-1.2930999999999999</v>
      </c>
      <c r="YU38">
        <v>0.38569999999999999</v>
      </c>
      <c r="YV38">
        <v>-3.4188000000000001</v>
      </c>
      <c r="YW38">
        <v>-0.82440000000000002</v>
      </c>
      <c r="YX38">
        <v>0.54339999999999999</v>
      </c>
      <c r="YY38">
        <v>6.8063000000000002</v>
      </c>
      <c r="YZ38">
        <v>-3.7486000000000002</v>
      </c>
      <c r="ZA38">
        <v>5.0117000000000003</v>
      </c>
      <c r="ZB38">
        <v>-2.4733000000000001</v>
      </c>
      <c r="ZC38">
        <v>2.3569</v>
      </c>
      <c r="ZD38">
        <v>2.3205</v>
      </c>
      <c r="ZE38">
        <v>4.0098000000000003</v>
      </c>
      <c r="ZF38">
        <v>0.47820000000000001</v>
      </c>
      <c r="ZG38">
        <v>10.316000000000001</v>
      </c>
      <c r="ZH38">
        <v>3.4274</v>
      </c>
      <c r="ZI38">
        <v>0.496</v>
      </c>
      <c r="ZJ38">
        <v>6.4549000000000003</v>
      </c>
      <c r="ZK38">
        <v>9.9515999999999991</v>
      </c>
      <c r="ZL38">
        <v>-2.2682000000000002</v>
      </c>
      <c r="ZM38">
        <v>0.48080000000000001</v>
      </c>
      <c r="ZN38">
        <v>-5.1619000000000002</v>
      </c>
      <c r="ZO38">
        <v>-2.4157999999999999</v>
      </c>
      <c r="ZP38">
        <v>0.47920000000000001</v>
      </c>
      <c r="ZQ38">
        <v>-5.3166000000000002</v>
      </c>
      <c r="ZR38">
        <v>7.5133000000000001</v>
      </c>
      <c r="ZS38">
        <v>0.60289999999999999</v>
      </c>
      <c r="ZT38">
        <v>0.48049999999999998</v>
      </c>
      <c r="ZU38">
        <v>0.84830000000000005</v>
      </c>
      <c r="ZV38">
        <v>3.5104000000000002</v>
      </c>
      <c r="ZW38">
        <v>0.48049999999999998</v>
      </c>
      <c r="ZX38">
        <v>6.8078000000000003</v>
      </c>
      <c r="ZY38">
        <v>-1.3261000000000001</v>
      </c>
      <c r="ZZ38">
        <v>0.48049999999999998</v>
      </c>
      <c r="AAA38">
        <v>-2.5533000000000001</v>
      </c>
      <c r="AAB38">
        <v>-3.2774000000000001</v>
      </c>
      <c r="AAC38">
        <v>-3.1017000000000001</v>
      </c>
      <c r="AAD38">
        <v>-4.1551</v>
      </c>
      <c r="AAE38">
        <v>0.47939999999999999</v>
      </c>
      <c r="AAF38">
        <v>-16.209499999999998</v>
      </c>
      <c r="AAG38">
        <v>-6.8163</v>
      </c>
      <c r="AAH38">
        <v>0.39589999999999997</v>
      </c>
      <c r="AAI38">
        <v>-11.940899999999999</v>
      </c>
      <c r="AAJ38">
        <v>-4.0027999999999997</v>
      </c>
      <c r="AAK38">
        <v>0.39589999999999997</v>
      </c>
      <c r="AAL38">
        <v>-8.6411999999999995</v>
      </c>
      <c r="AAM38">
        <v>3.1726999999999999</v>
      </c>
      <c r="AAN38">
        <v>-3.5211000000000001</v>
      </c>
      <c r="AAO38">
        <v>0.39839999999999998</v>
      </c>
      <c r="AAP38">
        <v>-0.3836</v>
      </c>
      <c r="AAQ38">
        <v>-9.1428999999999991</v>
      </c>
      <c r="AAR38">
        <v>-3.3835000000000002</v>
      </c>
      <c r="AAS38">
        <v>0.39839999999999998</v>
      </c>
      <c r="AAT38">
        <v>-6.7615999999999996</v>
      </c>
      <c r="AAU38">
        <v>5.0228000000000002</v>
      </c>
      <c r="AAV38">
        <v>-6.758</v>
      </c>
      <c r="AAW38">
        <v>0.48959999999999998</v>
      </c>
      <c r="AAX38">
        <v>-14.6738</v>
      </c>
      <c r="AAY38">
        <v>10.7997</v>
      </c>
      <c r="AAZ38">
        <v>2.4908000000000001</v>
      </c>
      <c r="ABA38">
        <v>0.38650000000000001</v>
      </c>
      <c r="ABB38">
        <v>4.4131</v>
      </c>
      <c r="ABC38">
        <v>0.3861</v>
      </c>
      <c r="ABD38">
        <v>18.475899999999999</v>
      </c>
      <c r="ABE38">
        <v>3.0789</v>
      </c>
      <c r="ABF38">
        <v>3.3233999999999999</v>
      </c>
      <c r="ABG38">
        <v>3.2978999999999998</v>
      </c>
      <c r="ABH38">
        <v>3.0543999999999998</v>
      </c>
      <c r="ABI38">
        <v>3.0274999999999999</v>
      </c>
      <c r="ABJ38">
        <v>-4.8007</v>
      </c>
      <c r="ABK38">
        <v>-4.8182999999999998</v>
      </c>
      <c r="ABL38">
        <v>5.0239000000000003</v>
      </c>
      <c r="ABM38">
        <v>4.9980000000000002</v>
      </c>
      <c r="ABN38">
        <v>0.84930000000000005</v>
      </c>
      <c r="ABO38">
        <v>0.82930000000000004</v>
      </c>
      <c r="ABP38">
        <v>0.46650000000000003</v>
      </c>
      <c r="ABQ38">
        <v>0.44579999999999997</v>
      </c>
      <c r="ABR38">
        <v>4.9949000000000003</v>
      </c>
      <c r="ABS38">
        <v>4.4024999999999999</v>
      </c>
      <c r="ABT38">
        <v>0.38390000000000002</v>
      </c>
      <c r="ABU38">
        <v>7.8547000000000002</v>
      </c>
      <c r="ABV38">
        <v>3.0783</v>
      </c>
      <c r="ABW38">
        <v>0.47920000000000001</v>
      </c>
      <c r="ABX38">
        <v>6.0095000000000001</v>
      </c>
      <c r="ABY38">
        <v>4.6967999999999996</v>
      </c>
      <c r="ABZ38">
        <v>6.5088999999999997</v>
      </c>
      <c r="ACA38">
        <v>4.9878999999999998</v>
      </c>
      <c r="ACB38">
        <v>6.5545</v>
      </c>
      <c r="ACC38">
        <v>7.6694000000000004</v>
      </c>
      <c r="ACD38">
        <v>2.0728</v>
      </c>
      <c r="ACE38">
        <v>-1.1089</v>
      </c>
      <c r="ACF38">
        <v>1.6766000000000001</v>
      </c>
      <c r="ACG38">
        <v>1.6557999999999999</v>
      </c>
      <c r="ACH38">
        <v>1.841</v>
      </c>
      <c r="ACI38">
        <v>0.45889999999999997</v>
      </c>
      <c r="ACJ38">
        <v>0.434</v>
      </c>
      <c r="ACK38">
        <v>-0.68830000000000002</v>
      </c>
      <c r="ACL38">
        <v>-0.70740000000000003</v>
      </c>
      <c r="ACM38">
        <v>7.5693999999999999</v>
      </c>
      <c r="ACN38">
        <v>6.0664999999999996</v>
      </c>
      <c r="ACO38">
        <v>-7.4306000000000001</v>
      </c>
      <c r="ACP38">
        <v>0.47939999999999999</v>
      </c>
      <c r="ACQ38">
        <v>-14.357699999999999</v>
      </c>
      <c r="ACR38">
        <v>6.8316999999999997</v>
      </c>
      <c r="ACS38">
        <v>4.0045999999999999</v>
      </c>
      <c r="ACT38">
        <v>-1.6569</v>
      </c>
      <c r="ACU38">
        <v>0.51439999999999997</v>
      </c>
      <c r="ACV38">
        <v>-6.3742000000000001</v>
      </c>
      <c r="ACW38">
        <v>5</v>
      </c>
      <c r="ACX38">
        <v>-7.0942999999999996</v>
      </c>
      <c r="ACY38">
        <v>0.38390000000000002</v>
      </c>
      <c r="ACZ38">
        <v>-14.7638</v>
      </c>
      <c r="ADA38">
        <v>4.3680000000000003</v>
      </c>
      <c r="ADB38">
        <v>4.3474000000000004</v>
      </c>
      <c r="ADC38">
        <v>4.9645000000000001</v>
      </c>
      <c r="ADD38">
        <v>0.59940000000000004</v>
      </c>
      <c r="ADE38">
        <v>0.56759999999999999</v>
      </c>
      <c r="ADF38">
        <v>3.0918999999999999</v>
      </c>
      <c r="ADG38">
        <v>3.0762</v>
      </c>
      <c r="ADH38">
        <v>5.3712</v>
      </c>
      <c r="ADI38">
        <v>5.3548999999999998</v>
      </c>
      <c r="ADJ38">
        <v>6.1818</v>
      </c>
      <c r="ADK38">
        <v>6.6653000000000002</v>
      </c>
      <c r="ADL38">
        <v>6.6558999999999999</v>
      </c>
      <c r="ADM38">
        <v>2.7393000000000001</v>
      </c>
      <c r="ADN38">
        <v>2.6960999999999999</v>
      </c>
      <c r="ADO38">
        <v>6.4583000000000004</v>
      </c>
      <c r="ADP38">
        <v>6.4320000000000004</v>
      </c>
      <c r="ADQ38">
        <v>-1.2818000000000001</v>
      </c>
      <c r="ADR38">
        <v>-1.3056000000000001</v>
      </c>
      <c r="ADS38">
        <v>-0.82979999999999998</v>
      </c>
      <c r="ADT38">
        <v>1.2422</v>
      </c>
      <c r="ADU38">
        <v>-9.2100000000000001E-2</v>
      </c>
      <c r="ADV38">
        <v>4.6849999999999996</v>
      </c>
      <c r="ADW38">
        <v>4.1041999999999996</v>
      </c>
      <c r="ADX38">
        <v>5.4134000000000002</v>
      </c>
      <c r="ADY38">
        <v>5.3635000000000002</v>
      </c>
      <c r="ADZ38">
        <v>-2.8706999999999998</v>
      </c>
      <c r="AEA38">
        <v>3.3258999999999999</v>
      </c>
      <c r="AEB38">
        <v>3.2759999999999998</v>
      </c>
      <c r="AEC38">
        <v>3.6838000000000002</v>
      </c>
      <c r="AED38">
        <v>4.1520000000000001</v>
      </c>
      <c r="AEE38">
        <v>0.19700000000000001</v>
      </c>
      <c r="AEF38">
        <v>1.7032</v>
      </c>
      <c r="AEG38">
        <v>3.1139000000000001</v>
      </c>
      <c r="AEH38">
        <v>2.0251000000000001</v>
      </c>
      <c r="AEI38">
        <v>9.8732000000000006</v>
      </c>
      <c r="AEJ38">
        <v>8.7759999999999998</v>
      </c>
      <c r="AEK38">
        <v>5.2674000000000003</v>
      </c>
      <c r="AEL38">
        <v>7.6525999999999996</v>
      </c>
      <c r="AEM38">
        <v>-0.25929999999999997</v>
      </c>
      <c r="AEN38">
        <v>3.5137</v>
      </c>
      <c r="AEO38">
        <v>2.2118000000000002</v>
      </c>
      <c r="AEP38">
        <v>5.6040999999999999</v>
      </c>
      <c r="AEQ38">
        <v>-4.0365000000000002</v>
      </c>
      <c r="AER38">
        <v>-2.3963000000000001</v>
      </c>
      <c r="AES38">
        <v>-1.0427999999999999</v>
      </c>
      <c r="AET38">
        <v>6.3017000000000003</v>
      </c>
      <c r="AEU38">
        <v>1.9608000000000001</v>
      </c>
      <c r="AEV38">
        <v>2.7475000000000001</v>
      </c>
      <c r="AEW38">
        <v>2.7023999999999999</v>
      </c>
      <c r="AEX38">
        <v>5.5004</v>
      </c>
      <c r="AEY38">
        <v>7.1359000000000004</v>
      </c>
      <c r="AEZ38">
        <v>-1.2518</v>
      </c>
      <c r="AFA38">
        <v>2.4055</v>
      </c>
      <c r="AFB38">
        <v>8.3079000000000001</v>
      </c>
      <c r="AFC38">
        <v>3.6265000000000001</v>
      </c>
      <c r="AFD38">
        <v>0.64129999999999998</v>
      </c>
      <c r="AFE38">
        <v>0.62849999999999995</v>
      </c>
      <c r="AFF38">
        <v>4.0553999999999997</v>
      </c>
      <c r="AFG38">
        <v>4.0498000000000003</v>
      </c>
      <c r="AFH38">
        <v>1.3969</v>
      </c>
      <c r="AFI38">
        <v>0.64219999999999999</v>
      </c>
      <c r="AFJ38">
        <v>6.4229000000000003</v>
      </c>
      <c r="AFK38">
        <v>2.3193999999999999</v>
      </c>
      <c r="AFL38">
        <v>-2.7050000000000001</v>
      </c>
      <c r="AFM38">
        <v>6.5147000000000004</v>
      </c>
      <c r="AFN38">
        <v>1.4189000000000001</v>
      </c>
      <c r="AFO38">
        <v>2.5964999999999998</v>
      </c>
      <c r="AFP38">
        <v>7.0803000000000003</v>
      </c>
      <c r="AFQ38">
        <v>7.2190000000000003</v>
      </c>
      <c r="AFR38">
        <v>3.6791999999999998</v>
      </c>
      <c r="AFS38">
        <v>3.6252</v>
      </c>
      <c r="AFT38">
        <v>3.6141999999999999</v>
      </c>
      <c r="AFU38">
        <v>-0.38569999999999999</v>
      </c>
      <c r="AFV38">
        <v>2.1920000000000002</v>
      </c>
      <c r="AFW38">
        <v>6.4698000000000002</v>
      </c>
      <c r="AFX38">
        <v>1.8103</v>
      </c>
      <c r="AFY38">
        <v>1.8878999999999999</v>
      </c>
      <c r="AFZ38">
        <v>6.3575999999999997</v>
      </c>
      <c r="AGA38">
        <v>6.1253000000000002</v>
      </c>
      <c r="AGB38">
        <v>6.7225000000000001</v>
      </c>
      <c r="AGC38">
        <v>3.3519999999999999</v>
      </c>
      <c r="AGD38">
        <v>-0.12959999999999999</v>
      </c>
      <c r="AGE38">
        <v>2.5160999999999998</v>
      </c>
      <c r="AGF38">
        <v>3.3361999999999998</v>
      </c>
      <c r="AGG38">
        <v>3.0596000000000001</v>
      </c>
      <c r="AGH38">
        <v>0.439</v>
      </c>
      <c r="AGI38">
        <v>2.4670000000000001</v>
      </c>
      <c r="AGJ38">
        <v>3.8873000000000002</v>
      </c>
      <c r="AGK38">
        <v>4.1025999999999998</v>
      </c>
      <c r="AGL38">
        <v>-1.7171000000000001</v>
      </c>
      <c r="AGM38">
        <v>3.6867999999999999</v>
      </c>
      <c r="AGN38">
        <v>-4.4099000000000004</v>
      </c>
      <c r="AGO38">
        <v>-7.4001000000000001</v>
      </c>
      <c r="AGP38">
        <v>7.2196999999999996</v>
      </c>
      <c r="AGQ38">
        <v>6.4516</v>
      </c>
      <c r="AGR38">
        <v>6.4291999999999998</v>
      </c>
      <c r="AGS38">
        <v>3.9893000000000001</v>
      </c>
      <c r="AGT38">
        <v>0.98199999999999998</v>
      </c>
      <c r="AGU38">
        <v>-4.0392000000000001</v>
      </c>
      <c r="AGV38">
        <v>3.4786000000000001</v>
      </c>
      <c r="AGW38">
        <v>1.5512999999999999</v>
      </c>
      <c r="AGX38">
        <v>4.7115999999999998</v>
      </c>
      <c r="AGY38">
        <v>4.1261000000000001</v>
      </c>
      <c r="AGZ38">
        <v>-0.379</v>
      </c>
      <c r="AHA38">
        <v>-4.1689999999999996</v>
      </c>
      <c r="AHB38">
        <v>-7.3154000000000003</v>
      </c>
      <c r="AHC38">
        <v>0.97519999999999996</v>
      </c>
      <c r="AHD38">
        <v>4.2356999999999996</v>
      </c>
      <c r="AHE38">
        <v>4.2592999999999996</v>
      </c>
      <c r="AHF38">
        <v>3.6736</v>
      </c>
      <c r="AHG38">
        <v>2.3652000000000002</v>
      </c>
      <c r="AHH38">
        <v>4.9600999999999997</v>
      </c>
      <c r="AHI38">
        <v>-2.3155999999999999</v>
      </c>
      <c r="AHJ38">
        <v>3.5872999999999999</v>
      </c>
      <c r="AHK38">
        <v>6.6702000000000004</v>
      </c>
      <c r="AHL38">
        <v>6.6241000000000003</v>
      </c>
      <c r="AHM38">
        <v>1.0822000000000001</v>
      </c>
      <c r="AHN38">
        <v>5.4416000000000002</v>
      </c>
      <c r="AHO38">
        <v>-5.7299999999999997E-2</v>
      </c>
      <c r="AHP38">
        <v>2.0167999999999999</v>
      </c>
      <c r="AHQ38">
        <v>1.9359999999999999</v>
      </c>
      <c r="AHR38">
        <v>3.7193999999999998</v>
      </c>
      <c r="AHS38">
        <v>2.0539000000000001</v>
      </c>
      <c r="AHT38">
        <v>2.4491000000000001</v>
      </c>
      <c r="AHU38">
        <v>2.7810000000000001</v>
      </c>
      <c r="AHV38">
        <v>-1.3625</v>
      </c>
      <c r="AHW38">
        <v>3.7073999999999998</v>
      </c>
      <c r="AHX38">
        <v>3.6673</v>
      </c>
      <c r="AHY38">
        <v>4.1009000000000002</v>
      </c>
      <c r="AHZ38">
        <v>-0.1799</v>
      </c>
      <c r="AIA38">
        <v>-0.1794</v>
      </c>
      <c r="AIB38">
        <v>-0.1608</v>
      </c>
      <c r="AIC38">
        <v>-0.1164</v>
      </c>
      <c r="AID38">
        <v>-3.5516999999999999</v>
      </c>
      <c r="AIE38">
        <v>-3.7995999999999999</v>
      </c>
      <c r="AIF38">
        <v>5.0266999999999999</v>
      </c>
      <c r="AIG38">
        <v>3.73</v>
      </c>
      <c r="AIH38">
        <v>5.3212999999999999</v>
      </c>
      <c r="AII38">
        <v>2.9110999999999998</v>
      </c>
      <c r="AIJ38">
        <v>-2.4163999999999999</v>
      </c>
      <c r="AIK38">
        <v>-0.64880000000000004</v>
      </c>
      <c r="AIL38">
        <v>-0.5383</v>
      </c>
      <c r="AIM38">
        <v>2.0171999999999999</v>
      </c>
      <c r="AIN38">
        <v>2.137</v>
      </c>
      <c r="AIO38">
        <v>-0.57720000000000005</v>
      </c>
      <c r="AIP38">
        <v>4.0450999999999997</v>
      </c>
      <c r="AIQ38">
        <v>7.0162000000000004</v>
      </c>
      <c r="AIR38">
        <v>7.1470000000000002</v>
      </c>
      <c r="AIS38">
        <v>-4.5937000000000001</v>
      </c>
      <c r="AIT38">
        <v>-4.5407000000000002</v>
      </c>
      <c r="AIU38">
        <v>2.7825000000000002</v>
      </c>
      <c r="AIV38">
        <v>0.4556</v>
      </c>
      <c r="AIW38">
        <v>0.44600000000000001</v>
      </c>
      <c r="AIX38">
        <v>0.42009999999999997</v>
      </c>
      <c r="AIY38">
        <v>6.1848999999999998</v>
      </c>
      <c r="AIZ38">
        <v>6.1738999999999997</v>
      </c>
      <c r="AJA38">
        <v>4.1536</v>
      </c>
      <c r="AJB38">
        <v>4.1417000000000002</v>
      </c>
      <c r="AJC38">
        <v>-1.2029000000000001</v>
      </c>
      <c r="AJD38">
        <v>-1.1802999999999999</v>
      </c>
      <c r="AJE38">
        <v>4.0852000000000004</v>
      </c>
      <c r="AJF38">
        <v>-0.37630000000000002</v>
      </c>
      <c r="AJG38">
        <v>2.9218000000000002</v>
      </c>
      <c r="AJH38">
        <v>0.20549999999999999</v>
      </c>
      <c r="AJI38">
        <v>0.21529999999999999</v>
      </c>
      <c r="AJJ38">
        <v>2.1086999999999998</v>
      </c>
      <c r="AJK38">
        <v>0.59589999999999999</v>
      </c>
      <c r="AJL38">
        <v>-1.2003999999999999</v>
      </c>
      <c r="AJM38">
        <v>-2.4573</v>
      </c>
      <c r="AJN38">
        <v>-0.31190000000000001</v>
      </c>
      <c r="AJO38">
        <v>-1.3250999999999999</v>
      </c>
      <c r="AJP38">
        <v>-1.7017</v>
      </c>
      <c r="AJQ38">
        <v>2.9683000000000002</v>
      </c>
      <c r="AJR38">
        <v>2.9192</v>
      </c>
      <c r="AJS38">
        <v>2.4771000000000001</v>
      </c>
      <c r="AJT38">
        <v>4.5418000000000003</v>
      </c>
      <c r="AJU38">
        <v>4.5058999999999996</v>
      </c>
      <c r="AJV38">
        <v>-1.3368</v>
      </c>
      <c r="AJW38">
        <v>-1.3653</v>
      </c>
      <c r="AJX38">
        <v>2.1368999999999998</v>
      </c>
      <c r="AJY38">
        <v>2.1025</v>
      </c>
      <c r="AJZ38">
        <v>-2.7141999999999999</v>
      </c>
      <c r="AKA38">
        <v>1.9387000000000001</v>
      </c>
      <c r="AKB38">
        <v>1.6039000000000001</v>
      </c>
      <c r="AKC38">
        <v>1.5510999999999999</v>
      </c>
      <c r="AKD38">
        <v>-7.3975999999999997</v>
      </c>
      <c r="AKE38">
        <v>-0.91869999999999996</v>
      </c>
      <c r="AKF38">
        <v>3.9266000000000001</v>
      </c>
      <c r="AKG38">
        <v>-2.145</v>
      </c>
      <c r="AKH38">
        <v>8.2637999999999998</v>
      </c>
      <c r="AKI38">
        <v>4.0426000000000002</v>
      </c>
      <c r="AKJ38">
        <v>-0.81530000000000002</v>
      </c>
      <c r="AKK38">
        <v>7.3403</v>
      </c>
      <c r="AKL38">
        <v>-2.4146000000000001</v>
      </c>
      <c r="AKM38">
        <v>2.9051999999999998</v>
      </c>
      <c r="AKN38">
        <v>6.0879000000000003</v>
      </c>
      <c r="AKO38">
        <v>6.0560999999999998</v>
      </c>
      <c r="AKP38">
        <v>-0.61529999999999996</v>
      </c>
      <c r="AKQ38">
        <v>-0.66200000000000003</v>
      </c>
      <c r="AKR38">
        <v>4.3388</v>
      </c>
      <c r="AKS38">
        <v>3.4636999999999998</v>
      </c>
      <c r="AKT38">
        <v>-3.31</v>
      </c>
      <c r="AKU38">
        <v>6.2991000000000001</v>
      </c>
      <c r="AKV38">
        <v>6.1894</v>
      </c>
      <c r="AKW38">
        <v>6.1504000000000003</v>
      </c>
      <c r="AKX38">
        <v>5.8851000000000004</v>
      </c>
      <c r="AKY38">
        <v>3.1113</v>
      </c>
      <c r="AKZ38">
        <v>0</v>
      </c>
      <c r="ALA38">
        <v>0.46739999999999998</v>
      </c>
      <c r="ALB38">
        <v>2.5093999999999999</v>
      </c>
      <c r="ALC38">
        <v>2.3313999999999999</v>
      </c>
      <c r="ALD38">
        <v>-6.9801000000000002</v>
      </c>
      <c r="ALE38">
        <v>3.4634999999999998</v>
      </c>
      <c r="ALF38">
        <v>2.0135999999999998</v>
      </c>
      <c r="ALG38">
        <v>6.7206000000000001</v>
      </c>
      <c r="ALH38">
        <v>4.2240000000000002</v>
      </c>
      <c r="ALI38">
        <v>6.0965999999999996</v>
      </c>
      <c r="ALJ38">
        <v>3.6324999999999998</v>
      </c>
      <c r="ALK38">
        <v>4.5689000000000002</v>
      </c>
      <c r="ALL38">
        <v>4.4414999999999996</v>
      </c>
      <c r="ALM38">
        <v>3.8706</v>
      </c>
      <c r="ALN38">
        <v>0.27960000000000002</v>
      </c>
      <c r="ALO38">
        <v>-2.8458000000000001</v>
      </c>
      <c r="ALP38">
        <v>-2.9114</v>
      </c>
      <c r="ALQ38">
        <v>0.88580000000000003</v>
      </c>
      <c r="ALR38">
        <v>0</v>
      </c>
      <c r="ALS38">
        <v>3.9413</v>
      </c>
      <c r="ALT38">
        <v>4.0396999999999998</v>
      </c>
      <c r="ALU38">
        <v>2.3165</v>
      </c>
      <c r="ALV38">
        <v>2.2991000000000001</v>
      </c>
      <c r="ALW38">
        <v>2.0548000000000002</v>
      </c>
      <c r="ALX38">
        <v>0.6623</v>
      </c>
      <c r="ALY38">
        <v>2.6678000000000002</v>
      </c>
      <c r="ALZ38">
        <v>-4.9638</v>
      </c>
      <c r="AMA38">
        <v>-5.8599999999999999E-2</v>
      </c>
      <c r="AMB38">
        <v>0.56000000000000005</v>
      </c>
      <c r="AMC38">
        <v>0.49120000000000003</v>
      </c>
      <c r="AMD38">
        <v>1.4101999999999999</v>
      </c>
      <c r="AME38">
        <v>0.78220000000000001</v>
      </c>
      <c r="AMF38">
        <v>0.67210000000000003</v>
      </c>
      <c r="AMG38">
        <v>4.8574000000000002</v>
      </c>
      <c r="AMH38">
        <v>0.2999</v>
      </c>
      <c r="AMI38">
        <v>0.39450000000000002</v>
      </c>
      <c r="AMJ38">
        <v>0.47599999999999998</v>
      </c>
      <c r="AMK38">
        <v>1.93</v>
      </c>
      <c r="AML38">
        <v>-4.4377000000000004</v>
      </c>
      <c r="AMM38">
        <v>3.5566</v>
      </c>
      <c r="AMN38">
        <v>7.0438999999999998</v>
      </c>
      <c r="AMO38">
        <v>3.2319</v>
      </c>
      <c r="AMP38">
        <v>-4.9115000000000002</v>
      </c>
      <c r="AMQ38">
        <v>-7.2282000000000002</v>
      </c>
      <c r="AMR38">
        <v>3.5857000000000001</v>
      </c>
      <c r="AMS38">
        <v>2.2450999999999999</v>
      </c>
      <c r="AMT38">
        <v>0.2969</v>
      </c>
      <c r="AMU38">
        <v>2.5024999999999999</v>
      </c>
      <c r="AMV38">
        <v>3.6515</v>
      </c>
      <c r="AMW38">
        <v>5.5646000000000004</v>
      </c>
      <c r="AMX38">
        <v>-1.5570999999999999</v>
      </c>
      <c r="AMY38">
        <v>-1.5278</v>
      </c>
      <c r="AMZ38">
        <v>2.3052000000000001</v>
      </c>
      <c r="ANA38">
        <v>-0.67949999999999999</v>
      </c>
      <c r="ANB38">
        <v>10.3788</v>
      </c>
      <c r="ANC38">
        <v>-3.4247000000000001</v>
      </c>
      <c r="AND38">
        <v>5.0823</v>
      </c>
      <c r="ANE38">
        <v>0.70520000000000005</v>
      </c>
      <c r="ANF38">
        <v>0.71409999999999996</v>
      </c>
      <c r="ANG38">
        <v>-3.7633000000000001</v>
      </c>
      <c r="ANH38">
        <v>-3.7563</v>
      </c>
      <c r="ANI38">
        <v>-1.4167000000000001</v>
      </c>
      <c r="ANJ38">
        <v>0.2397</v>
      </c>
      <c r="ANK38">
        <v>2.9379</v>
      </c>
      <c r="ANL38">
        <v>0.54930000000000001</v>
      </c>
      <c r="ANM38">
        <v>3.0367000000000002</v>
      </c>
      <c r="ANN38">
        <v>0.6502</v>
      </c>
      <c r="ANO38">
        <v>0.9304</v>
      </c>
      <c r="ANP38">
        <v>4.0469999999999997</v>
      </c>
      <c r="ANQ38">
        <v>0.127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5.0319000000000003</v>
      </c>
      <c r="ANY38">
        <v>4.9930000000000003</v>
      </c>
      <c r="ANZ38">
        <v>-0.04</v>
      </c>
      <c r="AOA38">
        <v>2.3041999999999998</v>
      </c>
      <c r="AOB38">
        <v>2.3346</v>
      </c>
      <c r="AOC38">
        <v>0</v>
      </c>
      <c r="AOD38">
        <v>0</v>
      </c>
      <c r="AOE38">
        <v>0.1</v>
      </c>
      <c r="AOF38">
        <v>0.95979999999999999</v>
      </c>
      <c r="AOG38">
        <v>0.3836</v>
      </c>
      <c r="AOH38">
        <v>1.9898</v>
      </c>
      <c r="AOI38">
        <v>0</v>
      </c>
      <c r="AOJ38">
        <v>1.7502</v>
      </c>
      <c r="AOK38">
        <v>4.4039000000000001</v>
      </c>
      <c r="AOL38">
        <v>0.67</v>
      </c>
      <c r="AOM38">
        <v>0</v>
      </c>
      <c r="AON38">
        <v>2.4645000000000001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</row>
    <row r="41" spans="1:1100" x14ac:dyDescent="0.15">
      <c r="A41" s="9" t="s">
        <v>2802</v>
      </c>
      <c r="B41">
        <v>3</v>
      </c>
    </row>
    <row r="42" spans="1:1100" x14ac:dyDescent="0.15">
      <c r="A42" s="9"/>
    </row>
    <row r="43" spans="1:1100" x14ac:dyDescent="0.15">
      <c r="A43" s="9"/>
    </row>
    <row r="44" spans="1:1100" x14ac:dyDescent="0.15">
      <c r="A44" s="9" t="s">
        <v>2816</v>
      </c>
    </row>
    <row r="45" spans="1:1100" x14ac:dyDescent="0.15">
      <c r="A45" s="12" t="s">
        <v>2810</v>
      </c>
      <c r="B45" s="13"/>
      <c r="C45" s="13"/>
      <c r="D45" s="13"/>
      <c r="E45" s="14"/>
    </row>
    <row r="46" spans="1:1100" x14ac:dyDescent="0.15">
      <c r="A46" s="12"/>
      <c r="B46" s="13"/>
      <c r="C46" s="13"/>
      <c r="D46" s="13"/>
      <c r="E46" s="14"/>
    </row>
    <row r="47" spans="1:1100" x14ac:dyDescent="0.15">
      <c r="A47" s="12"/>
      <c r="B47" s="13"/>
      <c r="C47" s="13"/>
      <c r="D47" s="13"/>
      <c r="E47" s="14"/>
    </row>
    <row r="48" spans="1:1100" x14ac:dyDescent="0.15">
      <c r="A48" s="12"/>
      <c r="B48" s="13"/>
      <c r="C48" s="13"/>
      <c r="D48" s="13"/>
      <c r="E48" s="14"/>
    </row>
    <row r="49" spans="1:5" x14ac:dyDescent="0.15">
      <c r="A49" s="12"/>
      <c r="B49" s="13"/>
      <c r="C49" s="13"/>
      <c r="D49" s="13"/>
      <c r="E49" s="14"/>
    </row>
    <row r="50" spans="1:5" x14ac:dyDescent="0.15">
      <c r="A50" s="12" t="s">
        <v>2811</v>
      </c>
      <c r="B50" s="15"/>
      <c r="C50" s="15"/>
      <c r="D50" s="15"/>
      <c r="E50" s="16"/>
    </row>
    <row r="51" spans="1:5" x14ac:dyDescent="0.15">
      <c r="A51" s="17"/>
      <c r="B51" s="15"/>
      <c r="C51" s="15"/>
      <c r="D51" s="15"/>
      <c r="E51" s="16"/>
    </row>
    <row r="52" spans="1:5" x14ac:dyDescent="0.15">
      <c r="A52" s="17"/>
      <c r="B52" s="15"/>
      <c r="C52" s="15"/>
      <c r="D52" s="15"/>
      <c r="E52" s="16"/>
    </row>
    <row r="53" spans="1:5" x14ac:dyDescent="0.15">
      <c r="A53" s="17"/>
      <c r="B53" s="15"/>
      <c r="C53" s="15"/>
      <c r="D53" s="15"/>
      <c r="E53" s="16"/>
    </row>
    <row r="54" spans="1:5" x14ac:dyDescent="0.15">
      <c r="A54" s="17"/>
      <c r="B54" s="15"/>
      <c r="C54" s="15"/>
      <c r="D54" s="15"/>
      <c r="E54" s="16"/>
    </row>
    <row r="55" spans="1:5" x14ac:dyDescent="0.15">
      <c r="A55" s="18" t="s">
        <v>2812</v>
      </c>
      <c r="B55" s="15"/>
      <c r="C55" s="15"/>
      <c r="D55" s="15"/>
      <c r="E55" s="16"/>
    </row>
    <row r="56" spans="1:5" x14ac:dyDescent="0.15">
      <c r="A56" s="17"/>
      <c r="B56" s="15"/>
      <c r="C56" s="15"/>
      <c r="D56" s="15"/>
      <c r="E56" s="16"/>
    </row>
    <row r="57" spans="1:5" x14ac:dyDescent="0.15">
      <c r="A57" s="17"/>
      <c r="B57" s="15"/>
      <c r="C57" s="15"/>
      <c r="D57" s="15"/>
      <c r="E57" s="16"/>
    </row>
    <row r="58" spans="1:5" x14ac:dyDescent="0.15">
      <c r="A58" s="17"/>
      <c r="B58" s="15"/>
      <c r="C58" s="15"/>
      <c r="D58" s="15"/>
      <c r="E58" s="16"/>
    </row>
    <row r="59" spans="1:5" x14ac:dyDescent="0.15">
      <c r="A59" s="17"/>
      <c r="B59" s="15"/>
      <c r="C59" s="15"/>
      <c r="D59" s="15"/>
      <c r="E59" s="16"/>
    </row>
    <row r="60" spans="1:5" x14ac:dyDescent="0.15">
      <c r="A60" s="18" t="s">
        <v>2813</v>
      </c>
      <c r="B60" s="15"/>
      <c r="C60" s="15"/>
      <c r="D60" s="15"/>
      <c r="E60" s="16"/>
    </row>
    <row r="61" spans="1:5" x14ac:dyDescent="0.15">
      <c r="A61" s="17"/>
      <c r="B61" s="15"/>
      <c r="C61" s="15"/>
      <c r="D61" s="15"/>
      <c r="E61" s="16"/>
    </row>
    <row r="62" spans="1:5" x14ac:dyDescent="0.15">
      <c r="A62" s="17"/>
      <c r="B62" s="15"/>
      <c r="C62" s="15"/>
      <c r="D62" s="15"/>
      <c r="E62" s="16"/>
    </row>
    <row r="63" spans="1:5" x14ac:dyDescent="0.15">
      <c r="A63" s="17"/>
      <c r="B63" s="15"/>
      <c r="C63" s="15"/>
      <c r="D63" s="15"/>
      <c r="E63" s="16"/>
    </row>
    <row r="64" spans="1:5" x14ac:dyDescent="0.15">
      <c r="A64" s="17"/>
      <c r="B64" s="15"/>
      <c r="C64" s="15"/>
      <c r="D64" s="15"/>
      <c r="E64" s="16"/>
    </row>
    <row r="65" spans="1:5" x14ac:dyDescent="0.15">
      <c r="A65" s="18" t="s">
        <v>2814</v>
      </c>
      <c r="B65" s="15"/>
      <c r="C65" s="15"/>
      <c r="D65" s="15"/>
      <c r="E65" s="16"/>
    </row>
    <row r="66" spans="1:5" x14ac:dyDescent="0.15">
      <c r="A66" s="17"/>
      <c r="B66" s="15"/>
      <c r="C66" s="15"/>
      <c r="D66" s="15"/>
      <c r="E66" s="16"/>
    </row>
    <row r="67" spans="1:5" x14ac:dyDescent="0.15">
      <c r="A67" s="17"/>
      <c r="B67" s="15"/>
      <c r="C67" s="15"/>
      <c r="D67" s="15"/>
      <c r="E67" s="16"/>
    </row>
    <row r="68" spans="1:5" x14ac:dyDescent="0.15">
      <c r="A68" s="17"/>
      <c r="B68" s="15"/>
      <c r="C68" s="15"/>
      <c r="D68" s="15"/>
      <c r="E68" s="16"/>
    </row>
    <row r="69" spans="1:5" x14ac:dyDescent="0.15">
      <c r="A69" s="17"/>
      <c r="B69" s="15"/>
      <c r="C69" s="15"/>
      <c r="D69" s="15"/>
      <c r="E69" s="16"/>
    </row>
    <row r="70" spans="1:5" x14ac:dyDescent="0.15">
      <c r="A70" s="17"/>
      <c r="B70" s="15"/>
      <c r="C70" s="15"/>
      <c r="D70" s="15"/>
      <c r="E70" s="16"/>
    </row>
    <row r="71" spans="1:5" x14ac:dyDescent="0.15">
      <c r="A71" s="18" t="s">
        <v>2815</v>
      </c>
      <c r="B71" s="15"/>
      <c r="C71" s="15"/>
      <c r="D71" s="15"/>
      <c r="E71" s="16"/>
    </row>
    <row r="72" spans="1:5" x14ac:dyDescent="0.15">
      <c r="A72" s="17"/>
      <c r="B72" s="15"/>
      <c r="C72" s="15"/>
      <c r="D72" s="15"/>
      <c r="E72" s="16"/>
    </row>
    <row r="73" spans="1:5" x14ac:dyDescent="0.15">
      <c r="A73" s="17"/>
      <c r="B73" s="15"/>
      <c r="C73" s="15"/>
      <c r="D73" s="15"/>
      <c r="E73" s="16"/>
    </row>
    <row r="74" spans="1:5" x14ac:dyDescent="0.15">
      <c r="A74" s="17"/>
      <c r="B74" s="15"/>
      <c r="C74" s="15"/>
      <c r="D74" s="15"/>
      <c r="E74" s="16"/>
    </row>
    <row r="75" spans="1:5" x14ac:dyDescent="0.15">
      <c r="A75" s="17"/>
      <c r="B75" s="15"/>
      <c r="C75" s="15"/>
      <c r="D75" s="15"/>
      <c r="E75" s="16"/>
    </row>
    <row r="76" spans="1:5" x14ac:dyDescent="0.15">
      <c r="A76" s="17"/>
      <c r="B76" s="15"/>
      <c r="C76" s="15"/>
      <c r="D76" s="15"/>
      <c r="E76" s="16"/>
    </row>
  </sheetData>
  <mergeCells count="6">
    <mergeCell ref="A45:E49"/>
    <mergeCell ref="A50:E54"/>
    <mergeCell ref="A55:E59"/>
    <mergeCell ref="A60:E64"/>
    <mergeCell ref="A65:E70"/>
    <mergeCell ref="A71:E76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00"/>
  <sheetViews>
    <sheetView workbookViewId="0">
      <pane ySplit="1" topLeftCell="A2" activePane="bottomLeft" state="frozen"/>
      <selection pane="bottomLeft" activeCell="A6" sqref="A6"/>
    </sheetView>
  </sheetViews>
  <sheetFormatPr defaultColWidth="9" defaultRowHeight="13.5" x14ac:dyDescent="0.15"/>
  <cols>
    <col min="1" max="1" width="17.125" style="1" customWidth="1"/>
    <col min="2" max="2" width="14.5" style="4" customWidth="1"/>
    <col min="3" max="3" width="13.375" style="4" customWidth="1"/>
    <col min="4" max="4" width="17.625" style="4" customWidth="1"/>
    <col min="5" max="5" width="17.5" style="4" customWidth="1"/>
    <col min="6" max="6" width="10.5" style="4" bestFit="1" customWidth="1"/>
    <col min="7" max="9" width="9.5" style="4" bestFit="1" customWidth="1"/>
    <col min="10" max="10" width="11.625" style="4" bestFit="1" customWidth="1"/>
    <col min="11" max="11" width="14.75" customWidth="1"/>
  </cols>
  <sheetData>
    <row r="1" spans="1:11" x14ac:dyDescent="0.15">
      <c r="A1" s="1" t="s">
        <v>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2804</v>
      </c>
      <c r="H1" s="4" t="s">
        <v>2800</v>
      </c>
      <c r="I1" s="4" t="s">
        <v>7</v>
      </c>
      <c r="J1" s="4" t="s">
        <v>2805</v>
      </c>
      <c r="K1" s="11" t="s">
        <v>2807</v>
      </c>
    </row>
    <row r="2" spans="1:11" x14ac:dyDescent="0.15">
      <c r="A2" s="10" t="s">
        <v>2808</v>
      </c>
      <c r="B2" s="4">
        <v>2.7181772727272699</v>
      </c>
      <c r="C2" s="4">
        <v>0.216741790222579</v>
      </c>
      <c r="D2" s="4">
        <v>2.55116787146122</v>
      </c>
      <c r="E2" s="4">
        <v>32.618127272727271</v>
      </c>
      <c r="F2" s="4">
        <v>11.137468916605203</v>
      </c>
      <c r="G2" s="4">
        <v>-0.36279265280195427</v>
      </c>
      <c r="H2" s="4">
        <v>-1.2396400956065241</v>
      </c>
      <c r="I2" s="4">
        <v>2.9286840230005833</v>
      </c>
      <c r="J2" s="4">
        <v>2.6593230018867819</v>
      </c>
      <c r="K2">
        <f>COUNTIF(分级基金列表!$A$1:$A$398,A2)</f>
        <v>0</v>
      </c>
    </row>
    <row r="3" spans="1:11" x14ac:dyDescent="0.15">
      <c r="A3" s="1" t="s">
        <v>833</v>
      </c>
      <c r="B3" s="4">
        <v>2.70632727272727</v>
      </c>
      <c r="C3" s="4">
        <v>0.237266551884799</v>
      </c>
      <c r="D3" s="4">
        <v>2.5235026096567701</v>
      </c>
      <c r="E3" s="4">
        <v>32.475927272727276</v>
      </c>
      <c r="F3" s="4">
        <v>14.105169761028685</v>
      </c>
      <c r="G3" s="4">
        <v>1.4193084865429419E-2</v>
      </c>
      <c r="H3" s="4">
        <v>-0.52895486803245673</v>
      </c>
      <c r="I3" s="4">
        <v>2.3024130742797113</v>
      </c>
      <c r="J3" s="4">
        <v>2.0897250988192009</v>
      </c>
      <c r="K3">
        <f>COUNTIF(分级基金列表!$A$1:$A$398,A3)</f>
        <v>0</v>
      </c>
    </row>
    <row r="4" spans="1:11" x14ac:dyDescent="0.15">
      <c r="A4" s="1" t="s">
        <v>852</v>
      </c>
      <c r="B4" s="4">
        <v>2.5669636363636399</v>
      </c>
      <c r="C4" s="4">
        <v>0.19009576939985601</v>
      </c>
      <c r="D4" s="4">
        <v>2.4204862053242602</v>
      </c>
      <c r="E4" s="4">
        <v>30.803563636363631</v>
      </c>
      <c r="F4" s="4">
        <v>12.106152883049537</v>
      </c>
      <c r="G4" s="4">
        <v>0.57129028530370429</v>
      </c>
      <c r="H4" s="4">
        <v>0.42362473895900177</v>
      </c>
      <c r="I4" s="4">
        <v>2.5444551984382522</v>
      </c>
      <c r="J4" s="4">
        <v>2.2966473251211674</v>
      </c>
      <c r="K4">
        <f>COUNTIF(分级基金列表!$A$1:$A$398,A4)</f>
        <v>0</v>
      </c>
    </row>
    <row r="5" spans="1:11" x14ac:dyDescent="0.15">
      <c r="A5" s="1" t="s">
        <v>865</v>
      </c>
      <c r="B5" s="4">
        <v>2.23069545454545</v>
      </c>
      <c r="C5" s="4">
        <v>-1.82406121185558E-2</v>
      </c>
      <c r="D5" s="4">
        <v>2.2447506753015301</v>
      </c>
      <c r="E5" s="4">
        <v>26.768345454545454</v>
      </c>
      <c r="F5" s="4">
        <v>9.8835363708693613</v>
      </c>
      <c r="G5" s="4">
        <v>-0.19147110927733219</v>
      </c>
      <c r="H5" s="4">
        <v>0.14338822586265954</v>
      </c>
      <c r="I5" s="4">
        <v>2.7083772902826779</v>
      </c>
      <c r="J5" s="4">
        <v>2.4048422105877045</v>
      </c>
      <c r="K5">
        <f>COUNTIF(分级基金列表!$A$1:$A$398,A5)</f>
        <v>0</v>
      </c>
    </row>
    <row r="6" spans="1:11" x14ac:dyDescent="0.15">
      <c r="A6" s="10" t="s">
        <v>2809</v>
      </c>
      <c r="B6" s="4">
        <v>2.94915454545455</v>
      </c>
      <c r="C6" s="4">
        <v>0.98620407319622705</v>
      </c>
      <c r="D6" s="4">
        <v>2.1892394795989798</v>
      </c>
      <c r="E6" s="4">
        <v>35.389854545454547</v>
      </c>
      <c r="F6" s="4">
        <v>19.690567389228576</v>
      </c>
      <c r="G6" s="4">
        <v>-2.2968575909463298</v>
      </c>
      <c r="H6" s="4">
        <v>7.9261758448187347</v>
      </c>
      <c r="I6" s="4">
        <v>1.7972998870928436</v>
      </c>
      <c r="J6" s="4">
        <v>1.6449426725597009</v>
      </c>
      <c r="K6">
        <f>COUNTIF(分级基金列表!$A$1:$A$398,A6)</f>
        <v>0</v>
      </c>
    </row>
    <row r="7" spans="1:11" x14ac:dyDescent="0.15">
      <c r="A7" s="1" t="s">
        <v>853</v>
      </c>
      <c r="B7" s="4">
        <v>2.52118181818182</v>
      </c>
      <c r="C7" s="4">
        <v>0.46160881685681499</v>
      </c>
      <c r="D7" s="4">
        <v>2.1654912425746899</v>
      </c>
      <c r="E7" s="4">
        <v>30.254181818181824</v>
      </c>
      <c r="F7" s="4">
        <v>11.242606963593952</v>
      </c>
      <c r="G7" s="4">
        <v>1.5628880484987919</v>
      </c>
      <c r="H7" s="4">
        <v>3.2771654328785464</v>
      </c>
      <c r="I7" s="4">
        <v>2.6910290394524647</v>
      </c>
      <c r="J7" s="4">
        <v>2.4241870152035818</v>
      </c>
      <c r="K7">
        <f>COUNTIF(分级基金列表!$A$1:$A$398,A7)</f>
        <v>0</v>
      </c>
    </row>
    <row r="8" spans="1:11" x14ac:dyDescent="0.15">
      <c r="A8" s="1" t="s">
        <v>827</v>
      </c>
      <c r="B8" s="4">
        <v>2.2762363636363601</v>
      </c>
      <c r="C8" s="4">
        <v>0.16714355479253701</v>
      </c>
      <c r="D8" s="4">
        <v>2.1474446572344101</v>
      </c>
      <c r="E8" s="4">
        <v>27.314836363636367</v>
      </c>
      <c r="F8" s="4">
        <v>7.6767481336675729</v>
      </c>
      <c r="G8" s="4">
        <v>0.33080555300574938</v>
      </c>
      <c r="H8" s="4">
        <v>-0.35734135263765854</v>
      </c>
      <c r="I8" s="4">
        <v>3.5581259001898089</v>
      </c>
      <c r="J8" s="4">
        <v>3.1673354316523517</v>
      </c>
      <c r="K8">
        <f>COUNTIF(分级基金列表!$A$1:$A$398,A8)</f>
        <v>0</v>
      </c>
    </row>
    <row r="9" spans="1:11" x14ac:dyDescent="0.15">
      <c r="A9" s="1" t="s">
        <v>866</v>
      </c>
      <c r="B9" s="4">
        <v>2.0320181818181799</v>
      </c>
      <c r="C9" s="4">
        <v>-2.02449348842151E-2</v>
      </c>
      <c r="D9" s="4">
        <v>2.0476178243707799</v>
      </c>
      <c r="E9" s="4">
        <v>24.384218181818181</v>
      </c>
      <c r="F9" s="4">
        <v>9.5086565708036606</v>
      </c>
      <c r="G9" s="4">
        <v>-0.22008233188589685</v>
      </c>
      <c r="H9" s="4">
        <v>0.1198216019134315</v>
      </c>
      <c r="I9" s="4">
        <v>2.5644230602133584</v>
      </c>
      <c r="J9" s="4">
        <v>2.2489210776082129</v>
      </c>
      <c r="K9">
        <f>COUNTIF(分级基金列表!$A$1:$A$398,A9)</f>
        <v>0</v>
      </c>
    </row>
    <row r="10" spans="1:11" x14ac:dyDescent="0.15">
      <c r="A10" s="1" t="s">
        <v>953</v>
      </c>
      <c r="B10" s="4">
        <v>2.10379545454545</v>
      </c>
      <c r="C10" s="4">
        <v>8.81259134245653E-2</v>
      </c>
      <c r="D10" s="4">
        <v>2.0358904325284901</v>
      </c>
      <c r="E10" s="4">
        <v>25.245545454545454</v>
      </c>
      <c r="F10" s="4">
        <v>12.234567990951158</v>
      </c>
      <c r="G10" s="4">
        <v>1.8143949538131541</v>
      </c>
      <c r="H10" s="4">
        <v>2.8063486548094785</v>
      </c>
      <c r="I10" s="4">
        <v>2.0634603096094102</v>
      </c>
      <c r="J10" s="4">
        <v>1.8182534496517198</v>
      </c>
      <c r="K10">
        <f>COUNTIF(分级基金列表!$A$1:$A$398,A10)</f>
        <v>0</v>
      </c>
    </row>
    <row r="11" spans="1:11" x14ac:dyDescent="0.15">
      <c r="A11" s="1" t="s">
        <v>828</v>
      </c>
      <c r="B11" s="4">
        <v>2.25479090909091</v>
      </c>
      <c r="C11" s="4">
        <v>0.35308407841202</v>
      </c>
      <c r="D11" s="4">
        <v>1.98272357739816</v>
      </c>
      <c r="E11" s="4">
        <v>27.057490909090909</v>
      </c>
      <c r="F11" s="4">
        <v>16.885565993768683</v>
      </c>
      <c r="G11" s="4">
        <v>0.16180316923546428</v>
      </c>
      <c r="H11" s="4">
        <v>0.38643709039999452</v>
      </c>
      <c r="I11" s="4">
        <v>1.6024035510018435</v>
      </c>
      <c r="J11" s="4">
        <v>1.4247370160981809</v>
      </c>
      <c r="K11">
        <f>COUNTIF(分级基金列表!$A$1:$A$398,A11)</f>
        <v>0</v>
      </c>
    </row>
    <row r="12" spans="1:11" x14ac:dyDescent="0.15">
      <c r="A12" s="1" t="s">
        <v>867</v>
      </c>
      <c r="B12" s="4">
        <v>2.2553909090909099</v>
      </c>
      <c r="C12" s="4">
        <v>0.37427624026053702</v>
      </c>
      <c r="D12" s="4">
        <v>1.96699405341379</v>
      </c>
      <c r="E12" s="4">
        <v>27.064690909090906</v>
      </c>
      <c r="F12" s="4">
        <v>11.29372074992073</v>
      </c>
      <c r="G12" s="4">
        <v>0.34466290329455479</v>
      </c>
      <c r="H12" s="4">
        <v>-0.48302672092124066</v>
      </c>
      <c r="I12" s="4">
        <v>2.3964370563422044</v>
      </c>
      <c r="J12" s="4">
        <v>2.1308027214379117</v>
      </c>
      <c r="K12">
        <f>COUNTIF(分级基金列表!$A$1:$A$398,A12)</f>
        <v>0</v>
      </c>
    </row>
    <row r="13" spans="1:11" x14ac:dyDescent="0.15">
      <c r="A13" s="1" t="s">
        <v>881</v>
      </c>
      <c r="B13" s="4">
        <v>2.0891772727272699</v>
      </c>
      <c r="C13" s="4">
        <v>0.16433790651389801</v>
      </c>
      <c r="D13" s="4">
        <v>1.96254744585347</v>
      </c>
      <c r="E13" s="4">
        <v>25.070127272727269</v>
      </c>
      <c r="F13" s="4">
        <v>9.3942859704078447</v>
      </c>
      <c r="G13" s="4">
        <v>1.114392544667574</v>
      </c>
      <c r="H13" s="4">
        <v>-0.31772499139997423</v>
      </c>
      <c r="I13" s="4">
        <v>2.6686570274418493</v>
      </c>
      <c r="J13" s="4">
        <v>2.3493139704548631</v>
      </c>
      <c r="K13">
        <f>COUNTIF(分级基金列表!$A$1:$A$398,A13)</f>
        <v>0</v>
      </c>
    </row>
    <row r="14" spans="1:11" x14ac:dyDescent="0.15">
      <c r="A14" s="1" t="s">
        <v>840</v>
      </c>
      <c r="B14" s="4">
        <v>2.1822318181818199</v>
      </c>
      <c r="C14" s="4">
        <v>0.33134040393240299</v>
      </c>
      <c r="D14" s="4">
        <v>1.9269189760244501</v>
      </c>
      <c r="E14" s="4">
        <v>26.186781818181814</v>
      </c>
      <c r="F14" s="4">
        <v>14.767613073351257</v>
      </c>
      <c r="G14" s="4">
        <v>-5.706742580600152E-2</v>
      </c>
      <c r="H14" s="4">
        <v>0.72478291723768073</v>
      </c>
      <c r="I14" s="4">
        <v>1.773257579820865</v>
      </c>
      <c r="J14" s="4">
        <v>1.5701103287993969</v>
      </c>
      <c r="K14">
        <f>COUNTIF(分级基金列表!$A$1:$A$398,A14)</f>
        <v>0</v>
      </c>
    </row>
    <row r="15" spans="1:11" x14ac:dyDescent="0.15">
      <c r="A15" s="1" t="s">
        <v>854</v>
      </c>
      <c r="B15" s="4">
        <v>2.0643818181818201</v>
      </c>
      <c r="C15" s="4">
        <v>0.19500543883892599</v>
      </c>
      <c r="D15" s="4">
        <v>1.91412126367284</v>
      </c>
      <c r="E15" s="4">
        <v>24.772581818181813</v>
      </c>
      <c r="F15" s="4">
        <v>8.2829148608685301</v>
      </c>
      <c r="G15" s="4">
        <v>-0.13105736306567442</v>
      </c>
      <c r="H15" s="4">
        <v>-1.0679014105584153</v>
      </c>
      <c r="I15" s="4">
        <v>2.9908048355315593</v>
      </c>
      <c r="J15" s="4">
        <v>2.6286134994630119</v>
      </c>
      <c r="K15">
        <f>COUNTIF(分级基金列表!$A$1:$A$398,A15)</f>
        <v>0</v>
      </c>
    </row>
    <row r="16" spans="1:11" x14ac:dyDescent="0.15">
      <c r="A16" s="1" t="s">
        <v>923</v>
      </c>
      <c r="B16" s="4">
        <v>2.0248954545454501</v>
      </c>
      <c r="C16" s="4">
        <v>0.14601332389744001</v>
      </c>
      <c r="D16" s="4">
        <v>1.91238555151321</v>
      </c>
      <c r="E16" s="4">
        <v>24.298745454545454</v>
      </c>
      <c r="F16" s="4">
        <v>9.9087515150509642</v>
      </c>
      <c r="G16" s="4">
        <v>1.0098535689633548</v>
      </c>
      <c r="H16" s="4">
        <v>-0.14172637514836417</v>
      </c>
      <c r="I16" s="4">
        <v>2.4522509639722738</v>
      </c>
      <c r="J16" s="4">
        <v>2.1494883005385272</v>
      </c>
      <c r="K16">
        <f>COUNTIF(分级基金列表!$A$1:$A$398,A16)</f>
        <v>0</v>
      </c>
    </row>
    <row r="17" spans="1:11" x14ac:dyDescent="0.15">
      <c r="A17" s="1" t="s">
        <v>358</v>
      </c>
      <c r="B17" s="4">
        <v>2.55693636363636</v>
      </c>
      <c r="C17" s="4">
        <v>0.94694412008204598</v>
      </c>
      <c r="D17" s="4">
        <v>1.8272728761985999</v>
      </c>
      <c r="E17" s="4">
        <v>30.683236363636361</v>
      </c>
      <c r="F17" s="4">
        <v>18.811270724525894</v>
      </c>
      <c r="G17" s="4">
        <v>-2.2438154112063557</v>
      </c>
      <c r="H17" s="4">
        <v>8.3166191984924591</v>
      </c>
      <c r="I17" s="4">
        <v>1.6311091798616215</v>
      </c>
      <c r="J17" s="4">
        <v>1.4716303204090999</v>
      </c>
      <c r="K17">
        <f>COUNTIF(分级基金列表!$A$1:$A$398,A17)</f>
        <v>0</v>
      </c>
    </row>
    <row r="18" spans="1:11" x14ac:dyDescent="0.15">
      <c r="A18" s="1" t="s">
        <v>855</v>
      </c>
      <c r="B18" s="4">
        <v>1.9942954545454501</v>
      </c>
      <c r="C18" s="4">
        <v>0.21765309430671501</v>
      </c>
      <c r="D18" s="4">
        <v>1.82658385205966</v>
      </c>
      <c r="E18" s="4">
        <v>23.931545454545454</v>
      </c>
      <c r="F18" s="4">
        <v>10.887501881503949</v>
      </c>
      <c r="G18" s="4">
        <v>0.39710477485729867</v>
      </c>
      <c r="H18" s="4">
        <v>-0.49197243003728142</v>
      </c>
      <c r="I18" s="4">
        <v>2.1980749776219244</v>
      </c>
      <c r="J18" s="4">
        <v>1.92252967506758</v>
      </c>
      <c r="K18">
        <f>COUNTIF(分级基金列表!$A$1:$A$398,A18)</f>
        <v>0</v>
      </c>
    </row>
    <row r="19" spans="1:11" x14ac:dyDescent="0.15">
      <c r="A19" s="1" t="s">
        <v>272</v>
      </c>
      <c r="B19" s="4">
        <v>2.5984272727272701</v>
      </c>
      <c r="C19" s="4">
        <v>1.0030955960199801</v>
      </c>
      <c r="D19" s="4">
        <v>1.82549652073952</v>
      </c>
      <c r="E19" s="4">
        <v>31.181127272727274</v>
      </c>
      <c r="F19" s="4">
        <v>20.246982529978542</v>
      </c>
      <c r="G19" s="4">
        <v>-2.3353010879048224</v>
      </c>
      <c r="H19" s="4">
        <v>9.0257281857976981</v>
      </c>
      <c r="I19" s="4">
        <v>1.5400382366389249</v>
      </c>
      <c r="J19" s="4">
        <v>1.3918680095170279</v>
      </c>
      <c r="K19">
        <f>COUNTIF(分级基金列表!$A$1:$A$398,A19)</f>
        <v>0</v>
      </c>
    </row>
    <row r="20" spans="1:11" x14ac:dyDescent="0.15">
      <c r="A20" s="1" t="s">
        <v>857</v>
      </c>
      <c r="B20" s="4">
        <v>2.1547954545454502</v>
      </c>
      <c r="C20" s="4">
        <v>0.43731478005668301</v>
      </c>
      <c r="D20" s="4">
        <v>1.81782453856723</v>
      </c>
      <c r="E20" s="4">
        <v>25.857545454545455</v>
      </c>
      <c r="F20" s="4">
        <v>10.113322945938343</v>
      </c>
      <c r="G20" s="4">
        <v>0.66781447289305906</v>
      </c>
      <c r="H20" s="4">
        <v>2.1053186281895933</v>
      </c>
      <c r="I20" s="4">
        <v>2.5567803572346337</v>
      </c>
      <c r="J20" s="4">
        <v>2.2601419510414602</v>
      </c>
      <c r="K20">
        <f>COUNTIF(分级基金列表!$A$1:$A$398,A20)</f>
        <v>0</v>
      </c>
    </row>
    <row r="21" spans="1:11" x14ac:dyDescent="0.15">
      <c r="A21" s="1" t="s">
        <v>821</v>
      </c>
      <c r="B21" s="4">
        <v>2.5494909090909101</v>
      </c>
      <c r="C21" s="4">
        <v>0.95193753822653904</v>
      </c>
      <c r="D21" s="4">
        <v>1.81597976599926</v>
      </c>
      <c r="E21" s="4">
        <v>30.593890909090909</v>
      </c>
      <c r="F21" s="4">
        <v>18.80306876846797</v>
      </c>
      <c r="G21" s="4">
        <v>-1.7931041248478492</v>
      </c>
      <c r="H21" s="4">
        <v>7.0443134061872996</v>
      </c>
      <c r="I21" s="4">
        <v>1.627069032497275</v>
      </c>
      <c r="J21" s="4">
        <v>1.4675206078789018</v>
      </c>
      <c r="K21">
        <f>COUNTIF(分级基金列表!$A$1:$A$398,A21)</f>
        <v>0</v>
      </c>
    </row>
    <row r="22" spans="1:11" x14ac:dyDescent="0.15">
      <c r="A22" s="1" t="s">
        <v>250</v>
      </c>
      <c r="B22" s="4">
        <v>2.0545181818181799</v>
      </c>
      <c r="C22" s="4">
        <v>0.33619395635320398</v>
      </c>
      <c r="D22" s="4">
        <v>1.79546545690457</v>
      </c>
      <c r="E22" s="4">
        <v>24.654218181818187</v>
      </c>
      <c r="F22" s="4">
        <v>15.21501808332915</v>
      </c>
      <c r="G22" s="4">
        <v>0.17508678703252653</v>
      </c>
      <c r="H22" s="4">
        <v>-0.43072577608880103</v>
      </c>
      <c r="I22" s="4">
        <v>1.6203870443526727</v>
      </c>
      <c r="J22" s="4">
        <v>1.4232134370937333</v>
      </c>
      <c r="K22">
        <f>COUNTIF(分级基金列表!$A$1:$A$398,A22)</f>
        <v>0</v>
      </c>
    </row>
    <row r="23" spans="1:11" x14ac:dyDescent="0.15">
      <c r="A23" s="1" t="s">
        <v>875</v>
      </c>
      <c r="B23" s="4">
        <v>1.9344772727272701</v>
      </c>
      <c r="C23" s="4">
        <v>0.188782551181988</v>
      </c>
      <c r="D23" s="4">
        <v>1.7890117360165001</v>
      </c>
      <c r="E23" s="4">
        <v>23.213727272727279</v>
      </c>
      <c r="F23" s="4">
        <v>9.4192321255832638</v>
      </c>
      <c r="G23" s="4">
        <v>0.92128069120272738</v>
      </c>
      <c r="H23" s="4">
        <v>0.31044562902804929</v>
      </c>
      <c r="I23" s="4">
        <v>2.4645031530412385</v>
      </c>
      <c r="J23" s="4">
        <v>2.1460058530488326</v>
      </c>
      <c r="K23">
        <f>COUNTIF(分级基金列表!$A$1:$A$398,A23)</f>
        <v>0</v>
      </c>
    </row>
    <row r="24" spans="1:11" x14ac:dyDescent="0.15">
      <c r="A24" s="1" t="s">
        <v>911</v>
      </c>
      <c r="B24" s="4">
        <v>1.80038636363636</v>
      </c>
      <c r="C24" s="4">
        <v>7.3983502258555295E-2</v>
      </c>
      <c r="D24" s="4">
        <v>1.74337871225968</v>
      </c>
      <c r="E24" s="4">
        <v>21.604636363636367</v>
      </c>
      <c r="F24" s="4">
        <v>8.5444408461953927</v>
      </c>
      <c r="G24" s="4">
        <v>1.6031515478098874</v>
      </c>
      <c r="H24" s="4">
        <v>2.5769874494244247</v>
      </c>
      <c r="I24" s="4">
        <v>2.5285020696534315</v>
      </c>
      <c r="J24" s="4">
        <v>2.1773965901958938</v>
      </c>
      <c r="K24">
        <f>COUNTIF(分级基金列表!$A$1:$A$398,A24)</f>
        <v>0</v>
      </c>
    </row>
    <row r="25" spans="1:11" x14ac:dyDescent="0.15">
      <c r="A25" s="1" t="s">
        <v>66</v>
      </c>
      <c r="B25" s="4">
        <v>1.82853181818182</v>
      </c>
      <c r="C25" s="4">
        <v>0.1965355370662</v>
      </c>
      <c r="D25" s="4">
        <v>1.67709225343881</v>
      </c>
      <c r="E25" s="4">
        <v>21.942381818181818</v>
      </c>
      <c r="F25" s="4">
        <v>12.053843930564087</v>
      </c>
      <c r="G25" s="4">
        <v>-0.88670551080080129</v>
      </c>
      <c r="H25" s="4">
        <v>0.11070127873271707</v>
      </c>
      <c r="I25" s="4">
        <v>1.8203638560927489</v>
      </c>
      <c r="J25" s="4">
        <v>1.5714805938503111</v>
      </c>
      <c r="K25">
        <f>COUNTIF(分级基金列表!$A$1:$A$398,A25)</f>
        <v>0</v>
      </c>
    </row>
    <row r="26" spans="1:11" x14ac:dyDescent="0.15">
      <c r="A26" s="1" t="s">
        <v>257</v>
      </c>
      <c r="B26" s="4">
        <v>1.8032636363636401</v>
      </c>
      <c r="C26" s="4">
        <v>0.18387573817505301</v>
      </c>
      <c r="D26" s="4">
        <v>1.66157902211166</v>
      </c>
      <c r="E26" s="4">
        <v>21.63916363636363</v>
      </c>
      <c r="F26" s="4">
        <v>11.901233511262047</v>
      </c>
      <c r="G26" s="4">
        <v>-0.85691933725792813</v>
      </c>
      <c r="H26" s="4">
        <v>9.7908558988821781E-3</v>
      </c>
      <c r="I26" s="4">
        <v>1.818228641248544</v>
      </c>
      <c r="J26" s="4">
        <v>1.5661539300716627</v>
      </c>
      <c r="K26">
        <f>COUNTIF(分级基金列表!$A$1:$A$398,A26)</f>
        <v>0</v>
      </c>
    </row>
    <row r="27" spans="1:11" x14ac:dyDescent="0.15">
      <c r="A27" s="1" t="s">
        <v>549</v>
      </c>
      <c r="B27" s="4">
        <v>2.1000545454545501</v>
      </c>
      <c r="C27" s="4">
        <v>0.57804723339212805</v>
      </c>
      <c r="D27" s="4">
        <v>1.6546428772516699</v>
      </c>
      <c r="E27" s="4">
        <v>25.200654545454547</v>
      </c>
      <c r="F27" s="4">
        <v>18.328149940180868</v>
      </c>
      <c r="G27" s="4">
        <v>-0.33896268538526614</v>
      </c>
      <c r="H27" s="4">
        <v>0.33890913718095428</v>
      </c>
      <c r="I27" s="4">
        <v>1.374969903001888</v>
      </c>
      <c r="J27" s="4">
        <v>1.2112872612845651</v>
      </c>
      <c r="K27">
        <f>COUNTIF(分级基金列表!$A$1:$A$398,A27)</f>
        <v>0</v>
      </c>
    </row>
    <row r="28" spans="1:11" x14ac:dyDescent="0.15">
      <c r="A28" s="1" t="s">
        <v>876</v>
      </c>
      <c r="B28" s="4">
        <v>1.82305909090909</v>
      </c>
      <c r="C28" s="4">
        <v>0.21967766340108599</v>
      </c>
      <c r="D28" s="4">
        <v>1.6537874659102201</v>
      </c>
      <c r="E28" s="4">
        <v>21.876709090909092</v>
      </c>
      <c r="F28" s="4">
        <v>8.6908426092122486</v>
      </c>
      <c r="G28" s="4">
        <v>0.6378527671216131</v>
      </c>
      <c r="H28" s="4">
        <v>-0.52689977378751962</v>
      </c>
      <c r="I28" s="4">
        <v>2.5172138162667785</v>
      </c>
      <c r="J28" s="4">
        <v>2.1720228911866242</v>
      </c>
      <c r="K28">
        <f>COUNTIF(分级基金列表!$A$1:$A$398,A28)</f>
        <v>0</v>
      </c>
    </row>
    <row r="29" spans="1:11" x14ac:dyDescent="0.15">
      <c r="A29" s="1" t="s">
        <v>351</v>
      </c>
      <c r="B29" s="4">
        <v>2.4044454545454501</v>
      </c>
      <c r="C29" s="4">
        <v>0.98492459317797698</v>
      </c>
      <c r="D29" s="4">
        <v>1.64551628620213</v>
      </c>
      <c r="E29" s="4">
        <v>28.853345454545455</v>
      </c>
      <c r="F29" s="4">
        <v>19.849304993024706</v>
      </c>
      <c r="G29" s="4">
        <v>-2.3579705207352704</v>
      </c>
      <c r="H29" s="4">
        <v>9.009947558070607</v>
      </c>
      <c r="I29" s="4">
        <v>1.4536199360473769</v>
      </c>
      <c r="J29" s="4">
        <v>1.3024811429735521</v>
      </c>
      <c r="K29">
        <f>COUNTIF(分级基金列表!$A$1:$A$398,A29)</f>
        <v>0</v>
      </c>
    </row>
    <row r="30" spans="1:11" x14ac:dyDescent="0.15">
      <c r="A30" s="1" t="s">
        <v>837</v>
      </c>
      <c r="B30" s="4">
        <v>1.7465999999999999</v>
      </c>
      <c r="C30" s="4">
        <v>0.14302062476062799</v>
      </c>
      <c r="D30" s="4">
        <v>1.63639610768445</v>
      </c>
      <c r="E30" s="4">
        <v>20.959200000000003</v>
      </c>
      <c r="F30" s="4">
        <v>8.5932191053601823</v>
      </c>
      <c r="G30" s="4">
        <v>-0.37827192349670224</v>
      </c>
      <c r="H30" s="4">
        <v>-0.17651929549194989</v>
      </c>
      <c r="I30" s="4">
        <v>2.4390394033973029</v>
      </c>
      <c r="J30" s="4">
        <v>2.0899269272440191</v>
      </c>
      <c r="K30">
        <f>COUNTIF(分级基金列表!$A$1:$A$398,A30)</f>
        <v>0</v>
      </c>
    </row>
    <row r="31" spans="1:11" x14ac:dyDescent="0.15">
      <c r="A31" s="1" t="s">
        <v>856</v>
      </c>
      <c r="B31" s="4">
        <v>1.80235454545455</v>
      </c>
      <c r="C31" s="4">
        <v>0.22574829091006701</v>
      </c>
      <c r="D31" s="4">
        <v>1.62840522602239</v>
      </c>
      <c r="E31" s="4">
        <v>21.628254545454546</v>
      </c>
      <c r="F31" s="4">
        <v>11.194935716601634</v>
      </c>
      <c r="G31" s="4">
        <v>0.23948975227465896</v>
      </c>
      <c r="H31" s="4">
        <v>-0.63587859794070489</v>
      </c>
      <c r="I31" s="4">
        <v>1.9319677301389702</v>
      </c>
      <c r="J31" s="4">
        <v>1.6639894160204602</v>
      </c>
      <c r="K31">
        <f>COUNTIF(分级基金列表!$A$1:$A$398,A31)</f>
        <v>0</v>
      </c>
    </row>
    <row r="32" spans="1:11" x14ac:dyDescent="0.15">
      <c r="A32" s="1" t="s">
        <v>96</v>
      </c>
      <c r="B32" s="4">
        <v>1.9456863636363599</v>
      </c>
      <c r="C32" s="4">
        <v>0.41455058014340601</v>
      </c>
      <c r="D32" s="4">
        <v>1.62625629842768</v>
      </c>
      <c r="E32" s="4">
        <v>23.348236363636364</v>
      </c>
      <c r="F32" s="4">
        <v>10.49772782755416</v>
      </c>
      <c r="G32" s="4">
        <v>-0.66155177066663629</v>
      </c>
      <c r="H32" s="4">
        <v>2.7831499020984367</v>
      </c>
      <c r="I32" s="4">
        <v>2.2241228527903463</v>
      </c>
      <c r="J32" s="4">
        <v>1.938346725872131</v>
      </c>
      <c r="K32">
        <f>COUNTIF(分级基金列表!$A$1:$A$398,A32)</f>
        <v>0</v>
      </c>
    </row>
    <row r="33" spans="1:11" x14ac:dyDescent="0.15">
      <c r="A33" s="1" t="s">
        <v>829</v>
      </c>
      <c r="B33" s="4">
        <v>1.84818636363636</v>
      </c>
      <c r="C33" s="4">
        <v>0.29851317078033801</v>
      </c>
      <c r="D33" s="4">
        <v>1.6181683967696201</v>
      </c>
      <c r="E33" s="4">
        <v>22.178236363636362</v>
      </c>
      <c r="F33" s="4">
        <v>10.999626008499538</v>
      </c>
      <c r="G33" s="4">
        <v>5.3368712329175554E-2</v>
      </c>
      <c r="H33" s="4">
        <v>-0.64109352898415484</v>
      </c>
      <c r="I33" s="4">
        <v>2.0162718574703344</v>
      </c>
      <c r="J33" s="4">
        <v>1.743535311911252</v>
      </c>
      <c r="K33">
        <f>COUNTIF(分级基金列表!$A$1:$A$398,A33)</f>
        <v>0</v>
      </c>
    </row>
    <row r="34" spans="1:11" x14ac:dyDescent="0.15">
      <c r="A34" s="1" t="s">
        <v>603</v>
      </c>
      <c r="B34" s="4">
        <v>1.75745454545455</v>
      </c>
      <c r="C34" s="4">
        <v>0.20444049661348501</v>
      </c>
      <c r="D34" s="4">
        <v>1.5999238500640101</v>
      </c>
      <c r="E34" s="4">
        <v>21.089454545454547</v>
      </c>
      <c r="F34" s="4">
        <v>12.359700304278022</v>
      </c>
      <c r="G34" s="4">
        <v>-0.88300514046159517</v>
      </c>
      <c r="H34" s="4">
        <v>1.498285904197294E-2</v>
      </c>
      <c r="I34" s="4">
        <v>1.7063079222200013</v>
      </c>
      <c r="J34" s="4">
        <v>1.4635835902261567</v>
      </c>
      <c r="K34">
        <f>COUNTIF(分级基金列表!$A$1:$A$398,A34)</f>
        <v>0</v>
      </c>
    </row>
    <row r="35" spans="1:11" x14ac:dyDescent="0.15">
      <c r="A35" s="1" t="s">
        <v>105</v>
      </c>
      <c r="B35" s="4">
        <v>1.96772272727273</v>
      </c>
      <c r="C35" s="4">
        <v>0.47841030640889198</v>
      </c>
      <c r="D35" s="4">
        <v>1.5990858402616599</v>
      </c>
      <c r="E35" s="4">
        <v>23.612672727272724</v>
      </c>
      <c r="F35" s="4">
        <v>12.169537157224772</v>
      </c>
      <c r="G35" s="4">
        <v>-0.81824553348398665</v>
      </c>
      <c r="H35" s="4">
        <v>2.9706273031018835</v>
      </c>
      <c r="I35" s="4">
        <v>1.940309842700503</v>
      </c>
      <c r="J35" s="4">
        <v>1.6937926612135334</v>
      </c>
      <c r="K35">
        <f>COUNTIF(分级基金列表!$A$1:$A$398,A35)</f>
        <v>0</v>
      </c>
    </row>
    <row r="36" spans="1:11" x14ac:dyDescent="0.15">
      <c r="A36" s="1" t="s">
        <v>761</v>
      </c>
      <c r="B36" s="4">
        <v>2.4635500000000001</v>
      </c>
      <c r="C36" s="4">
        <v>1.1721672974764501</v>
      </c>
      <c r="D36" s="4">
        <v>1.5603418169626899</v>
      </c>
      <c r="E36" s="4">
        <v>29.562599999999996</v>
      </c>
      <c r="F36" s="4">
        <v>24.712776015895461</v>
      </c>
      <c r="G36" s="4">
        <v>-2.1049291984824055</v>
      </c>
      <c r="H36" s="4">
        <v>7.4806430671579527</v>
      </c>
      <c r="I36" s="4">
        <v>1.1962476405315652</v>
      </c>
      <c r="J36" s="4">
        <v>1.0748529417704717</v>
      </c>
      <c r="K36">
        <f>COUNTIF(分级基金列表!$A$1:$A$398,A36)</f>
        <v>0</v>
      </c>
    </row>
    <row r="37" spans="1:11" hidden="1" x14ac:dyDescent="0.15">
      <c r="A37" s="1" t="s">
        <v>44</v>
      </c>
      <c r="B37" s="4">
        <v>1.2174681818181801</v>
      </c>
      <c r="C37" s="4">
        <v>1.16854788819832</v>
      </c>
      <c r="D37" s="4">
        <v>0.31704891814827801</v>
      </c>
      <c r="E37" s="4">
        <v>14.609618181818181</v>
      </c>
      <c r="F37" s="4">
        <v>20.215874522595005</v>
      </c>
      <c r="G37" s="4">
        <v>-3.0032612694536103</v>
      </c>
      <c r="H37" s="4">
        <v>12.384699969606116</v>
      </c>
      <c r="I37" s="4">
        <v>0.72268049376193011</v>
      </c>
      <c r="J37" s="4">
        <v>0.57428226361626211</v>
      </c>
      <c r="K37">
        <f>COUNTIF(分级基金列表!$A$1:$A$398,A37)</f>
        <v>1</v>
      </c>
    </row>
    <row r="38" spans="1:11" hidden="1" x14ac:dyDescent="0.15">
      <c r="A38" s="1" t="s">
        <v>45</v>
      </c>
      <c r="B38" s="4">
        <v>1.0780681818181801</v>
      </c>
      <c r="C38" s="4">
        <v>1.35099497041855</v>
      </c>
      <c r="D38" s="4">
        <v>3.7065148248394901E-2</v>
      </c>
      <c r="E38" s="4">
        <v>12.936818181818182</v>
      </c>
      <c r="F38" s="4">
        <v>23.764510919218797</v>
      </c>
      <c r="G38" s="4">
        <v>-2.8610489185816328</v>
      </c>
      <c r="H38" s="4">
        <v>11.430360733112231</v>
      </c>
      <c r="I38" s="4">
        <v>0.54437552810548018</v>
      </c>
      <c r="J38" s="4">
        <v>0.41813686869449079</v>
      </c>
      <c r="K38">
        <f>COUNTIF(分级基金列表!$A$1:$A$398,A38)</f>
        <v>1</v>
      </c>
    </row>
    <row r="39" spans="1:11" hidden="1" x14ac:dyDescent="0.15">
      <c r="A39" s="1" t="s">
        <v>46</v>
      </c>
      <c r="B39" s="4">
        <v>1.38460909090909</v>
      </c>
      <c r="C39" s="4">
        <v>0.97052193632610795</v>
      </c>
      <c r="D39" s="4">
        <v>0.63677782433635499</v>
      </c>
      <c r="E39" s="4">
        <v>16.61530909090909</v>
      </c>
      <c r="F39" s="4">
        <v>17.508652027521322</v>
      </c>
      <c r="G39" s="4">
        <v>-2.3830520341335824</v>
      </c>
      <c r="H39" s="4">
        <v>10.111928964127697</v>
      </c>
      <c r="I39" s="4">
        <v>0.94897705801634458</v>
      </c>
      <c r="J39" s="4">
        <v>0.77763319926100516</v>
      </c>
      <c r="K39">
        <f>COUNTIF(分级基金列表!$A$1:$A$398,A39)</f>
        <v>1</v>
      </c>
    </row>
    <row r="40" spans="1:11" x14ac:dyDescent="0.15">
      <c r="A40" s="1" t="s">
        <v>497</v>
      </c>
      <c r="B40" s="4">
        <v>2.30794090909091</v>
      </c>
      <c r="C40" s="4">
        <v>1.00023239615045</v>
      </c>
      <c r="D40" s="4">
        <v>1.53721638274807</v>
      </c>
      <c r="E40" s="4">
        <v>27.695290909090907</v>
      </c>
      <c r="F40" s="4">
        <v>21.024681708971329</v>
      </c>
      <c r="G40" s="4">
        <v>-2.6117572102749875</v>
      </c>
      <c r="H40" s="4">
        <v>10.275274457579401</v>
      </c>
      <c r="I40" s="4">
        <v>1.3172751574770902</v>
      </c>
      <c r="J40" s="4">
        <v>1.1745857202943202</v>
      </c>
      <c r="K40">
        <f>COUNTIF(分级基金列表!$A$1:$A$398,A40)</f>
        <v>0</v>
      </c>
    </row>
    <row r="41" spans="1:11" x14ac:dyDescent="0.15">
      <c r="A41" s="1" t="s">
        <v>211</v>
      </c>
      <c r="B41" s="4">
        <v>1.68518636363636</v>
      </c>
      <c r="C41" s="4">
        <v>0.21992847871593599</v>
      </c>
      <c r="D41" s="4">
        <v>1.5157214740367</v>
      </c>
      <c r="E41" s="4">
        <v>20.222236363636366</v>
      </c>
      <c r="F41" s="4">
        <v>12.229714275096365</v>
      </c>
      <c r="G41" s="4">
        <v>-0.81043782649733287</v>
      </c>
      <c r="H41" s="4">
        <v>5.4861611589135606E-2</v>
      </c>
      <c r="I41" s="4">
        <v>1.6535330187407034</v>
      </c>
      <c r="J41" s="4">
        <v>1.408228841348026</v>
      </c>
      <c r="K41">
        <f>COUNTIF(分级基金列表!$A$1:$A$398,A41)</f>
        <v>0</v>
      </c>
    </row>
    <row r="42" spans="1:11" x14ac:dyDescent="0.15">
      <c r="A42" s="1" t="s">
        <v>817</v>
      </c>
      <c r="B42" s="4">
        <v>1.9221454545454499</v>
      </c>
      <c r="C42" s="4">
        <v>0.527518216814856</v>
      </c>
      <c r="D42" s="4">
        <v>1.5156686903888399</v>
      </c>
      <c r="E42" s="4">
        <v>23.065745454545457</v>
      </c>
      <c r="F42" s="4">
        <v>11.735639270681856</v>
      </c>
      <c r="G42" s="4">
        <v>-0.45967940032015703</v>
      </c>
      <c r="H42" s="4">
        <v>2.4856147093185186</v>
      </c>
      <c r="I42" s="4">
        <v>1.9654443121959819</v>
      </c>
      <c r="J42" s="4">
        <v>1.7098127329692208</v>
      </c>
      <c r="K42">
        <f>COUNTIF(分级基金列表!$A$1:$A$398,A42)</f>
        <v>0</v>
      </c>
    </row>
    <row r="43" spans="1:11" x14ac:dyDescent="0.15">
      <c r="A43" s="1" t="s">
        <v>245</v>
      </c>
      <c r="B43" s="4">
        <v>2.3443499999999999</v>
      </c>
      <c r="C43" s="4">
        <v>1.08180971963066</v>
      </c>
      <c r="D43" s="4">
        <v>1.5107664378554999</v>
      </c>
      <c r="E43" s="4">
        <v>28.132200000000005</v>
      </c>
      <c r="F43" s="4">
        <v>21.392182758385879</v>
      </c>
      <c r="G43" s="4">
        <v>-2.6738373615668456</v>
      </c>
      <c r="H43" s="4">
        <v>10.644727068522114</v>
      </c>
      <c r="I43" s="4">
        <v>1.315069168851972</v>
      </c>
      <c r="J43" s="4">
        <v>1.1748310251392189</v>
      </c>
      <c r="K43">
        <f>COUNTIF(分级基金列表!$A$1:$A$398,A43)</f>
        <v>0</v>
      </c>
    </row>
    <row r="44" spans="1:11" x14ac:dyDescent="0.15">
      <c r="A44" s="1" t="s">
        <v>764</v>
      </c>
      <c r="B44" s="4">
        <v>2.0848681818181798</v>
      </c>
      <c r="C44" s="4">
        <v>0.75291568231552297</v>
      </c>
      <c r="D44" s="4">
        <v>1.5047124251539701</v>
      </c>
      <c r="E44" s="4">
        <v>25.018418181818184</v>
      </c>
      <c r="F44" s="4">
        <v>15.099110324321529</v>
      </c>
      <c r="G44" s="4">
        <v>-1.2193811908395</v>
      </c>
      <c r="H44" s="4">
        <v>4.3971597973350125</v>
      </c>
      <c r="I44" s="4">
        <v>1.6569465117106079</v>
      </c>
      <c r="J44" s="4">
        <v>1.4582593085866185</v>
      </c>
      <c r="K44">
        <f>COUNTIF(分级基金列表!$A$1:$A$398,A44)</f>
        <v>0</v>
      </c>
    </row>
    <row r="45" spans="1:11" x14ac:dyDescent="0.15">
      <c r="A45" s="1" t="s">
        <v>261</v>
      </c>
      <c r="B45" s="4">
        <v>1.59889090909091</v>
      </c>
      <c r="C45" s="4">
        <v>0.15319273084165599</v>
      </c>
      <c r="D45" s="4">
        <v>1.48084894667147</v>
      </c>
      <c r="E45" s="4">
        <v>19.18669090909091</v>
      </c>
      <c r="F45" s="4">
        <v>11.529043251123703</v>
      </c>
      <c r="G45" s="4">
        <v>-0.76465417634885247</v>
      </c>
      <c r="H45" s="4">
        <v>-0.27975005952652321</v>
      </c>
      <c r="I45" s="4">
        <v>1.664204955360961</v>
      </c>
      <c r="J45" s="4">
        <v>1.4039925565821119</v>
      </c>
      <c r="K45">
        <f>COUNTIF(分级基金列表!$A$1:$A$398,A45)</f>
        <v>0</v>
      </c>
    </row>
    <row r="46" spans="1:11" x14ac:dyDescent="0.15">
      <c r="A46" s="1" t="s">
        <v>889</v>
      </c>
      <c r="B46" s="4">
        <v>1.5948500000000001</v>
      </c>
      <c r="C46" s="4">
        <v>0.157954612431212</v>
      </c>
      <c r="D46" s="4">
        <v>1.4731387913666401</v>
      </c>
      <c r="E46" s="4">
        <v>19.138200000000001</v>
      </c>
      <c r="F46" s="4">
        <v>9.1603262963419887</v>
      </c>
      <c r="G46" s="4">
        <v>0.41145322150654984</v>
      </c>
      <c r="H46" s="4">
        <v>-0.49782364389016598</v>
      </c>
      <c r="I46" s="4">
        <v>2.0892487211555442</v>
      </c>
      <c r="J46" s="4">
        <v>1.761749470261174</v>
      </c>
      <c r="K46">
        <f>COUNTIF(分级基金列表!$A$1:$A$398,A46)</f>
        <v>0</v>
      </c>
    </row>
    <row r="47" spans="1:11" x14ac:dyDescent="0.15">
      <c r="A47" s="1" t="s">
        <v>861</v>
      </c>
      <c r="B47" s="4">
        <v>1.6193272727272701</v>
      </c>
      <c r="C47" s="4">
        <v>0.20798389446146801</v>
      </c>
      <c r="D47" s="4">
        <v>1.45906622823133</v>
      </c>
      <c r="E47" s="4">
        <v>19.431927272727272</v>
      </c>
      <c r="F47" s="4">
        <v>12.069936716945717</v>
      </c>
      <c r="G47" s="4">
        <v>-1.6482632453733371E-2</v>
      </c>
      <c r="H47" s="4">
        <v>-0.87402403814978413</v>
      </c>
      <c r="I47" s="4">
        <v>1.6099444204579474</v>
      </c>
      <c r="J47" s="4">
        <v>1.3613929930268391</v>
      </c>
      <c r="K47">
        <f>COUNTIF(分级基金列表!$A$1:$A$398,A47)</f>
        <v>0</v>
      </c>
    </row>
    <row r="48" spans="1:11" x14ac:dyDescent="0.15">
      <c r="A48" s="1" t="s">
        <v>456</v>
      </c>
      <c r="B48" s="4">
        <v>2.1884999999999999</v>
      </c>
      <c r="C48" s="4">
        <v>0.94949047992523905</v>
      </c>
      <c r="D48" s="4">
        <v>1.45687442655943</v>
      </c>
      <c r="E48" s="4">
        <v>26.262</v>
      </c>
      <c r="F48" s="4">
        <v>18.775268081175298</v>
      </c>
      <c r="G48" s="4">
        <v>-2.3653473112544643</v>
      </c>
      <c r="H48" s="4">
        <v>8.7654100484112654</v>
      </c>
      <c r="I48" s="4">
        <v>1.3987549944136961</v>
      </c>
      <c r="J48" s="4">
        <v>1.2389703251866346</v>
      </c>
      <c r="K48">
        <f>COUNTIF(分级基金列表!$A$1:$A$398,A48)</f>
        <v>0</v>
      </c>
    </row>
    <row r="49" spans="1:11" x14ac:dyDescent="0.15">
      <c r="A49" s="1" t="s">
        <v>872</v>
      </c>
      <c r="B49" s="4">
        <v>1.5639136363636399</v>
      </c>
      <c r="C49" s="4">
        <v>0.17108823178851801</v>
      </c>
      <c r="D49" s="4">
        <v>1.43208237703277</v>
      </c>
      <c r="E49" s="4">
        <v>18.766963636363638</v>
      </c>
      <c r="F49" s="4">
        <v>8.2689367085796377</v>
      </c>
      <c r="G49" s="4">
        <v>7.0823210155166919E-2</v>
      </c>
      <c r="H49" s="4">
        <v>-0.20671170573302255</v>
      </c>
      <c r="I49" s="4">
        <v>2.2695739848741998</v>
      </c>
      <c r="J49" s="4">
        <v>1.90677038560523</v>
      </c>
      <c r="K49">
        <f>COUNTIF(分级基金列表!$A$1:$A$398,A49)</f>
        <v>0</v>
      </c>
    </row>
    <row r="50" spans="1:11" x14ac:dyDescent="0.15">
      <c r="A50" s="1" t="s">
        <v>31</v>
      </c>
      <c r="B50" s="4">
        <v>1.68854090909091</v>
      </c>
      <c r="C50" s="4">
        <v>0.35492949324219603</v>
      </c>
      <c r="D50" s="4">
        <v>1.41505160138901</v>
      </c>
      <c r="E50" s="4">
        <v>20.262490909090911</v>
      </c>
      <c r="F50" s="4">
        <v>9.4605506064974456</v>
      </c>
      <c r="G50" s="4">
        <v>-1.291591883902792</v>
      </c>
      <c r="H50" s="4">
        <v>3.1676021180184541</v>
      </c>
      <c r="I50" s="4">
        <v>2.1417876984004254</v>
      </c>
      <c r="J50" s="4">
        <v>1.8246814194128556</v>
      </c>
      <c r="K50">
        <f>COUNTIF(分级基金列表!$A$1:$A$398,A50)</f>
        <v>0</v>
      </c>
    </row>
    <row r="51" spans="1:11" x14ac:dyDescent="0.15">
      <c r="A51" s="1" t="s">
        <v>858</v>
      </c>
      <c r="B51" s="4">
        <v>1.5227727272727301</v>
      </c>
      <c r="C51" s="4">
        <v>0.150543011619169</v>
      </c>
      <c r="D51" s="4">
        <v>1.40677249395599</v>
      </c>
      <c r="E51" s="4">
        <v>18.273272727272726</v>
      </c>
      <c r="F51" s="4">
        <v>5.9564757852412438</v>
      </c>
      <c r="G51" s="4">
        <v>-8.7585593633827091E-2</v>
      </c>
      <c r="H51" s="4">
        <v>-0.90965655889307673</v>
      </c>
      <c r="I51" s="4">
        <v>3.0677993810618065</v>
      </c>
      <c r="J51" s="4">
        <v>2.5641458603955596</v>
      </c>
      <c r="K51">
        <f>COUNTIF(分级基金列表!$A$1:$A$398,A51)</f>
        <v>0</v>
      </c>
    </row>
    <row r="52" spans="1:11" x14ac:dyDescent="0.15">
      <c r="A52" s="1" t="s">
        <v>859</v>
      </c>
      <c r="B52" s="4">
        <v>1.4887454545454499</v>
      </c>
      <c r="C52" s="4">
        <v>0.1497348379025</v>
      </c>
      <c r="D52" s="4">
        <v>1.37336795581258</v>
      </c>
      <c r="E52" s="4">
        <v>17.864945454545452</v>
      </c>
      <c r="F52" s="4">
        <v>5.8916563274397769</v>
      </c>
      <c r="G52" s="4">
        <v>-0.12103679635994499</v>
      </c>
      <c r="H52" s="4">
        <v>-0.9422781111457601</v>
      </c>
      <c r="I52" s="4">
        <v>3.0322450023673864</v>
      </c>
      <c r="J52" s="4">
        <v>2.5230503322662448</v>
      </c>
      <c r="K52">
        <f>COUNTIF(分级基金列表!$A$1:$A$398,A52)</f>
        <v>0</v>
      </c>
    </row>
    <row r="53" spans="1:11" x14ac:dyDescent="0.15">
      <c r="A53" s="1" t="s">
        <v>394</v>
      </c>
      <c r="B53" s="4">
        <v>1.5111681818181799</v>
      </c>
      <c r="C53" s="4">
        <v>0.17900455747830499</v>
      </c>
      <c r="D53" s="4">
        <v>1.3732370337103501</v>
      </c>
      <c r="E53" s="4">
        <v>18.134018181818181</v>
      </c>
      <c r="F53" s="4">
        <v>11.402729773835912</v>
      </c>
      <c r="G53" s="4">
        <v>-0.86453793970586101</v>
      </c>
      <c r="H53" s="4">
        <v>-3.2597912733697054E-2</v>
      </c>
      <c r="I53" s="4">
        <v>1.5903225404347932</v>
      </c>
      <c r="J53" s="4">
        <v>1.3272276447823821</v>
      </c>
      <c r="K53">
        <f>COUNTIF(分级基金列表!$A$1:$A$398,A53)</f>
        <v>0</v>
      </c>
    </row>
    <row r="54" spans="1:11" x14ac:dyDescent="0.15">
      <c r="A54" s="1" t="s">
        <v>29</v>
      </c>
      <c r="B54" s="4">
        <v>1.7018272727272701</v>
      </c>
      <c r="C54" s="4">
        <v>0.43095204632676698</v>
      </c>
      <c r="D54" s="4">
        <v>1.36975913230312</v>
      </c>
      <c r="E54" s="4">
        <v>20.42192727272727</v>
      </c>
      <c r="F54" s="4">
        <v>12.59299508320478</v>
      </c>
      <c r="G54" s="4">
        <v>-1.3166630494983236</v>
      </c>
      <c r="H54" s="4">
        <v>2.9348168560649341</v>
      </c>
      <c r="I54" s="4">
        <v>1.6216894501899632</v>
      </c>
      <c r="J54" s="4">
        <v>1.3834617704220988</v>
      </c>
      <c r="K54">
        <f>COUNTIF(分级基金列表!$A$1:$A$398,A54)</f>
        <v>0</v>
      </c>
    </row>
    <row r="55" spans="1:11" x14ac:dyDescent="0.15">
      <c r="A55" s="1" t="s">
        <v>870</v>
      </c>
      <c r="B55" s="4">
        <v>1.4931227272727301</v>
      </c>
      <c r="C55" s="4">
        <v>0.163528278433032</v>
      </c>
      <c r="D55" s="4">
        <v>1.36711675563651</v>
      </c>
      <c r="E55" s="4">
        <v>17.917472727272727</v>
      </c>
      <c r="F55" s="4">
        <v>7.9968086877420737</v>
      </c>
      <c r="G55" s="4">
        <v>0.45521934957769855</v>
      </c>
      <c r="H55" s="4">
        <v>-0.56800786793290836</v>
      </c>
      <c r="I55" s="4">
        <v>2.2405778888692893</v>
      </c>
      <c r="J55" s="4">
        <v>1.8654282364087327</v>
      </c>
      <c r="K55">
        <f>COUNTIF(分级基金列表!$A$1:$A$398,A55)</f>
        <v>0</v>
      </c>
    </row>
    <row r="56" spans="1:11" x14ac:dyDescent="0.15">
      <c r="A56" s="1" t="s">
        <v>384</v>
      </c>
      <c r="B56" s="4">
        <v>2.2706363636363598</v>
      </c>
      <c r="C56" s="4">
        <v>1.18332256632633</v>
      </c>
      <c r="D56" s="4">
        <v>1.35883253889254</v>
      </c>
      <c r="E56" s="4">
        <v>27.247636363636367</v>
      </c>
      <c r="F56" s="4">
        <v>25.242196080779021</v>
      </c>
      <c r="G56" s="4">
        <v>-2.8354523180149434</v>
      </c>
      <c r="H56" s="4">
        <v>11.028987683089268</v>
      </c>
      <c r="I56" s="4">
        <v>1.0794479322020802</v>
      </c>
      <c r="J56" s="4">
        <v>0.96059931893564632</v>
      </c>
      <c r="K56">
        <f>COUNTIF(分级基金列表!$A$1:$A$398,A56)</f>
        <v>0</v>
      </c>
    </row>
    <row r="57" spans="1:11" hidden="1" x14ac:dyDescent="0.15">
      <c r="A57" s="1" t="s">
        <v>64</v>
      </c>
      <c r="B57" s="4">
        <v>1.17046363636364</v>
      </c>
      <c r="C57" s="4">
        <v>1.0924020147636999</v>
      </c>
      <c r="D57" s="4">
        <v>0.32871822935116701</v>
      </c>
      <c r="E57" s="4">
        <v>14.045563636363635</v>
      </c>
      <c r="F57" s="4">
        <v>18.878939733098107</v>
      </c>
      <c r="G57" s="4">
        <v>-2.671353176530765</v>
      </c>
      <c r="H57" s="4">
        <v>10.094432788500189</v>
      </c>
      <c r="I57" s="4">
        <v>0.74398053253696694</v>
      </c>
      <c r="J57" s="4">
        <v>0.58507330350754905</v>
      </c>
      <c r="K57">
        <f>COUNTIF(分级基金列表!$A$1:$A$398,A57)</f>
        <v>1</v>
      </c>
    </row>
    <row r="58" spans="1:11" x14ac:dyDescent="0.15">
      <c r="A58" s="1" t="s">
        <v>210</v>
      </c>
      <c r="B58" s="4">
        <v>1.76236818181818</v>
      </c>
      <c r="C58" s="4">
        <v>0.527429914249957</v>
      </c>
      <c r="D58" s="4">
        <v>1.35595945880158</v>
      </c>
      <c r="E58" s="4">
        <v>21.14841818181818</v>
      </c>
      <c r="F58" s="4">
        <v>11.975395029530583</v>
      </c>
      <c r="G58" s="4">
        <v>-1.7314147854945348</v>
      </c>
      <c r="H58" s="4">
        <v>5.3593782368885741</v>
      </c>
      <c r="I58" s="4">
        <v>1.7659891911429635</v>
      </c>
      <c r="J58" s="4">
        <v>1.5154755343823985</v>
      </c>
      <c r="K58">
        <f>COUNTIF(分级基金列表!$A$1:$A$398,A58)</f>
        <v>0</v>
      </c>
    </row>
    <row r="59" spans="1:11" x14ac:dyDescent="0.15">
      <c r="A59" s="1" t="s">
        <v>332</v>
      </c>
      <c r="B59" s="4">
        <v>2.1573227272727298</v>
      </c>
      <c r="C59" s="4">
        <v>1.04811590298418</v>
      </c>
      <c r="D59" s="4">
        <v>1.3497017823914701</v>
      </c>
      <c r="E59" s="4">
        <v>25.887872727272729</v>
      </c>
      <c r="F59" s="4">
        <v>19.810775982213265</v>
      </c>
      <c r="G59" s="4">
        <v>-2.6700970813998421</v>
      </c>
      <c r="H59" s="4">
        <v>10.269183879614726</v>
      </c>
      <c r="I59" s="4">
        <v>1.3067571280658401</v>
      </c>
      <c r="J59" s="4">
        <v>1.1553243925337493</v>
      </c>
      <c r="K59">
        <f>COUNTIF(分级基金列表!$A$1:$A$398,A59)</f>
        <v>0</v>
      </c>
    </row>
    <row r="60" spans="1:11" hidden="1" x14ac:dyDescent="0.15">
      <c r="A60" s="1" t="s">
        <v>67</v>
      </c>
      <c r="B60" s="4">
        <v>0.77257272727272797</v>
      </c>
      <c r="C60" s="4">
        <v>1.2507685750611199</v>
      </c>
      <c r="D60" s="4">
        <v>-0.19120131292891501</v>
      </c>
      <c r="E60" s="4">
        <v>9.2708727272727298</v>
      </c>
      <c r="F60" s="4">
        <v>22.230785444149326</v>
      </c>
      <c r="G60" s="4">
        <v>-2.474649725552962</v>
      </c>
      <c r="H60" s="4">
        <v>9.0840656100817139</v>
      </c>
      <c r="I60" s="4">
        <v>0.41702857285740336</v>
      </c>
      <c r="J60" s="4">
        <v>0.28208057439207984</v>
      </c>
      <c r="K60">
        <f>COUNTIF(分级基金列表!$A$1:$A$398,A60)</f>
        <v>1</v>
      </c>
    </row>
    <row r="61" spans="1:11" x14ac:dyDescent="0.15">
      <c r="A61" s="1" t="s">
        <v>81</v>
      </c>
      <c r="B61" s="4">
        <v>1.70310909090909</v>
      </c>
      <c r="C61" s="4">
        <v>0.482987615278541</v>
      </c>
      <c r="D61" s="4">
        <v>1.33094517935446</v>
      </c>
      <c r="E61" s="4">
        <v>20.437309090909093</v>
      </c>
      <c r="F61" s="4">
        <v>10.222050349163148</v>
      </c>
      <c r="G61" s="4">
        <v>-2.020022424182502</v>
      </c>
      <c r="H61" s="4">
        <v>6.6557243267893238</v>
      </c>
      <c r="I61" s="4">
        <v>1.9993355924511016</v>
      </c>
      <c r="J61" s="4">
        <v>1.7058523970522841</v>
      </c>
      <c r="K61">
        <f>COUNTIF(分级基金列表!$A$1:$A$398,A61)</f>
        <v>0</v>
      </c>
    </row>
    <row r="62" spans="1:11" hidden="1" x14ac:dyDescent="0.15">
      <c r="A62" s="10" t="s">
        <v>2806</v>
      </c>
      <c r="B62" s="4">
        <v>0.42025454545454499</v>
      </c>
      <c r="C62" s="4">
        <v>-4.2144440870737598E-4</v>
      </c>
      <c r="D62" s="4">
        <v>0.42057928752801799</v>
      </c>
      <c r="E62" s="4">
        <v>5.0430545454545452</v>
      </c>
      <c r="F62" s="4">
        <v>0.17122421432218091</v>
      </c>
      <c r="G62" s="4">
        <v>0.78973490470015884</v>
      </c>
      <c r="H62" s="4">
        <v>-1.2196006783588969</v>
      </c>
      <c r="I62" s="4">
        <v>29.452928520760352</v>
      </c>
      <c r="J62" s="4">
        <v>11.932042167880935</v>
      </c>
      <c r="K62">
        <f>COUNTIF(分级基金列表!$A$1:$A$398,A62)</f>
        <v>1</v>
      </c>
    </row>
    <row r="63" spans="1:11" hidden="1" x14ac:dyDescent="0.15">
      <c r="A63" s="1" t="s">
        <v>70</v>
      </c>
      <c r="B63" s="4">
        <v>1.7718681818181801</v>
      </c>
      <c r="C63" s="4">
        <v>1.7040802824235699</v>
      </c>
      <c r="D63" s="4">
        <v>0.45879686601616798</v>
      </c>
      <c r="E63" s="4">
        <v>21.262418181818184</v>
      </c>
      <c r="F63" s="4">
        <v>29.33717513402091</v>
      </c>
      <c r="G63" s="4">
        <v>-2.4499238457360799</v>
      </c>
      <c r="H63" s="4">
        <v>9.1441590685075056</v>
      </c>
      <c r="I63" s="4">
        <v>0.72476024309379339</v>
      </c>
      <c r="J63" s="4">
        <v>0.62250090877496034</v>
      </c>
      <c r="K63">
        <f>COUNTIF(分级基金列表!$A$1:$A$398,A63)</f>
        <v>1</v>
      </c>
    </row>
    <row r="64" spans="1:11" x14ac:dyDescent="0.15">
      <c r="A64" s="1" t="s">
        <v>498</v>
      </c>
      <c r="B64" s="4">
        <v>2.13602727272727</v>
      </c>
      <c r="C64" s="4">
        <v>1.05428190432201</v>
      </c>
      <c r="D64" s="4">
        <v>1.32365514354242</v>
      </c>
      <c r="E64" s="4">
        <v>25.632327272727274</v>
      </c>
      <c r="F64" s="4">
        <v>22.207725586261883</v>
      </c>
      <c r="G64" s="4">
        <v>-2.2871088830693918</v>
      </c>
      <c r="H64" s="4">
        <v>8.8009813844602238</v>
      </c>
      <c r="I64" s="4">
        <v>1.154207673053377</v>
      </c>
      <c r="J64" s="4">
        <v>1.0191195485019888</v>
      </c>
      <c r="K64">
        <f>COUNTIF(分级基金列表!$A$1:$A$398,A64)</f>
        <v>0</v>
      </c>
    </row>
    <row r="65" spans="1:11" x14ac:dyDescent="0.15">
      <c r="A65" s="1" t="s">
        <v>499</v>
      </c>
      <c r="B65" s="4">
        <v>2.13602727272727</v>
      </c>
      <c r="C65" s="4">
        <v>1.05428190432201</v>
      </c>
      <c r="D65" s="4">
        <v>1.32365514354242</v>
      </c>
      <c r="E65" s="4">
        <v>25.632327272727274</v>
      </c>
      <c r="F65" s="4">
        <v>22.207725586261883</v>
      </c>
      <c r="G65" s="4">
        <v>-2.2871088830693918</v>
      </c>
      <c r="H65" s="4">
        <v>8.8009813844602238</v>
      </c>
      <c r="I65" s="4">
        <v>1.154207673053377</v>
      </c>
      <c r="J65" s="4">
        <v>1.0191195485019888</v>
      </c>
      <c r="K65">
        <f>COUNTIF(分级基金列表!$A$1:$A$398,A65)</f>
        <v>0</v>
      </c>
    </row>
    <row r="66" spans="1:11" x14ac:dyDescent="0.15">
      <c r="A66" s="1" t="s">
        <v>970</v>
      </c>
      <c r="B66" s="4">
        <v>1.4134818181818201</v>
      </c>
      <c r="C66" s="4">
        <v>0.119240311104821</v>
      </c>
      <c r="D66" s="4">
        <v>1.32160173846141</v>
      </c>
      <c r="E66" s="4">
        <v>16.961781818181816</v>
      </c>
      <c r="F66" s="4">
        <v>7.9228307824250628</v>
      </c>
      <c r="G66" s="4">
        <v>1.827290580972456</v>
      </c>
      <c r="H66" s="4">
        <v>2.5829629388490716</v>
      </c>
      <c r="I66" s="4">
        <v>2.1408739229679803</v>
      </c>
      <c r="J66" s="4">
        <v>1.7622213829371121</v>
      </c>
      <c r="K66">
        <f>COUNTIF(分级基金列表!$A$1:$A$398,A66)</f>
        <v>0</v>
      </c>
    </row>
    <row r="67" spans="1:11" hidden="1" x14ac:dyDescent="0.15">
      <c r="A67" s="1" t="s">
        <v>74</v>
      </c>
      <c r="B67" s="4">
        <v>1.7812090909090901</v>
      </c>
      <c r="C67" s="4">
        <v>2.5595975346038502</v>
      </c>
      <c r="D67" s="4">
        <v>-0.19107715484565499</v>
      </c>
      <c r="E67" s="4">
        <v>21.374509090909093</v>
      </c>
      <c r="F67" s="4">
        <v>45.464942691293963</v>
      </c>
      <c r="G67" s="4">
        <v>-1.8063632245293002</v>
      </c>
      <c r="H67" s="4">
        <v>6.6693890049568036</v>
      </c>
      <c r="I67" s="4">
        <v>0.47013166245565458</v>
      </c>
      <c r="J67" s="4">
        <v>0.40414675579097586</v>
      </c>
      <c r="K67">
        <f>COUNTIF(分级基金列表!$A$1:$A$398,A67)</f>
        <v>1</v>
      </c>
    </row>
    <row r="68" spans="1:11" hidden="1" x14ac:dyDescent="0.15">
      <c r="A68" s="1" t="s">
        <v>75</v>
      </c>
      <c r="B68" s="4">
        <v>0.37278636363636403</v>
      </c>
      <c r="C68" s="4">
        <v>5.2489746345037299E-4</v>
      </c>
      <c r="D68" s="4">
        <v>0.37238190628179901</v>
      </c>
      <c r="E68" s="4">
        <v>4.4734363636363623</v>
      </c>
      <c r="F68" s="4">
        <v>0.13151287370601464</v>
      </c>
      <c r="G68" s="4">
        <v>-1.6003024561481001</v>
      </c>
      <c r="H68" s="4">
        <v>0.84545307310211015</v>
      </c>
      <c r="I68" s="4">
        <v>34.015197429540869</v>
      </c>
      <c r="J68" s="4">
        <v>11.203742433079963</v>
      </c>
      <c r="K68">
        <f>COUNTIF(分级基金列表!$A$1:$A$398,A68)</f>
        <v>1</v>
      </c>
    </row>
    <row r="69" spans="1:11" x14ac:dyDescent="0.15">
      <c r="A69" s="1" t="s">
        <v>301</v>
      </c>
      <c r="B69" s="4">
        <v>1.4844545454545499</v>
      </c>
      <c r="C69" s="4">
        <v>0.21532929479730401</v>
      </c>
      <c r="D69" s="4">
        <v>1.3185335361179999</v>
      </c>
      <c r="E69" s="4">
        <v>17.813454545454547</v>
      </c>
      <c r="F69" s="4">
        <v>8.5873532531977865</v>
      </c>
      <c r="G69" s="4">
        <v>-0.17169845691735081</v>
      </c>
      <c r="H69" s="4">
        <v>-0.11345568085887958</v>
      </c>
      <c r="I69" s="4">
        <v>2.0743824109973716</v>
      </c>
      <c r="J69" s="4">
        <v>1.7250314629758903</v>
      </c>
      <c r="K69">
        <f>COUNTIF(分级基金列表!$A$1:$A$398,A69)</f>
        <v>0</v>
      </c>
    </row>
    <row r="70" spans="1:11" x14ac:dyDescent="0.15">
      <c r="A70" s="1" t="s">
        <v>802</v>
      </c>
      <c r="B70" s="4">
        <v>2.0992409090909101</v>
      </c>
      <c r="C70" s="4">
        <v>1.08998898540808</v>
      </c>
      <c r="D70" s="4">
        <v>1.2593548508801</v>
      </c>
      <c r="E70" s="4">
        <v>25.190890909090911</v>
      </c>
      <c r="F70" s="4">
        <v>21.452434368068367</v>
      </c>
      <c r="G70" s="4">
        <v>-2.199814352187639</v>
      </c>
      <c r="H70" s="4">
        <v>8.3525167908008591</v>
      </c>
      <c r="I70" s="4">
        <v>1.1742672405788679</v>
      </c>
      <c r="J70" s="4">
        <v>1.034422971694146</v>
      </c>
      <c r="K70">
        <f>COUNTIF(分级基金列表!$A$1:$A$398,A70)</f>
        <v>0</v>
      </c>
    </row>
    <row r="71" spans="1:11" x14ac:dyDescent="0.15">
      <c r="A71" s="1" t="s">
        <v>921</v>
      </c>
      <c r="B71" s="4">
        <v>1.40621818181818</v>
      </c>
      <c r="C71" s="4">
        <v>0.191787372309496</v>
      </c>
      <c r="D71" s="4">
        <v>1.2584372938458801</v>
      </c>
      <c r="E71" s="4">
        <v>16.874618181818182</v>
      </c>
      <c r="F71" s="4">
        <v>18.76836797524534</v>
      </c>
      <c r="G71" s="4">
        <v>1.9957198408305306</v>
      </c>
      <c r="H71" s="4">
        <v>5.1081504957541881</v>
      </c>
      <c r="I71" s="4">
        <v>0.89909885633503495</v>
      </c>
      <c r="J71" s="4">
        <v>0.73925544299420165</v>
      </c>
      <c r="K71">
        <f>COUNTIF(分级基金列表!$A$1:$A$398,A71)</f>
        <v>0</v>
      </c>
    </row>
    <row r="72" spans="1:11" x14ac:dyDescent="0.15">
      <c r="A72" s="1" t="s">
        <v>262</v>
      </c>
      <c r="B72" s="4">
        <v>1.4112818181818201</v>
      </c>
      <c r="C72" s="4">
        <v>0.214860686383918</v>
      </c>
      <c r="D72" s="4">
        <v>1.2457218929281699</v>
      </c>
      <c r="E72" s="4">
        <v>16.935381818181821</v>
      </c>
      <c r="F72" s="4">
        <v>11.843160302571128</v>
      </c>
      <c r="G72" s="4">
        <v>-0.79412736362416825</v>
      </c>
      <c r="H72" s="4">
        <v>-0.45428962704490594</v>
      </c>
      <c r="I72" s="4">
        <v>1.42997150975869</v>
      </c>
      <c r="J72" s="4">
        <v>1.1766607444430583</v>
      </c>
      <c r="K72">
        <f>COUNTIF(分级基金列表!$A$1:$A$398,A72)</f>
        <v>0</v>
      </c>
    </row>
    <row r="73" spans="1:11" x14ac:dyDescent="0.15">
      <c r="A73" s="1" t="s">
        <v>263</v>
      </c>
      <c r="B73" s="4">
        <v>1.4112818181818201</v>
      </c>
      <c r="C73" s="4">
        <v>0.214860686383918</v>
      </c>
      <c r="D73" s="4">
        <v>1.2457218929281699</v>
      </c>
      <c r="E73" s="4">
        <v>16.935381818181821</v>
      </c>
      <c r="F73" s="4">
        <v>11.843160302571128</v>
      </c>
      <c r="G73" s="4">
        <v>-0.79412736362416825</v>
      </c>
      <c r="H73" s="4">
        <v>-0.45428962704490594</v>
      </c>
      <c r="I73" s="4">
        <v>1.42997150975869</v>
      </c>
      <c r="J73" s="4">
        <v>1.1766607444430583</v>
      </c>
      <c r="K73">
        <f>COUNTIF(分级基金列表!$A$1:$A$398,A73)</f>
        <v>0</v>
      </c>
    </row>
    <row r="74" spans="1:11" x14ac:dyDescent="0.15">
      <c r="A74" s="1" t="s">
        <v>312</v>
      </c>
      <c r="B74" s="4">
        <v>2.0763272727272701</v>
      </c>
      <c r="C74" s="4">
        <v>1.0784594297800101</v>
      </c>
      <c r="D74" s="4">
        <v>1.2453252611986001</v>
      </c>
      <c r="E74" s="4">
        <v>24.915927272727266</v>
      </c>
      <c r="F74" s="4">
        <v>22.579733021253247</v>
      </c>
      <c r="G74" s="4">
        <v>-2.5764076061517511</v>
      </c>
      <c r="H74" s="4">
        <v>9.8934446676398782</v>
      </c>
      <c r="I74" s="4">
        <v>1.1034642105500128</v>
      </c>
      <c r="J74" s="4">
        <v>0.97060170074193652</v>
      </c>
      <c r="K74">
        <f>COUNTIF(分级基金列表!$A$1:$A$398,A74)</f>
        <v>0</v>
      </c>
    </row>
    <row r="75" spans="1:11" x14ac:dyDescent="0.15">
      <c r="A75" s="1" t="s">
        <v>834</v>
      </c>
      <c r="B75" s="4">
        <v>1.36802727272727</v>
      </c>
      <c r="C75" s="4">
        <v>0.15929385425273801</v>
      </c>
      <c r="D75" s="4">
        <v>1.2452841173958</v>
      </c>
      <c r="E75" s="4">
        <v>16.416327272727273</v>
      </c>
      <c r="F75" s="4">
        <v>7.0586510899219403</v>
      </c>
      <c r="G75" s="4">
        <v>0.30087767530728499</v>
      </c>
      <c r="H75" s="4">
        <v>-6.0151869505853384E-2</v>
      </c>
      <c r="I75" s="4">
        <v>2.325703178071211</v>
      </c>
      <c r="J75" s="4">
        <v>1.9006927955232931</v>
      </c>
      <c r="K75">
        <f>COUNTIF(分级基金列表!$A$1:$A$398,A75)</f>
        <v>0</v>
      </c>
    </row>
    <row r="76" spans="1:11" x14ac:dyDescent="0.15">
      <c r="A76" s="1" t="s">
        <v>426</v>
      </c>
      <c r="B76" s="4">
        <v>1.65389090909091</v>
      </c>
      <c r="C76" s="4">
        <v>0.53123321674881196</v>
      </c>
      <c r="D76" s="4">
        <v>1.24455156862155</v>
      </c>
      <c r="E76" s="4">
        <v>19.846690909090906</v>
      </c>
      <c r="F76" s="4">
        <v>12.172863735632669</v>
      </c>
      <c r="G76" s="4">
        <v>-1.4377898055958829</v>
      </c>
      <c r="H76" s="4">
        <v>3.8878779129820495</v>
      </c>
      <c r="I76" s="4">
        <v>1.630404425788095</v>
      </c>
      <c r="J76" s="4">
        <v>1.3839546120751283</v>
      </c>
      <c r="K76">
        <f>COUNTIF(分级基金列表!$A$1:$A$398,A76)</f>
        <v>0</v>
      </c>
    </row>
    <row r="77" spans="1:11" x14ac:dyDescent="0.15">
      <c r="A77" s="1" t="s">
        <v>803</v>
      </c>
      <c r="B77" s="4">
        <v>2.07886818181818</v>
      </c>
      <c r="C77" s="4">
        <v>1.0897290243406399</v>
      </c>
      <c r="D77" s="4">
        <v>1.23918243542625</v>
      </c>
      <c r="E77" s="4">
        <v>24.946418181818188</v>
      </c>
      <c r="F77" s="4">
        <v>21.45164887098926</v>
      </c>
      <c r="G77" s="4">
        <v>-2.200676360141804</v>
      </c>
      <c r="H77" s="4">
        <v>8.353182434812382</v>
      </c>
      <c r="I77" s="4">
        <v>1.1629137849424329</v>
      </c>
      <c r="J77" s="4">
        <v>1.0230643953667378</v>
      </c>
      <c r="K77">
        <f>COUNTIF(分级基金列表!$A$1:$A$398,A77)</f>
        <v>0</v>
      </c>
    </row>
    <row r="78" spans="1:11" x14ac:dyDescent="0.15">
      <c r="A78" s="1" t="s">
        <v>977</v>
      </c>
      <c r="B78" s="4">
        <v>1.3071227272727299</v>
      </c>
      <c r="C78" s="4">
        <v>9.5543587575282099E-2</v>
      </c>
      <c r="D78" s="4">
        <v>1.23350205015563</v>
      </c>
      <c r="E78" s="4">
        <v>15.685472727272728</v>
      </c>
      <c r="F78" s="4">
        <v>7.9519469258781816</v>
      </c>
      <c r="G78" s="4">
        <v>1.8952437343638404</v>
      </c>
      <c r="H78" s="4">
        <v>2.9440492128622653</v>
      </c>
      <c r="I78" s="4">
        <v>1.9725323714406564</v>
      </c>
      <c r="J78" s="4">
        <v>1.5952662719604098</v>
      </c>
      <c r="K78">
        <f>COUNTIF(分级基金列表!$A$1:$A$398,A78)</f>
        <v>0</v>
      </c>
    </row>
    <row r="79" spans="1:11" x14ac:dyDescent="0.15">
      <c r="A79" s="1" t="s">
        <v>914</v>
      </c>
      <c r="B79" s="4">
        <v>1.30325</v>
      </c>
      <c r="C79" s="4">
        <v>9.2631864597069194E-2</v>
      </c>
      <c r="D79" s="4">
        <v>1.2318729377886599</v>
      </c>
      <c r="E79" s="4">
        <v>15.638999999999999</v>
      </c>
      <c r="F79" s="4">
        <v>6.4538843286955352</v>
      </c>
      <c r="G79" s="4">
        <v>0.88839393655924814</v>
      </c>
      <c r="H79" s="4">
        <v>-0.57870210609629558</v>
      </c>
      <c r="I79" s="4">
        <v>2.4231918645435297</v>
      </c>
      <c r="J79" s="4">
        <v>1.9583555199159581</v>
      </c>
      <c r="K79">
        <f>COUNTIF(分级基金列表!$A$1:$A$398,A79)</f>
        <v>0</v>
      </c>
    </row>
    <row r="80" spans="1:11" hidden="1" x14ac:dyDescent="0.15">
      <c r="A80" s="1" t="s">
        <v>87</v>
      </c>
      <c r="B80" s="4">
        <v>9.3195454545454401E-2</v>
      </c>
      <c r="C80" s="4">
        <v>1.1916989684271999</v>
      </c>
      <c r="D80" s="4">
        <v>-0.82506276876263296</v>
      </c>
      <c r="E80" s="4">
        <v>1.1183454545454532</v>
      </c>
      <c r="F80" s="4">
        <v>22.784002304681945</v>
      </c>
      <c r="G80" s="4">
        <v>-2.5299281184954618</v>
      </c>
      <c r="H80" s="4">
        <v>9.8802657649330285</v>
      </c>
      <c r="I80" s="4">
        <v>4.9084679662082083E-2</v>
      </c>
      <c r="J80" s="4">
        <v>-8.2586655333504802E-2</v>
      </c>
      <c r="K80">
        <f>COUNTIF(分级基金列表!$A$1:$A$398,A80)</f>
        <v>1</v>
      </c>
    </row>
    <row r="81" spans="1:11" x14ac:dyDescent="0.15">
      <c r="A81" s="1" t="s">
        <v>825</v>
      </c>
      <c r="B81" s="4">
        <v>1.7170772727272701</v>
      </c>
      <c r="C81" s="4">
        <v>0.63690103788300201</v>
      </c>
      <c r="D81" s="4">
        <v>1.2263160729912399</v>
      </c>
      <c r="E81" s="4">
        <v>20.604927272727274</v>
      </c>
      <c r="F81" s="4">
        <v>14.197588750308713</v>
      </c>
      <c r="G81" s="4">
        <v>-1.4421824243916126</v>
      </c>
      <c r="H81" s="4">
        <v>4.4638134872028061</v>
      </c>
      <c r="I81" s="4">
        <v>1.4512976558980299</v>
      </c>
      <c r="J81" s="4">
        <v>1.2399941695975996</v>
      </c>
      <c r="K81">
        <f>COUNTIF(分级基金列表!$A$1:$A$398,A81)</f>
        <v>0</v>
      </c>
    </row>
    <row r="82" spans="1:11" x14ac:dyDescent="0.15">
      <c r="A82" s="1" t="s">
        <v>259</v>
      </c>
      <c r="B82" s="4">
        <v>1.3537863636363601</v>
      </c>
      <c r="C82" s="4">
        <v>0.16772098178622599</v>
      </c>
      <c r="D82" s="4">
        <v>1.2245497234890901</v>
      </c>
      <c r="E82" s="4">
        <v>16.245436363636362</v>
      </c>
      <c r="F82" s="4">
        <v>9.0559528728870067</v>
      </c>
      <c r="G82" s="4">
        <v>-0.74135853180275368</v>
      </c>
      <c r="H82" s="4">
        <v>-0.44384549944454665</v>
      </c>
      <c r="I82" s="4">
        <v>1.7938958596255783</v>
      </c>
      <c r="J82" s="4">
        <v>1.4626220508824006</v>
      </c>
      <c r="K82">
        <f>COUNTIF(分级基金列表!$A$1:$A$398,A82)</f>
        <v>0</v>
      </c>
    </row>
    <row r="83" spans="1:11" x14ac:dyDescent="0.15">
      <c r="A83" s="1" t="s">
        <v>299</v>
      </c>
      <c r="B83" s="4">
        <v>1.5319909090909101</v>
      </c>
      <c r="C83" s="4">
        <v>0.41080300080333099</v>
      </c>
      <c r="D83" s="4">
        <v>1.21544852410827</v>
      </c>
      <c r="E83" s="4">
        <v>18.383890909090908</v>
      </c>
      <c r="F83" s="4">
        <v>10.540227113255588</v>
      </c>
      <c r="G83" s="4">
        <v>0.11196194877643276</v>
      </c>
      <c r="H83" s="4">
        <v>-0.14917969760990113</v>
      </c>
      <c r="I83" s="4">
        <v>1.7441645907203442</v>
      </c>
      <c r="J83" s="4">
        <v>1.4595407426984033</v>
      </c>
      <c r="K83">
        <f>COUNTIF(分级基金列表!$A$1:$A$398,A83)</f>
        <v>0</v>
      </c>
    </row>
    <row r="84" spans="1:11" x14ac:dyDescent="0.15">
      <c r="A84" s="1" t="s">
        <v>922</v>
      </c>
      <c r="B84" s="4">
        <v>1.3596409090909101</v>
      </c>
      <c r="C84" s="4">
        <v>0.189605080344525</v>
      </c>
      <c r="D84" s="4">
        <v>1.21354157627271</v>
      </c>
      <c r="E84" s="4">
        <v>16.315690909090911</v>
      </c>
      <c r="F84" s="4">
        <v>18.659496529208756</v>
      </c>
      <c r="G84" s="4">
        <v>1.9644003641848358</v>
      </c>
      <c r="H84" s="4">
        <v>5.0195697153030174</v>
      </c>
      <c r="I84" s="4">
        <v>0.8743907362961828</v>
      </c>
      <c r="J84" s="4">
        <v>0.71361469417179146</v>
      </c>
      <c r="K84">
        <f>COUNTIF(分级基金列表!$A$1:$A$398,A84)</f>
        <v>0</v>
      </c>
    </row>
    <row r="85" spans="1:11" x14ac:dyDescent="0.15">
      <c r="A85" s="1" t="s">
        <v>915</v>
      </c>
      <c r="B85" s="4">
        <v>1.26806818181818</v>
      </c>
      <c r="C85" s="4">
        <v>9.0796339922370198E-2</v>
      </c>
      <c r="D85" s="4">
        <v>1.19810547480164</v>
      </c>
      <c r="E85" s="4">
        <v>15.21681818181818</v>
      </c>
      <c r="F85" s="4">
        <v>6.3535200422955498</v>
      </c>
      <c r="G85" s="4">
        <v>0.90347504072421714</v>
      </c>
      <c r="H85" s="4">
        <v>-0.51153214298848715</v>
      </c>
      <c r="I85" s="4">
        <v>2.3950216699592386</v>
      </c>
      <c r="J85" s="4">
        <v>1.9228424716520134</v>
      </c>
      <c r="K85">
        <f>COUNTIF(分级基金列表!$A$1:$A$398,A85)</f>
        <v>0</v>
      </c>
    </row>
    <row r="86" spans="1:11" hidden="1" x14ac:dyDescent="0.15">
      <c r="A86" s="1" t="s">
        <v>93</v>
      </c>
      <c r="B86" s="4">
        <v>0.362059090909091</v>
      </c>
      <c r="C86" s="4">
        <v>-5.9525081889987399E-3</v>
      </c>
      <c r="D86" s="4">
        <v>0.36664576903726898</v>
      </c>
      <c r="E86" s="4">
        <v>4.3447090909090917</v>
      </c>
      <c r="F86" s="4">
        <v>4.944041049762383</v>
      </c>
      <c r="G86" s="4">
        <v>0.28783523795203564</v>
      </c>
      <c r="H86" s="4">
        <v>7.5596750688528207</v>
      </c>
      <c r="I86" s="4">
        <v>0.87877690479894055</v>
      </c>
      <c r="J86" s="4">
        <v>0.27198582644731889</v>
      </c>
      <c r="K86">
        <f>COUNTIF(分级基金列表!$A$1:$A$398,A86)</f>
        <v>1</v>
      </c>
    </row>
    <row r="87" spans="1:11" hidden="1" x14ac:dyDescent="0.15">
      <c r="A87" s="1" t="s">
        <v>94</v>
      </c>
      <c r="B87" s="4">
        <v>5.8297318181818198</v>
      </c>
      <c r="C87" s="4">
        <v>5.8662212707130097</v>
      </c>
      <c r="D87" s="4">
        <v>1.30954168267605</v>
      </c>
      <c r="E87" s="4">
        <v>69.95678181818181</v>
      </c>
      <c r="F87" s="4">
        <v>120.98618220076598</v>
      </c>
      <c r="G87" s="4">
        <v>0.59237455266807137</v>
      </c>
      <c r="H87" s="4">
        <v>3.100526740903689</v>
      </c>
      <c r="I87" s="4">
        <v>0.5782212525897763</v>
      </c>
      <c r="J87" s="4">
        <v>0.55342503251381958</v>
      </c>
      <c r="K87">
        <f>COUNTIF(分级基金列表!$A$1:$A$398,A87)</f>
        <v>1</v>
      </c>
    </row>
    <row r="88" spans="1:11" x14ac:dyDescent="0.15">
      <c r="A88" s="1" t="s">
        <v>457</v>
      </c>
      <c r="B88" s="4">
        <v>1.95685</v>
      </c>
      <c r="C88" s="4">
        <v>0.98790319380729896</v>
      </c>
      <c r="D88" s="4">
        <v>1.1956256844808499</v>
      </c>
      <c r="E88" s="4">
        <v>23.482199999999999</v>
      </c>
      <c r="F88" s="4">
        <v>19.646436793868109</v>
      </c>
      <c r="G88" s="4">
        <v>-2.3619310239750266</v>
      </c>
      <c r="H88" s="4">
        <v>8.6959015640598167</v>
      </c>
      <c r="I88" s="4">
        <v>1.1952396379240167</v>
      </c>
      <c r="J88" s="4">
        <v>1.0425401926517659</v>
      </c>
      <c r="K88">
        <f>COUNTIF(分级基金列表!$A$1:$A$398,A88)</f>
        <v>0</v>
      </c>
    </row>
    <row r="89" spans="1:11" x14ac:dyDescent="0.15">
      <c r="A89" s="1" t="s">
        <v>935</v>
      </c>
      <c r="B89" s="4">
        <v>1.2173136363636401</v>
      </c>
      <c r="C89" s="4">
        <v>3.2917374044858901E-2</v>
      </c>
      <c r="D89" s="4">
        <v>1.1919493034177999</v>
      </c>
      <c r="E89" s="4">
        <v>14.607763636363632</v>
      </c>
      <c r="F89" s="4">
        <v>8.5216138364612952</v>
      </c>
      <c r="G89" s="4">
        <v>0.17919030286701254</v>
      </c>
      <c r="H89" s="4">
        <v>1.5139125181776771</v>
      </c>
      <c r="I89" s="4">
        <v>1.7142015487561315</v>
      </c>
      <c r="J89" s="4">
        <v>1.3621555563451697</v>
      </c>
      <c r="K89">
        <f>COUNTIF(分级基金列表!$A$1:$A$398,A89)</f>
        <v>0</v>
      </c>
    </row>
    <row r="90" spans="1:11" x14ac:dyDescent="0.15">
      <c r="A90" s="1" t="s">
        <v>62</v>
      </c>
      <c r="B90" s="4">
        <v>1.45085</v>
      </c>
      <c r="C90" s="4">
        <v>0.33963342079563602</v>
      </c>
      <c r="D90" s="4">
        <v>1.1891470113942</v>
      </c>
      <c r="E90" s="4">
        <v>17.410200000000003</v>
      </c>
      <c r="F90" s="4">
        <v>9.3437310066453314</v>
      </c>
      <c r="G90" s="4">
        <v>-1.6981723815797036</v>
      </c>
      <c r="H90" s="4">
        <v>5.409945164221261</v>
      </c>
      <c r="I90" s="4">
        <v>1.863302784253714</v>
      </c>
      <c r="J90" s="4">
        <v>1.5422318974884188</v>
      </c>
      <c r="K90">
        <f>COUNTIF(分级基金列表!$A$1:$A$398,A90)</f>
        <v>0</v>
      </c>
    </row>
    <row r="91" spans="1:11" x14ac:dyDescent="0.15">
      <c r="A91" s="1" t="s">
        <v>824</v>
      </c>
      <c r="B91" s="4">
        <v>1.3869818181818201</v>
      </c>
      <c r="C91" s="4">
        <v>0.27168692134869299</v>
      </c>
      <c r="D91" s="4">
        <v>1.17763469587713</v>
      </c>
      <c r="E91" s="4">
        <v>16.643781818181818</v>
      </c>
      <c r="F91" s="4">
        <v>7.0279245897824936</v>
      </c>
      <c r="G91" s="4">
        <v>-0.51519095928591008</v>
      </c>
      <c r="H91" s="4">
        <v>0.3716474333997124</v>
      </c>
      <c r="I91" s="4">
        <v>2.3682356868739429</v>
      </c>
      <c r="J91" s="4">
        <v>1.9413671339071779</v>
      </c>
      <c r="K91">
        <f>COUNTIF(分级基金列表!$A$1:$A$398,A91)</f>
        <v>0</v>
      </c>
    </row>
    <row r="92" spans="1:11" x14ac:dyDescent="0.15">
      <c r="A92" s="1" t="s">
        <v>68</v>
      </c>
      <c r="B92" s="4">
        <v>1.25945</v>
      </c>
      <c r="C92" s="4">
        <v>0.10804843476921799</v>
      </c>
      <c r="D92" s="4">
        <v>1.17619376971783</v>
      </c>
      <c r="E92" s="4">
        <v>15.113400000000002</v>
      </c>
      <c r="F92" s="4">
        <v>7.3942659158050539</v>
      </c>
      <c r="G92" s="4">
        <v>-0.34700290539044715</v>
      </c>
      <c r="H92" s="4">
        <v>-0.90890512272910629</v>
      </c>
      <c r="I92" s="4">
        <v>2.0439351481389787</v>
      </c>
      <c r="J92" s="4">
        <v>1.6382153601086917</v>
      </c>
      <c r="K92">
        <f>COUNTIF(分级基金列表!$A$1:$A$398,A92)</f>
        <v>0</v>
      </c>
    </row>
    <row r="93" spans="1:11" x14ac:dyDescent="0.15">
      <c r="A93" s="1" t="s">
        <v>425</v>
      </c>
      <c r="B93" s="4">
        <v>1.5749545454545499</v>
      </c>
      <c r="C93" s="4">
        <v>0.517941677555945</v>
      </c>
      <c r="D93" s="4">
        <v>1.1758569400941601</v>
      </c>
      <c r="E93" s="4">
        <v>18.899454545454546</v>
      </c>
      <c r="F93" s="4">
        <v>11.954160652514073</v>
      </c>
      <c r="G93" s="4">
        <v>-1.5830539019290359</v>
      </c>
      <c r="H93" s="4">
        <v>4.4917734624069627</v>
      </c>
      <c r="I93" s="4">
        <v>1.5809938560161321</v>
      </c>
      <c r="J93" s="4">
        <v>1.3300352076254505</v>
      </c>
      <c r="K93">
        <f>COUNTIF(分级基金列表!$A$1:$A$398,A93)</f>
        <v>0</v>
      </c>
    </row>
    <row r="94" spans="1:11" x14ac:dyDescent="0.15">
      <c r="A94" s="1" t="s">
        <v>868</v>
      </c>
      <c r="B94" s="4">
        <v>1.3092318181818201</v>
      </c>
      <c r="C94" s="4">
        <v>0.17726991122732499</v>
      </c>
      <c r="D94" s="4">
        <v>1.1726372938579299</v>
      </c>
      <c r="E94" s="4">
        <v>15.710781818181822</v>
      </c>
      <c r="F94" s="4">
        <v>11.02344672020987</v>
      </c>
      <c r="G94" s="4">
        <v>-0.68463412001905954</v>
      </c>
      <c r="H94" s="4">
        <v>0.78301670553215175</v>
      </c>
      <c r="I94" s="4">
        <v>1.4252150182191574</v>
      </c>
      <c r="J94" s="4">
        <v>1.1530678326660273</v>
      </c>
      <c r="K94">
        <f>COUNTIF(分级基金列表!$A$1:$A$398,A94)</f>
        <v>0</v>
      </c>
    </row>
    <row r="95" spans="1:11" x14ac:dyDescent="0.15">
      <c r="A95" s="1" t="s">
        <v>937</v>
      </c>
      <c r="B95" s="4">
        <v>1.2205318181818201</v>
      </c>
      <c r="C95" s="4">
        <v>8.6451900862878905E-2</v>
      </c>
      <c r="D95" s="4">
        <v>1.15391669893511</v>
      </c>
      <c r="E95" s="4">
        <v>14.646381818181819</v>
      </c>
      <c r="F95" s="4">
        <v>14.246708245021386</v>
      </c>
      <c r="G95" s="4">
        <v>1.1743992956864546</v>
      </c>
      <c r="H95" s="4">
        <v>1.6028133410800045</v>
      </c>
      <c r="I95" s="4">
        <v>1.0280537487177153</v>
      </c>
      <c r="J95" s="4">
        <v>0.81747879003921697</v>
      </c>
      <c r="K95">
        <f>COUNTIF(分级基金列表!$A$1:$A$398,A95)</f>
        <v>0</v>
      </c>
    </row>
    <row r="96" spans="1:11" x14ac:dyDescent="0.15">
      <c r="A96" s="1" t="s">
        <v>790</v>
      </c>
      <c r="B96" s="4">
        <v>1.6505045454545499</v>
      </c>
      <c r="C96" s="4">
        <v>0.66986211230035897</v>
      </c>
      <c r="D96" s="4">
        <v>1.13434533964929</v>
      </c>
      <c r="E96" s="4">
        <v>19.806054545454543</v>
      </c>
      <c r="F96" s="4">
        <v>12.637680625729306</v>
      </c>
      <c r="G96" s="4">
        <v>-1.300158917967005</v>
      </c>
      <c r="H96" s="4">
        <v>6.2307620326696522</v>
      </c>
      <c r="I96" s="4">
        <v>1.5672222721890123</v>
      </c>
      <c r="J96" s="4">
        <v>1.3298369410632804</v>
      </c>
      <c r="K96">
        <f>COUNTIF(分级基金列表!$A$1:$A$398,A96)</f>
        <v>0</v>
      </c>
    </row>
    <row r="97" spans="1:11" x14ac:dyDescent="0.15">
      <c r="A97" s="1" t="s">
        <v>378</v>
      </c>
      <c r="B97" s="4">
        <v>1.8284909090909101</v>
      </c>
      <c r="C97" s="4">
        <v>0.92768600271792101</v>
      </c>
      <c r="D97" s="4">
        <v>1.11366667645117</v>
      </c>
      <c r="E97" s="4">
        <v>21.941890909090908</v>
      </c>
      <c r="F97" s="4">
        <v>18.97532343695859</v>
      </c>
      <c r="G97" s="4">
        <v>-2.627421416501623</v>
      </c>
      <c r="H97" s="4">
        <v>9.7062455207804401</v>
      </c>
      <c r="I97" s="4">
        <v>1.1563381768952765</v>
      </c>
      <c r="J97" s="4">
        <v>0.99823810497993593</v>
      </c>
      <c r="K97">
        <f>COUNTIF(分级基金列表!$A$1:$A$398,A97)</f>
        <v>0</v>
      </c>
    </row>
    <row r="98" spans="1:11" x14ac:dyDescent="0.15">
      <c r="A98" s="1" t="s">
        <v>938</v>
      </c>
      <c r="B98" s="4">
        <v>1.1401909090909099</v>
      </c>
      <c r="C98" s="4">
        <v>5.1045028043816901E-2</v>
      </c>
      <c r="D98" s="4">
        <v>1.1008583947546</v>
      </c>
      <c r="E98" s="4">
        <v>13.682290909090909</v>
      </c>
      <c r="F98" s="4">
        <v>5.88455125059052</v>
      </c>
      <c r="G98" s="4">
        <v>1.3861435299539231</v>
      </c>
      <c r="H98" s="4">
        <v>0.92019458719891567</v>
      </c>
      <c r="I98" s="4">
        <v>2.325120527706829</v>
      </c>
      <c r="J98" s="4">
        <v>1.8153110499324705</v>
      </c>
      <c r="K98">
        <f>COUNTIF(分级基金列表!$A$1:$A$398,A98)</f>
        <v>0</v>
      </c>
    </row>
    <row r="99" spans="1:11" hidden="1" x14ac:dyDescent="0.15">
      <c r="A99" s="1" t="s">
        <v>106</v>
      </c>
      <c r="B99" s="4">
        <v>0.432072727272727</v>
      </c>
      <c r="C99" s="4">
        <v>1.28643339876402</v>
      </c>
      <c r="D99" s="4">
        <v>-0.55918268072034505</v>
      </c>
      <c r="E99" s="4">
        <v>5.1848727272727277</v>
      </c>
      <c r="F99" s="4">
        <v>24.864376934485314</v>
      </c>
      <c r="G99" s="4">
        <v>-2.7192222325054582</v>
      </c>
      <c r="H99" s="4">
        <v>10.48407513610274</v>
      </c>
      <c r="I99" s="4">
        <v>0.20852614730440472</v>
      </c>
      <c r="J99" s="4">
        <v>8.7871605752664075E-2</v>
      </c>
      <c r="K99">
        <f>COUNTIF(分级基金列表!$A$1:$A$398,A99)</f>
        <v>1</v>
      </c>
    </row>
    <row r="100" spans="1:11" x14ac:dyDescent="0.15">
      <c r="A100" s="1" t="s">
        <v>538</v>
      </c>
      <c r="B100" s="4">
        <v>1.78455909090909</v>
      </c>
      <c r="C100" s="4">
        <v>0.933018785291724</v>
      </c>
      <c r="D100" s="4">
        <v>1.0656257068970301</v>
      </c>
      <c r="E100" s="4">
        <v>21.414709090909092</v>
      </c>
      <c r="F100" s="4">
        <v>17.887968074046288</v>
      </c>
      <c r="G100" s="4">
        <v>-2.918203319688438</v>
      </c>
      <c r="H100" s="4">
        <v>11.206357965790168</v>
      </c>
      <c r="I100" s="4">
        <v>1.1971571618567323</v>
      </c>
      <c r="J100" s="4">
        <v>1.029446665752219</v>
      </c>
      <c r="K100">
        <f>COUNTIF(分级基金列表!$A$1:$A$398,A100)</f>
        <v>0</v>
      </c>
    </row>
    <row r="101" spans="1:11" x14ac:dyDescent="0.15">
      <c r="A101" s="1" t="s">
        <v>863</v>
      </c>
      <c r="B101" s="4">
        <v>1.06835454545455</v>
      </c>
      <c r="C101" s="4">
        <v>5.6201833641586901E-3</v>
      </c>
      <c r="D101" s="4">
        <v>1.06402393870958</v>
      </c>
      <c r="E101" s="4">
        <v>12.820254545454544</v>
      </c>
      <c r="F101" s="4">
        <v>7.6541701622963947</v>
      </c>
      <c r="G101" s="4">
        <v>0.21168546477377514</v>
      </c>
      <c r="H101" s="4">
        <v>1.1617213226902683</v>
      </c>
      <c r="I101" s="4">
        <v>1.6749372268473617</v>
      </c>
      <c r="J101" s="4">
        <v>1.2829940198910188</v>
      </c>
      <c r="K101">
        <f>COUNTIF(分级基金列表!$A$1:$A$398,A101)</f>
        <v>0</v>
      </c>
    </row>
    <row r="102" spans="1:11" hidden="1" x14ac:dyDescent="0.15">
      <c r="A102" s="1" t="s">
        <v>109</v>
      </c>
      <c r="B102" s="4">
        <v>0.398345454545455</v>
      </c>
      <c r="C102" s="4">
        <v>-6.4873781084999202E-3</v>
      </c>
      <c r="D102" s="4">
        <v>0.40334427425887698</v>
      </c>
      <c r="E102" s="4">
        <v>4.7801454545454538</v>
      </c>
      <c r="F102" s="4">
        <v>0.15224586791608336</v>
      </c>
      <c r="G102" s="4">
        <v>3.8640823710791725</v>
      </c>
      <c r="H102" s="4">
        <v>17.741642299903049</v>
      </c>
      <c r="I102" s="4">
        <v>31.397538205636096</v>
      </c>
      <c r="J102" s="4">
        <v>11.692569912811395</v>
      </c>
      <c r="K102">
        <f>COUNTIF(分级基金列表!$A$1:$A$398,A102)</f>
        <v>1</v>
      </c>
    </row>
    <row r="103" spans="1:11" hidden="1" x14ac:dyDescent="0.15">
      <c r="A103" s="1" t="s">
        <v>110</v>
      </c>
      <c r="B103" s="4">
        <v>0.67953181818181796</v>
      </c>
      <c r="C103" s="4">
        <v>1.8751944241022001</v>
      </c>
      <c r="D103" s="4">
        <v>-0.76539072169911204</v>
      </c>
      <c r="E103" s="4">
        <v>8.1543818181818146</v>
      </c>
      <c r="F103" s="4">
        <v>36.18384811231558</v>
      </c>
      <c r="G103" s="4">
        <v>-2.4306900224824535</v>
      </c>
      <c r="H103" s="4">
        <v>9.3519645851698403</v>
      </c>
      <c r="I103" s="4">
        <v>0.22535971831603999</v>
      </c>
      <c r="J103" s="4">
        <v>0.14244979699733656</v>
      </c>
      <c r="K103">
        <f>COUNTIF(分级基金列表!$A$1:$A$398,A103)</f>
        <v>1</v>
      </c>
    </row>
    <row r="104" spans="1:11" x14ac:dyDescent="0.15">
      <c r="A104" s="1" t="s">
        <v>162</v>
      </c>
      <c r="B104" s="4">
        <v>1.62192727272727</v>
      </c>
      <c r="C104" s="4">
        <v>0.72760885964607103</v>
      </c>
      <c r="D104" s="4">
        <v>1.06127157323999</v>
      </c>
      <c r="E104" s="4">
        <v>19.46312727272727</v>
      </c>
      <c r="F104" s="4">
        <v>15.074633034043462</v>
      </c>
      <c r="G104" s="4">
        <v>-2.3518666873067584</v>
      </c>
      <c r="H104" s="4">
        <v>9.1360458644857232</v>
      </c>
      <c r="I104" s="4">
        <v>1.2911178155231473</v>
      </c>
      <c r="J104" s="4">
        <v>1.0921079959656819</v>
      </c>
      <c r="K104">
        <f>COUNTIF(分级基金列表!$A$1:$A$398,A104)</f>
        <v>0</v>
      </c>
    </row>
    <row r="105" spans="1:11" hidden="1" x14ac:dyDescent="0.15">
      <c r="A105" s="1" t="s">
        <v>112</v>
      </c>
      <c r="B105" s="4">
        <v>0.62878636363636398</v>
      </c>
      <c r="C105" s="4">
        <v>1.1828557157010899</v>
      </c>
      <c r="D105" s="4">
        <v>-0.282657731480219</v>
      </c>
      <c r="E105" s="4">
        <v>7.5454363636363624</v>
      </c>
      <c r="F105" s="4">
        <v>20.394988805710124</v>
      </c>
      <c r="G105" s="4">
        <v>-2.7115062317063106</v>
      </c>
      <c r="H105" s="4">
        <v>10.591500005719721</v>
      </c>
      <c r="I105" s="4">
        <v>0.3699652123135177</v>
      </c>
      <c r="J105" s="4">
        <v>0.22287025538174091</v>
      </c>
      <c r="K105">
        <f>COUNTIF(分级基金列表!$A$1:$A$398,A105)</f>
        <v>1</v>
      </c>
    </row>
    <row r="106" spans="1:11" x14ac:dyDescent="0.15">
      <c r="A106" s="1" t="s">
        <v>363</v>
      </c>
      <c r="B106" s="4">
        <v>1.2423</v>
      </c>
      <c r="C106" s="4">
        <v>0.23608303979497</v>
      </c>
      <c r="D106" s="4">
        <v>1.06038728679071</v>
      </c>
      <c r="E106" s="4">
        <v>14.907599999999999</v>
      </c>
      <c r="F106" s="4">
        <v>12.241996633942298</v>
      </c>
      <c r="G106" s="4">
        <v>-0.61946837904543117</v>
      </c>
      <c r="H106" s="4">
        <v>1.8277548036111453</v>
      </c>
      <c r="I106" s="4">
        <v>1.2177425338173202</v>
      </c>
      <c r="J106" s="4">
        <v>0.97268446937690312</v>
      </c>
      <c r="K106">
        <f>COUNTIF(分级基金列表!$A$1:$A$398,A106)</f>
        <v>0</v>
      </c>
    </row>
    <row r="107" spans="1:11" x14ac:dyDescent="0.15">
      <c r="A107" s="1" t="s">
        <v>237</v>
      </c>
      <c r="B107" s="4">
        <v>1.8983136363636399</v>
      </c>
      <c r="C107" s="4">
        <v>1.0924619923726799</v>
      </c>
      <c r="D107" s="4">
        <v>1.0565220138772</v>
      </c>
      <c r="E107" s="4">
        <v>22.77976363636364</v>
      </c>
      <c r="F107" s="4">
        <v>19.588008588548281</v>
      </c>
      <c r="G107" s="4">
        <v>-2.6353508038606002</v>
      </c>
      <c r="H107" s="4">
        <v>10.05238952300024</v>
      </c>
      <c r="I107" s="4">
        <v>1.1629443357341263</v>
      </c>
      <c r="J107" s="4">
        <v>1.0097894100336195</v>
      </c>
      <c r="K107">
        <f>COUNTIF(分级基金列表!$A$1:$A$398,A107)</f>
        <v>0</v>
      </c>
    </row>
    <row r="108" spans="1:11" x14ac:dyDescent="0.15">
      <c r="A108" s="1" t="s">
        <v>882</v>
      </c>
      <c r="B108" s="4">
        <v>1.1495954545454501</v>
      </c>
      <c r="C108" s="4">
        <v>0.124335039671814</v>
      </c>
      <c r="D108" s="4">
        <v>1.05378965488561</v>
      </c>
      <c r="E108" s="4">
        <v>13.795145454545455</v>
      </c>
      <c r="F108" s="4">
        <v>8.1646575420988761</v>
      </c>
      <c r="G108" s="4">
        <v>0.83441903221375613</v>
      </c>
      <c r="H108" s="4">
        <v>0.16343865546698755</v>
      </c>
      <c r="I108" s="4">
        <v>1.6896171558224544</v>
      </c>
      <c r="J108" s="4">
        <v>1.3221798218581944</v>
      </c>
      <c r="K108">
        <f>COUNTIF(分级基金列表!$A$1:$A$398,A108)</f>
        <v>0</v>
      </c>
    </row>
    <row r="109" spans="1:11" x14ac:dyDescent="0.15">
      <c r="A109" s="1" t="s">
        <v>883</v>
      </c>
      <c r="B109" s="4">
        <v>1.1498227272727299</v>
      </c>
      <c r="C109" s="4">
        <v>0.128398373389048</v>
      </c>
      <c r="D109" s="4">
        <v>1.05088594428677</v>
      </c>
      <c r="E109" s="4">
        <v>13.797872727272729</v>
      </c>
      <c r="F109" s="4">
        <v>8.1689236339580251</v>
      </c>
      <c r="G109" s="4">
        <v>0.75239362859933911</v>
      </c>
      <c r="H109" s="4">
        <v>0.16627346033619261</v>
      </c>
      <c r="I109" s="4">
        <v>1.6890686393388834</v>
      </c>
      <c r="J109" s="4">
        <v>1.3218231937419789</v>
      </c>
      <c r="K109">
        <f>COUNTIF(分级基金列表!$A$1:$A$398,A109)</f>
        <v>0</v>
      </c>
    </row>
    <row r="110" spans="1:11" x14ac:dyDescent="0.15">
      <c r="A110" s="1" t="s">
        <v>934</v>
      </c>
      <c r="B110" s="4">
        <v>1.0631772727272699</v>
      </c>
      <c r="C110" s="4">
        <v>2.30353273057365E-2</v>
      </c>
      <c r="D110" s="4">
        <v>1.0454275059778699</v>
      </c>
      <c r="E110" s="4">
        <v>12.758127272727274</v>
      </c>
      <c r="F110" s="4">
        <v>8.7633799966981307</v>
      </c>
      <c r="G110" s="4">
        <v>0.25525230073697786</v>
      </c>
      <c r="H110" s="4">
        <v>1.803760466849055</v>
      </c>
      <c r="I110" s="4">
        <v>1.4558454931241467</v>
      </c>
      <c r="J110" s="4">
        <v>1.1135118272178022</v>
      </c>
      <c r="K110">
        <f>COUNTIF(分级基金列表!$A$1:$A$398,A110)</f>
        <v>0</v>
      </c>
    </row>
    <row r="111" spans="1:11" hidden="1" x14ac:dyDescent="0.15">
      <c r="A111" s="1" t="s">
        <v>118</v>
      </c>
      <c r="B111" s="4">
        <v>0.438622727272727</v>
      </c>
      <c r="C111" s="4">
        <v>-7.2586366895532797E-4</v>
      </c>
      <c r="D111" s="4">
        <v>0.43918203822346003</v>
      </c>
      <c r="E111" s="4">
        <v>5.2634727272727266</v>
      </c>
      <c r="F111" s="4">
        <v>0.17095664304628033</v>
      </c>
      <c r="G111" s="4">
        <v>9.057963982353108E-2</v>
      </c>
      <c r="H111" s="4">
        <v>-2.0788593375838076</v>
      </c>
      <c r="I111" s="4">
        <v>30.788348633213577</v>
      </c>
      <c r="J111" s="4">
        <v>13.240039620220978</v>
      </c>
      <c r="K111">
        <f>COUNTIF(分级基金列表!$A$1:$A$398,A111)</f>
        <v>1</v>
      </c>
    </row>
    <row r="112" spans="1:11" hidden="1" x14ac:dyDescent="0.15">
      <c r="A112" s="1" t="s">
        <v>119</v>
      </c>
      <c r="B112" s="4">
        <v>1.1458318181818199</v>
      </c>
      <c r="C112" s="4">
        <v>2.1744539504789202</v>
      </c>
      <c r="D112" s="4">
        <v>-0.529683789478122</v>
      </c>
      <c r="E112" s="4">
        <v>13.749981818181819</v>
      </c>
      <c r="F112" s="4">
        <v>37.310340484992004</v>
      </c>
      <c r="G112" s="4">
        <v>-2.2472902996629895</v>
      </c>
      <c r="H112" s="4">
        <v>8.8515266454237036</v>
      </c>
      <c r="I112" s="4">
        <v>0.36853005465636846</v>
      </c>
      <c r="J112" s="4">
        <v>0.28812339095393608</v>
      </c>
      <c r="K112">
        <f>COUNTIF(分级基金列表!$A$1:$A$398,A112)</f>
        <v>1</v>
      </c>
    </row>
    <row r="113" spans="1:11" hidden="1" x14ac:dyDescent="0.15">
      <c r="A113" s="1" t="s">
        <v>120</v>
      </c>
      <c r="B113" s="4">
        <v>1.0851954545454501</v>
      </c>
      <c r="C113" s="4">
        <v>1.20028022718773</v>
      </c>
      <c r="D113" s="4">
        <v>0.16032498130516201</v>
      </c>
      <c r="E113" s="4">
        <v>13.022345454545457</v>
      </c>
      <c r="F113" s="4">
        <v>20.868722255648244</v>
      </c>
      <c r="G113" s="4">
        <v>-2.6761922103602966</v>
      </c>
      <c r="H113" s="4">
        <v>10.858167947443158</v>
      </c>
      <c r="I113" s="4">
        <v>0.62401259142834586</v>
      </c>
      <c r="J113" s="4">
        <v>0.4802567848557594</v>
      </c>
      <c r="K113">
        <f>COUNTIF(分级基金列表!$A$1:$A$398,A113)</f>
        <v>1</v>
      </c>
    </row>
    <row r="114" spans="1:11" x14ac:dyDescent="0.15">
      <c r="A114" s="1" t="s">
        <v>111</v>
      </c>
      <c r="B114" s="4">
        <v>1.23239090909091</v>
      </c>
      <c r="C114" s="4">
        <v>0.25483389325403999</v>
      </c>
      <c r="D114" s="4">
        <v>1.03602981097989</v>
      </c>
      <c r="E114" s="4">
        <v>14.788690909090912</v>
      </c>
      <c r="F114" s="4">
        <v>8.894686293354594</v>
      </c>
      <c r="G114" s="4">
        <v>7.1331684104482609E-2</v>
      </c>
      <c r="H114" s="4">
        <v>0.34187144130157465</v>
      </c>
      <c r="I114" s="4">
        <v>1.6626433379825718</v>
      </c>
      <c r="J114" s="4">
        <v>1.3253633147127952</v>
      </c>
      <c r="K114">
        <f>COUNTIF(分级基金列表!$A$1:$A$398,A114)</f>
        <v>0</v>
      </c>
    </row>
    <row r="115" spans="1:11" x14ac:dyDescent="0.15">
      <c r="A115" s="1" t="s">
        <v>950</v>
      </c>
      <c r="B115" s="4">
        <v>1.1072318181818199</v>
      </c>
      <c r="C115" s="4">
        <v>9.5281400659398205E-2</v>
      </c>
      <c r="D115" s="4">
        <v>1.0338131680009901</v>
      </c>
      <c r="E115" s="4">
        <v>13.286781818181819</v>
      </c>
      <c r="F115" s="4">
        <v>5.6572524681024472</v>
      </c>
      <c r="G115" s="4">
        <v>1.6747334572187249</v>
      </c>
      <c r="H115" s="4">
        <v>2.8033931170024164</v>
      </c>
      <c r="I115" s="4">
        <v>2.3486280474660282</v>
      </c>
      <c r="J115" s="4">
        <v>1.8183352919429112</v>
      </c>
      <c r="K115">
        <f>COUNTIF(分级基金列表!$A$1:$A$398,A115)</f>
        <v>0</v>
      </c>
    </row>
    <row r="116" spans="1:11" x14ac:dyDescent="0.15">
      <c r="A116" s="1" t="s">
        <v>769</v>
      </c>
      <c r="B116" s="4">
        <v>1.4572681818181801</v>
      </c>
      <c r="C116" s="4">
        <v>0.55951803422097801</v>
      </c>
      <c r="D116" s="4">
        <v>1.0261341038130001</v>
      </c>
      <c r="E116" s="4">
        <v>17.487218181818182</v>
      </c>
      <c r="F116" s="4">
        <v>17.716382929743467</v>
      </c>
      <c r="G116" s="4">
        <v>0.54625957143544301</v>
      </c>
      <c r="H116" s="4">
        <v>-0.34462065220023419</v>
      </c>
      <c r="I116" s="4">
        <v>0.98706481177145089</v>
      </c>
      <c r="J116" s="4">
        <v>0.81773002081006363</v>
      </c>
      <c r="K116">
        <f>COUNTIF(分级基金列表!$A$1:$A$398,A116)</f>
        <v>0</v>
      </c>
    </row>
    <row r="117" spans="1:11" x14ac:dyDescent="0.15">
      <c r="A117" s="1" t="s">
        <v>847</v>
      </c>
      <c r="B117" s="4">
        <v>1.19639545454545</v>
      </c>
      <c r="C117" s="4">
        <v>0.22343015880063799</v>
      </c>
      <c r="D117" s="4">
        <v>1.02423236127325</v>
      </c>
      <c r="E117" s="4">
        <v>14.35674545454545</v>
      </c>
      <c r="F117" s="4">
        <v>9.8492640362676678</v>
      </c>
      <c r="G117" s="4">
        <v>7.6171736797510589E-2</v>
      </c>
      <c r="H117" s="4">
        <v>-0.30204201044677159</v>
      </c>
      <c r="I117" s="4">
        <v>1.45764652076338</v>
      </c>
      <c r="J117" s="4">
        <v>1.1530552346578207</v>
      </c>
      <c r="K117">
        <f>COUNTIF(分级基金列表!$A$1:$A$398,A117)</f>
        <v>0</v>
      </c>
    </row>
    <row r="118" spans="1:11" hidden="1" x14ac:dyDescent="0.15">
      <c r="A118" s="1" t="s">
        <v>125</v>
      </c>
      <c r="B118" s="4">
        <v>0.43026818181818199</v>
      </c>
      <c r="C118" s="4">
        <v>3.51963608386192E-3</v>
      </c>
      <c r="D118" s="4">
        <v>0.42755614223210803</v>
      </c>
      <c r="E118" s="4">
        <v>5.1632181818181806</v>
      </c>
      <c r="F118" s="4">
        <v>0.17959248981150441</v>
      </c>
      <c r="G118" s="4">
        <v>0.28051198114501996</v>
      </c>
      <c r="H118" s="4">
        <v>-1.8138940326291002</v>
      </c>
      <c r="I118" s="4">
        <v>28.749633056690509</v>
      </c>
      <c r="J118" s="4">
        <v>12.04514834717553</v>
      </c>
      <c r="K118">
        <f>COUNTIF(分级基金列表!$A$1:$A$398,A118)</f>
        <v>1</v>
      </c>
    </row>
    <row r="119" spans="1:11" hidden="1" x14ac:dyDescent="0.15">
      <c r="A119" s="1" t="s">
        <v>126</v>
      </c>
      <c r="B119" s="4">
        <v>1.4717727272727299</v>
      </c>
      <c r="C119" s="4">
        <v>1.71602914074373</v>
      </c>
      <c r="D119" s="4">
        <v>0.14949427300510601</v>
      </c>
      <c r="E119" s="4">
        <v>17.661272727272731</v>
      </c>
      <c r="F119" s="4">
        <v>29.760053758965704</v>
      </c>
      <c r="G119" s="4">
        <v>-2.4519250844010569</v>
      </c>
      <c r="H119" s="4">
        <v>10.12888871617379</v>
      </c>
      <c r="I119" s="4">
        <v>0.59345567283970324</v>
      </c>
      <c r="J119" s="4">
        <v>0.49264940332494467</v>
      </c>
      <c r="K119">
        <f>COUNTIF(分级基金列表!$A$1:$A$398,A119)</f>
        <v>1</v>
      </c>
    </row>
    <row r="120" spans="1:11" x14ac:dyDescent="0.15">
      <c r="A120" s="1" t="s">
        <v>936</v>
      </c>
      <c r="B120" s="4">
        <v>1.0626954545454499</v>
      </c>
      <c r="C120" s="4">
        <v>7.6419264920455698E-2</v>
      </c>
      <c r="D120" s="4">
        <v>1.00381093732129</v>
      </c>
      <c r="E120" s="4">
        <v>12.752345454545456</v>
      </c>
      <c r="F120" s="4">
        <v>14.195823742653303</v>
      </c>
      <c r="G120" s="4">
        <v>1.1266165881352923</v>
      </c>
      <c r="H120" s="4">
        <v>1.6231266346385667</v>
      </c>
      <c r="I120" s="4">
        <v>0.89831669410132797</v>
      </c>
      <c r="J120" s="4">
        <v>0.68698693582980985</v>
      </c>
      <c r="K120">
        <f>COUNTIF(分级基金列表!$A$1:$A$398,A120)</f>
        <v>0</v>
      </c>
    </row>
    <row r="121" spans="1:11" x14ac:dyDescent="0.15">
      <c r="A121" s="1" t="s">
        <v>78</v>
      </c>
      <c r="B121" s="4">
        <v>1.47832272727273</v>
      </c>
      <c r="C121" s="4">
        <v>0.62084962495568297</v>
      </c>
      <c r="D121" s="4">
        <v>0.99992987080687501</v>
      </c>
      <c r="E121" s="4">
        <v>17.739872727272726</v>
      </c>
      <c r="F121" s="4">
        <v>14.476610071145227</v>
      </c>
      <c r="G121" s="4">
        <v>-2.2126342050395702</v>
      </c>
      <c r="H121" s="4">
        <v>8.3584709342292403</v>
      </c>
      <c r="I121" s="4">
        <v>1.2254162155428798</v>
      </c>
      <c r="J121" s="4">
        <v>1.0181853800602279</v>
      </c>
      <c r="K121">
        <f>COUNTIF(分级基金列表!$A$1:$A$398,A121)</f>
        <v>0</v>
      </c>
    </row>
    <row r="122" spans="1:11" x14ac:dyDescent="0.15">
      <c r="A122" s="1" t="s">
        <v>197</v>
      </c>
      <c r="B122" s="4">
        <v>1.8801000000000001</v>
      </c>
      <c r="C122" s="4">
        <v>1.14369381190636</v>
      </c>
      <c r="D122" s="4">
        <v>0.99883193184378805</v>
      </c>
      <c r="E122" s="4">
        <v>22.561199999999999</v>
      </c>
      <c r="F122" s="4">
        <v>20.462140104015603</v>
      </c>
      <c r="G122" s="4">
        <v>-2.597711931590807</v>
      </c>
      <c r="H122" s="4">
        <v>9.7821486994381921</v>
      </c>
      <c r="I122" s="4">
        <v>1.1025826177180982</v>
      </c>
      <c r="J122" s="4">
        <v>0.95597038728911854</v>
      </c>
      <c r="K122">
        <f>COUNTIF(分级基金列表!$A$1:$A$398,A122)</f>
        <v>0</v>
      </c>
    </row>
    <row r="123" spans="1:11" x14ac:dyDescent="0.15">
      <c r="A123" s="1" t="s">
        <v>260</v>
      </c>
      <c r="B123" s="4">
        <v>1.1709000000000001</v>
      </c>
      <c r="C123" s="4">
        <v>0.22542724739157899</v>
      </c>
      <c r="D123" s="4">
        <v>0.99719805919172599</v>
      </c>
      <c r="E123" s="4">
        <v>14.050800000000001</v>
      </c>
      <c r="F123" s="4">
        <v>9.5548916032098923</v>
      </c>
      <c r="G123" s="4">
        <v>-0.74824282534011233</v>
      </c>
      <c r="H123" s="4">
        <v>-0.28494220324219199</v>
      </c>
      <c r="I123" s="4">
        <v>1.4705347358707599</v>
      </c>
      <c r="J123" s="4">
        <v>1.1565594314317045</v>
      </c>
      <c r="K123">
        <f>COUNTIF(分级基金列表!$A$1:$A$398,A123)</f>
        <v>0</v>
      </c>
    </row>
    <row r="124" spans="1:11" x14ac:dyDescent="0.15">
      <c r="A124" s="1" t="s">
        <v>907</v>
      </c>
      <c r="B124" s="4">
        <v>1.06217727272727</v>
      </c>
      <c r="C124" s="4">
        <v>9.3368577221433102E-2</v>
      </c>
      <c r="D124" s="4">
        <v>0.99023253995192095</v>
      </c>
      <c r="E124" s="4">
        <v>12.746127272727275</v>
      </c>
      <c r="F124" s="4">
        <v>7.7721699244034577</v>
      </c>
      <c r="G124" s="4">
        <v>2.1233280289086367</v>
      </c>
      <c r="H124" s="4">
        <v>3.9418179213728299</v>
      </c>
      <c r="I124" s="4">
        <v>1.639970226681011</v>
      </c>
      <c r="J124" s="4">
        <v>1.2539776365575699</v>
      </c>
      <c r="K124">
        <f>COUNTIF(分级基金列表!$A$1:$A$398,A124)</f>
        <v>0</v>
      </c>
    </row>
    <row r="125" spans="1:11" x14ac:dyDescent="0.15">
      <c r="A125" s="1" t="s">
        <v>901</v>
      </c>
      <c r="B125" s="4">
        <v>1.0722727272727299</v>
      </c>
      <c r="C125" s="4">
        <v>0.106969244028083</v>
      </c>
      <c r="D125" s="4">
        <v>0.98984806251072399</v>
      </c>
      <c r="E125" s="4">
        <v>12.867272727272724</v>
      </c>
      <c r="F125" s="4">
        <v>7.0143914644485665</v>
      </c>
      <c r="G125" s="4">
        <v>1.2539566873188763</v>
      </c>
      <c r="H125" s="4">
        <v>0.66431765004458398</v>
      </c>
      <c r="I125" s="4">
        <v>1.8344104107232457</v>
      </c>
      <c r="J125" s="4">
        <v>1.4067182844418615</v>
      </c>
      <c r="K125">
        <f>COUNTIF(分级基金列表!$A$1:$A$398,A125)</f>
        <v>0</v>
      </c>
    </row>
    <row r="126" spans="1:11" x14ac:dyDescent="0.15">
      <c r="A126" s="1" t="s">
        <v>196</v>
      </c>
      <c r="B126" s="4">
        <v>1.1792681818181801</v>
      </c>
      <c r="C126" s="4">
        <v>0.24738896180102299</v>
      </c>
      <c r="D126" s="4">
        <v>0.98864374179768399</v>
      </c>
      <c r="E126" s="4">
        <v>14.151218181818184</v>
      </c>
      <c r="F126" s="4">
        <v>8.0693257193036168</v>
      </c>
      <c r="G126" s="4">
        <v>-1.2046854400744456</v>
      </c>
      <c r="H126" s="4">
        <v>1.871402841791789</v>
      </c>
      <c r="I126" s="4">
        <v>1.7537051637369565</v>
      </c>
      <c r="J126" s="4">
        <v>1.3819268882828706</v>
      </c>
      <c r="K126">
        <f>COUNTIF(分级基金列表!$A$1:$A$398,A126)</f>
        <v>0</v>
      </c>
    </row>
    <row r="127" spans="1:11" x14ac:dyDescent="0.15">
      <c r="A127" s="1" t="s">
        <v>955</v>
      </c>
      <c r="B127" s="4">
        <v>1.0889090909090899</v>
      </c>
      <c r="C127" s="4">
        <v>0.136151694391903</v>
      </c>
      <c r="D127" s="4">
        <v>0.98399802166674899</v>
      </c>
      <c r="E127" s="4">
        <v>13.066909090909093</v>
      </c>
      <c r="F127" s="4">
        <v>12.76684755304318</v>
      </c>
      <c r="G127" s="4">
        <v>0.86010612760809035</v>
      </c>
      <c r="H127" s="4">
        <v>2.9120310258626931</v>
      </c>
      <c r="I127" s="4">
        <v>1.0235031817070916</v>
      </c>
      <c r="J127" s="4">
        <v>0.78851956593697137</v>
      </c>
      <c r="K127">
        <f>COUNTIF(分级基金列表!$A$1:$A$398,A127)</f>
        <v>0</v>
      </c>
    </row>
    <row r="128" spans="1:11" x14ac:dyDescent="0.15">
      <c r="A128" s="1" t="s">
        <v>725</v>
      </c>
      <c r="B128" s="4">
        <v>1.99370909090909</v>
      </c>
      <c r="C128" s="4">
        <v>1.3127813400767401</v>
      </c>
      <c r="D128" s="4">
        <v>0.98215139650087102</v>
      </c>
      <c r="E128" s="4">
        <v>23.924509090909087</v>
      </c>
      <c r="F128" s="4">
        <v>27.374895619409283</v>
      </c>
      <c r="G128" s="4">
        <v>-2.2310432269875005</v>
      </c>
      <c r="H128" s="4">
        <v>7.8016884662021972</v>
      </c>
      <c r="I128" s="4">
        <v>0.87395800238033372</v>
      </c>
      <c r="J128" s="4">
        <v>0.76436854342097438</v>
      </c>
      <c r="K128">
        <f>COUNTIF(分级基金列表!$A$1:$A$398,A128)</f>
        <v>0</v>
      </c>
    </row>
    <row r="129" spans="1:11" x14ac:dyDescent="0.15">
      <c r="A129" s="1" t="s">
        <v>878</v>
      </c>
      <c r="B129" s="4">
        <v>1.14925454545455</v>
      </c>
      <c r="C129" s="4">
        <v>0.22621285367090699</v>
      </c>
      <c r="D129" s="4">
        <v>0.97494725929867199</v>
      </c>
      <c r="E129" s="4">
        <v>13.79105454545455</v>
      </c>
      <c r="F129" s="4">
        <v>7.8322763662312607</v>
      </c>
      <c r="G129" s="4">
        <v>0.28126539399958628</v>
      </c>
      <c r="H129" s="4">
        <v>0.88142338399335785</v>
      </c>
      <c r="I129" s="4">
        <v>1.7607977426479062</v>
      </c>
      <c r="J129" s="4">
        <v>1.3777673361961558</v>
      </c>
      <c r="K129">
        <f>COUNTIF(分级基金列表!$A$1:$A$398,A129)</f>
        <v>0</v>
      </c>
    </row>
    <row r="130" spans="1:11" x14ac:dyDescent="0.15">
      <c r="A130" s="1" t="s">
        <v>908</v>
      </c>
      <c r="B130" s="4">
        <v>1.04352727272727</v>
      </c>
      <c r="C130" s="4">
        <v>9.2570255098353593E-2</v>
      </c>
      <c r="D130" s="4">
        <v>0.97219768343512303</v>
      </c>
      <c r="E130" s="4">
        <v>12.522327272727274</v>
      </c>
      <c r="F130" s="4">
        <v>7.8150117509468924</v>
      </c>
      <c r="G130" s="4">
        <v>2.1346463282155308</v>
      </c>
      <c r="H130" s="4">
        <v>3.9966787987320478</v>
      </c>
      <c r="I130" s="4">
        <v>1.6023427311174585</v>
      </c>
      <c r="J130" s="4">
        <v>1.2184661490206357</v>
      </c>
      <c r="K130">
        <f>COUNTIF(分级基金列表!$A$1:$A$398,A130)</f>
        <v>0</v>
      </c>
    </row>
    <row r="131" spans="1:11" x14ac:dyDescent="0.15">
      <c r="A131" s="1" t="s">
        <v>924</v>
      </c>
      <c r="B131" s="4">
        <v>1.0113318181818201</v>
      </c>
      <c r="C131" s="4">
        <v>5.8675602652454299E-2</v>
      </c>
      <c r="D131" s="4">
        <v>0.96611959926525404</v>
      </c>
      <c r="E131" s="4">
        <v>12.135981818181818</v>
      </c>
      <c r="F131" s="4">
        <v>6.9084035627656455</v>
      </c>
      <c r="G131" s="4">
        <v>2.5541030183126221</v>
      </c>
      <c r="H131" s="4">
        <v>7.7275198337535382</v>
      </c>
      <c r="I131" s="4">
        <v>1.7566984481901653</v>
      </c>
      <c r="J131" s="4">
        <v>1.3224447204303746</v>
      </c>
      <c r="K131">
        <f>COUNTIF(分级基金列表!$A$1:$A$398,A131)</f>
        <v>0</v>
      </c>
    </row>
    <row r="132" spans="1:11" x14ac:dyDescent="0.15">
      <c r="A132" s="1" t="s">
        <v>1004</v>
      </c>
      <c r="B132" s="4">
        <v>1.02007727272727</v>
      </c>
      <c r="C132" s="4">
        <v>7.8021532017933104E-2</v>
      </c>
      <c r="D132" s="4">
        <v>0.95995813587418199</v>
      </c>
      <c r="E132" s="4">
        <v>12.240927272727273</v>
      </c>
      <c r="F132" s="4">
        <v>7.1228283909223098</v>
      </c>
      <c r="G132" s="4">
        <v>1.9967487934161174</v>
      </c>
      <c r="H132" s="4">
        <v>2.9670429009645103</v>
      </c>
      <c r="I132" s="4">
        <v>1.7185486720875833</v>
      </c>
      <c r="J132" s="4">
        <v>1.297367669913875</v>
      </c>
      <c r="K132">
        <f>COUNTIF(分级基金列表!$A$1:$A$398,A132)</f>
        <v>0</v>
      </c>
    </row>
    <row r="133" spans="1:11" x14ac:dyDescent="0.15">
      <c r="A133" s="1" t="s">
        <v>514</v>
      </c>
      <c r="B133" s="4">
        <v>1.8390545454545499</v>
      </c>
      <c r="C133" s="4">
        <v>1.14454771399861</v>
      </c>
      <c r="D133" s="4">
        <v>0.95712850692253004</v>
      </c>
      <c r="E133" s="4">
        <v>22.068654545454546</v>
      </c>
      <c r="F133" s="4">
        <v>20.466467083161067</v>
      </c>
      <c r="G133" s="4">
        <v>-2.5961080444393794</v>
      </c>
      <c r="H133" s="4">
        <v>9.762834104666398</v>
      </c>
      <c r="I133" s="4">
        <v>1.0782835384232821</v>
      </c>
      <c r="J133" s="4">
        <v>0.93170230445602498</v>
      </c>
      <c r="K133">
        <f>COUNTIF(分级基金列表!$A$1:$A$398,A133)</f>
        <v>0</v>
      </c>
    </row>
    <row r="134" spans="1:11" x14ac:dyDescent="0.15">
      <c r="A134" s="1" t="s">
        <v>753</v>
      </c>
      <c r="B134" s="4">
        <v>1.7070772727272701</v>
      </c>
      <c r="C134" s="4">
        <v>0.97360995784070803</v>
      </c>
      <c r="D134" s="4">
        <v>0.95686654521292303</v>
      </c>
      <c r="E134" s="4">
        <v>20.484927272727273</v>
      </c>
      <c r="F134" s="4">
        <v>18.678567948007874</v>
      </c>
      <c r="G134" s="4">
        <v>-3.2350271693724024</v>
      </c>
      <c r="H134" s="4">
        <v>13.215621496104477</v>
      </c>
      <c r="I134" s="4">
        <v>1.0967075918104339</v>
      </c>
      <c r="J134" s="4">
        <v>0.93609570719751523</v>
      </c>
      <c r="K134">
        <f>COUNTIF(分级基金列表!$A$1:$A$398,A134)</f>
        <v>0</v>
      </c>
    </row>
    <row r="135" spans="1:11" x14ac:dyDescent="0.15">
      <c r="A135" s="1" t="s">
        <v>138</v>
      </c>
      <c r="B135" s="4">
        <v>1.74242727272727</v>
      </c>
      <c r="C135" s="4">
        <v>1.02341871571044</v>
      </c>
      <c r="D135" s="4">
        <v>0.95383663323984302</v>
      </c>
      <c r="E135" s="4">
        <v>20.909127272727275</v>
      </c>
      <c r="F135" s="4">
        <v>18.928179142273127</v>
      </c>
      <c r="G135" s="4">
        <v>-1.7528772811253244</v>
      </c>
      <c r="H135" s="4">
        <v>5.5997266260253618</v>
      </c>
      <c r="I135" s="4">
        <v>1.1046560324458263</v>
      </c>
      <c r="J135" s="4">
        <v>0.94616218169290467</v>
      </c>
      <c r="K135">
        <f>COUNTIF(分级基金列表!$A$1:$A$398,A135)</f>
        <v>0</v>
      </c>
    </row>
    <row r="136" spans="1:11" x14ac:dyDescent="0.15">
      <c r="A136" s="1" t="s">
        <v>912</v>
      </c>
      <c r="B136" s="4">
        <v>1.01693636363636</v>
      </c>
      <c r="C136" s="4">
        <v>8.2772677379568699E-2</v>
      </c>
      <c r="D136" s="4">
        <v>0.95315625332097997</v>
      </c>
      <c r="E136" s="4">
        <v>12.203236363636362</v>
      </c>
      <c r="F136" s="4">
        <v>7.2709439583832864</v>
      </c>
      <c r="G136" s="4">
        <v>1.2249706048883624</v>
      </c>
      <c r="H136" s="4">
        <v>0.80622759558440116</v>
      </c>
      <c r="I136" s="4">
        <v>1.6783565426283087</v>
      </c>
      <c r="J136" s="4">
        <v>1.2657553704598661</v>
      </c>
      <c r="K136">
        <f>COUNTIF(分级基金列表!$A$1:$A$398,A136)</f>
        <v>0</v>
      </c>
    </row>
    <row r="137" spans="1:11" x14ac:dyDescent="0.15">
      <c r="A137" s="1" t="s">
        <v>850</v>
      </c>
      <c r="B137" s="4">
        <v>1.07933636363636</v>
      </c>
      <c r="C137" s="4">
        <v>0.16884958537674899</v>
      </c>
      <c r="D137" s="4">
        <v>0.94923008312242496</v>
      </c>
      <c r="E137" s="4">
        <v>12.952036363636363</v>
      </c>
      <c r="F137" s="4">
        <v>14.848936013139594</v>
      </c>
      <c r="G137" s="4">
        <v>2.9902055115269197E-2</v>
      </c>
      <c r="H137" s="4">
        <v>5.8875155463859574E-2</v>
      </c>
      <c r="I137" s="4">
        <v>0.8722534969626986</v>
      </c>
      <c r="J137" s="4">
        <v>0.67021881937062422</v>
      </c>
      <c r="K137">
        <f>COUNTIF(分级基金列表!$A$1:$A$398,A137)</f>
        <v>0</v>
      </c>
    </row>
    <row r="138" spans="1:11" x14ac:dyDescent="0.15">
      <c r="A138" s="1" t="s">
        <v>84</v>
      </c>
      <c r="B138" s="4">
        <v>1.4555045454545501</v>
      </c>
      <c r="C138" s="4">
        <v>0.66077774185195104</v>
      </c>
      <c r="D138" s="4">
        <v>0.94634526000571495</v>
      </c>
      <c r="E138" s="4">
        <v>17.466054545454547</v>
      </c>
      <c r="F138" s="4">
        <v>13.270874444906759</v>
      </c>
      <c r="G138" s="4">
        <v>-2.499357908357084</v>
      </c>
      <c r="H138" s="4">
        <v>8.978568253223953</v>
      </c>
      <c r="I138" s="4">
        <v>1.3161193422455941</v>
      </c>
      <c r="J138" s="4">
        <v>1.0900603879201409</v>
      </c>
      <c r="K138">
        <f>COUNTIF(分级基金列表!$A$1:$A$398,A138)</f>
        <v>0</v>
      </c>
    </row>
    <row r="139" spans="1:11" x14ac:dyDescent="0.15">
      <c r="A139" s="1" t="s">
        <v>890</v>
      </c>
      <c r="B139" s="4">
        <v>1.0992999999999999</v>
      </c>
      <c r="C139" s="4">
        <v>0.21729946536011399</v>
      </c>
      <c r="D139" s="4">
        <v>0.93186088469160699</v>
      </c>
      <c r="E139" s="4">
        <v>13.191600000000001</v>
      </c>
      <c r="F139" s="4">
        <v>8.956217367535551</v>
      </c>
      <c r="G139" s="4">
        <v>0.77459302491661741</v>
      </c>
      <c r="H139" s="4">
        <v>1.2445196400962413</v>
      </c>
      <c r="I139" s="4">
        <v>1.4728985975504394</v>
      </c>
      <c r="J139" s="4">
        <v>1.1379357581184282</v>
      </c>
      <c r="K139">
        <f>COUNTIF(分级基金列表!$A$1:$A$398,A139)</f>
        <v>0</v>
      </c>
    </row>
    <row r="140" spans="1:11" hidden="1" x14ac:dyDescent="0.15">
      <c r="A140" s="1" t="s">
        <v>147</v>
      </c>
      <c r="B140" s="4">
        <v>0.84865000000000002</v>
      </c>
      <c r="C140" s="4">
        <v>1.2660865537583399</v>
      </c>
      <c r="D140" s="4">
        <v>-0.12692723905960501</v>
      </c>
      <c r="E140" s="4">
        <v>10.183799999999998</v>
      </c>
      <c r="F140" s="4">
        <v>24.611769468081729</v>
      </c>
      <c r="G140" s="4">
        <v>-2.3358235721928211</v>
      </c>
      <c r="H140" s="4">
        <v>8.7834527273375418</v>
      </c>
      <c r="I140" s="4">
        <v>0.41377764460239502</v>
      </c>
      <c r="J140" s="4">
        <v>0.29188474275758408</v>
      </c>
      <c r="K140">
        <f>COUNTIF(分级基金列表!$A$1:$A$398,A140)</f>
        <v>1</v>
      </c>
    </row>
    <row r="141" spans="1:11" x14ac:dyDescent="0.15">
      <c r="A141" s="1" t="s">
        <v>701</v>
      </c>
      <c r="B141" s="4">
        <v>1.7767999999999999</v>
      </c>
      <c r="C141" s="4">
        <v>1.1032141004658</v>
      </c>
      <c r="D141" s="4">
        <v>0.92672338949562605</v>
      </c>
      <c r="E141" s="4">
        <v>21.321600000000004</v>
      </c>
      <c r="F141" s="4">
        <v>21.65002355791286</v>
      </c>
      <c r="G141" s="4">
        <v>-2.5874066921880732</v>
      </c>
      <c r="H141" s="4">
        <v>10.1719260629923</v>
      </c>
      <c r="I141" s="4">
        <v>0.98483033715717039</v>
      </c>
      <c r="J141" s="4">
        <v>0.84626235860624033</v>
      </c>
      <c r="K141">
        <f>COUNTIF(分级基金列表!$A$1:$A$398,A141)</f>
        <v>0</v>
      </c>
    </row>
    <row r="142" spans="1:11" hidden="1" x14ac:dyDescent="0.15">
      <c r="A142" s="1" t="s">
        <v>149</v>
      </c>
      <c r="B142" s="4">
        <v>1.19616818181818</v>
      </c>
      <c r="C142" s="4">
        <v>1.11497249937396</v>
      </c>
      <c r="D142" s="4">
        <v>0.33703119048239599</v>
      </c>
      <c r="E142" s="4">
        <v>14.35401818181818</v>
      </c>
      <c r="F142" s="4">
        <v>25.51609213298071</v>
      </c>
      <c r="G142" s="4">
        <v>-0.85498723795175047</v>
      </c>
      <c r="H142" s="4">
        <v>3.5416561750264997</v>
      </c>
      <c r="I142" s="4">
        <v>0.56254767019221408</v>
      </c>
      <c r="J142" s="4">
        <v>0.44497480737430772</v>
      </c>
      <c r="K142">
        <f>COUNTIF(分级基金列表!$A$1:$A$398,A142)</f>
        <v>1</v>
      </c>
    </row>
    <row r="143" spans="1:11" hidden="1" x14ac:dyDescent="0.15">
      <c r="A143" s="1" t="s">
        <v>150</v>
      </c>
      <c r="B143" s="4">
        <v>0.103290909090909</v>
      </c>
      <c r="C143" s="4">
        <v>1.2984170593453499</v>
      </c>
      <c r="D143" s="4">
        <v>-0.897198454091927</v>
      </c>
      <c r="E143" s="4">
        <v>1.2394909090909088</v>
      </c>
      <c r="F143" s="4">
        <v>23.136534493521651</v>
      </c>
      <c r="G143" s="4">
        <v>-2.4377484448970517</v>
      </c>
      <c r="H143" s="4">
        <v>10.223806613534581</v>
      </c>
      <c r="I143" s="4">
        <v>5.3572885318584451E-2</v>
      </c>
      <c r="J143" s="4">
        <v>-7.6092168920200334E-2</v>
      </c>
      <c r="K143">
        <f>COUNTIF(分级基金列表!$A$1:$A$398,A143)</f>
        <v>1</v>
      </c>
    </row>
    <row r="144" spans="1:11" x14ac:dyDescent="0.15">
      <c r="A144" s="1" t="s">
        <v>871</v>
      </c>
      <c r="B144" s="4">
        <v>1.0371409090909101</v>
      </c>
      <c r="C144" s="4">
        <v>0.14589504187798999</v>
      </c>
      <c r="D144" s="4">
        <v>0.92472214773110495</v>
      </c>
      <c r="E144" s="4">
        <v>12.445690909090906</v>
      </c>
      <c r="F144" s="4">
        <v>9.5310526176240007</v>
      </c>
      <c r="G144" s="4">
        <v>0.43195195482168436</v>
      </c>
      <c r="H144" s="4">
        <v>0.80510405780325733</v>
      </c>
      <c r="I144" s="4">
        <v>1.3058044487213729</v>
      </c>
      <c r="J144" s="4">
        <v>0.99104383199236035</v>
      </c>
      <c r="K144">
        <f>COUNTIF(分级基金列表!$A$1:$A$398,A144)</f>
        <v>0</v>
      </c>
    </row>
    <row r="145" spans="1:11" x14ac:dyDescent="0.15">
      <c r="A145" s="1" t="s">
        <v>990</v>
      </c>
      <c r="B145" s="4">
        <v>0.95763181818181797</v>
      </c>
      <c r="C145" s="4">
        <v>6.4824136371261706E-2</v>
      </c>
      <c r="D145" s="4">
        <v>0.90768187455610805</v>
      </c>
      <c r="E145" s="4">
        <v>11.491581818181819</v>
      </c>
      <c r="F145" s="4">
        <v>7.4037411059689857</v>
      </c>
      <c r="G145" s="4">
        <v>1.9285324960018382</v>
      </c>
      <c r="H145" s="4">
        <v>2.5574845190072262</v>
      </c>
      <c r="I145" s="4">
        <v>1.5521317741536325</v>
      </c>
      <c r="J145" s="4">
        <v>1.1469312198579991</v>
      </c>
      <c r="K145">
        <f>COUNTIF(分级基金列表!$A$1:$A$398,A145)</f>
        <v>0</v>
      </c>
    </row>
    <row r="146" spans="1:11" hidden="1" x14ac:dyDescent="0.15">
      <c r="A146" s="1" t="s">
        <v>153</v>
      </c>
      <c r="B146" s="4">
        <v>0.42389090909090898</v>
      </c>
      <c r="C146" s="4">
        <v>-6.7401796950673602E-4</v>
      </c>
      <c r="D146" s="4">
        <v>0.42441027057359498</v>
      </c>
      <c r="E146" s="4">
        <v>5.08669090909091</v>
      </c>
      <c r="F146" s="4">
        <v>5.9793271961825468E-2</v>
      </c>
      <c r="G146" s="4">
        <v>0.1591311575851253</v>
      </c>
      <c r="H146" s="4">
        <v>-0.31911386939549402</v>
      </c>
      <c r="I146" s="4">
        <v>85.071292173782808</v>
      </c>
      <c r="J146" s="4">
        <v>34.898423194220598</v>
      </c>
      <c r="K146">
        <f>COUNTIF(分级基金列表!$A$1:$A$398,A146)</f>
        <v>1</v>
      </c>
    </row>
    <row r="147" spans="1:11" hidden="1" x14ac:dyDescent="0.15">
      <c r="A147" s="1" t="s">
        <v>154</v>
      </c>
      <c r="B147" s="4">
        <v>1.5553545454545501</v>
      </c>
      <c r="C147" s="4">
        <v>2.1727520135823402</v>
      </c>
      <c r="D147" s="4">
        <v>-0.11884964246580799</v>
      </c>
      <c r="E147" s="4">
        <v>18.664254545454543</v>
      </c>
      <c r="F147" s="4">
        <v>42.329983856543187</v>
      </c>
      <c r="G147" s="4">
        <v>-1.8599753150648974</v>
      </c>
      <c r="H147" s="4">
        <v>7.3590807281021053</v>
      </c>
      <c r="I147" s="4">
        <v>0.44092278912054211</v>
      </c>
      <c r="J147" s="4">
        <v>0.37005103990922572</v>
      </c>
      <c r="K147">
        <f>COUNTIF(分级基金列表!$A$1:$A$398,A147)</f>
        <v>1</v>
      </c>
    </row>
    <row r="148" spans="1:11" hidden="1" x14ac:dyDescent="0.15">
      <c r="A148" s="1" t="s">
        <v>155</v>
      </c>
      <c r="B148" s="4">
        <v>0.43151363636363599</v>
      </c>
      <c r="C148" s="4">
        <v>1.93561935888637E-3</v>
      </c>
      <c r="D148" s="4">
        <v>0.43002215366491597</v>
      </c>
      <c r="E148" s="4">
        <v>5.1781636363636352</v>
      </c>
      <c r="F148" s="4">
        <v>0.17227617242897492</v>
      </c>
      <c r="G148" s="4">
        <v>0.40004256328750509</v>
      </c>
      <c r="H148" s="4">
        <v>-1.9727696514946729</v>
      </c>
      <c r="I148" s="4">
        <v>30.057340857735042</v>
      </c>
      <c r="J148" s="4">
        <v>12.643441084469396</v>
      </c>
      <c r="K148">
        <f>COUNTIF(分级基金列表!$A$1:$A$398,A148)</f>
        <v>1</v>
      </c>
    </row>
    <row r="149" spans="1:11" hidden="1" x14ac:dyDescent="0.15">
      <c r="A149" s="1" t="s">
        <v>156</v>
      </c>
      <c r="B149" s="4">
        <v>0.18728181818181799</v>
      </c>
      <c r="C149" s="4">
        <v>2.03865653473978</v>
      </c>
      <c r="D149" s="4">
        <v>-1.3835957080413099</v>
      </c>
      <c r="E149" s="4">
        <v>2.2473818181818177</v>
      </c>
      <c r="F149" s="4">
        <v>36.379691705021315</v>
      </c>
      <c r="G149" s="4">
        <v>-1.9264665580747329</v>
      </c>
      <c r="H149" s="4">
        <v>8.5015806752695351</v>
      </c>
      <c r="I149" s="4">
        <v>6.1775724665407823E-2</v>
      </c>
      <c r="J149" s="4">
        <v>-2.0687865854407503E-2</v>
      </c>
      <c r="K149">
        <f>COUNTIF(分级基金列表!$A$1:$A$398,A149)</f>
        <v>1</v>
      </c>
    </row>
    <row r="150" spans="1:11" hidden="1" x14ac:dyDescent="0.15">
      <c r="A150" s="1" t="s">
        <v>157</v>
      </c>
      <c r="B150" s="4">
        <v>0.43422727272727302</v>
      </c>
      <c r="C150" s="4">
        <v>2.4845275307282602E-3</v>
      </c>
      <c r="D150" s="4">
        <v>0.432312831331777</v>
      </c>
      <c r="E150" s="4">
        <v>5.2107272727272722</v>
      </c>
      <c r="F150" s="4">
        <v>0.18258609471553849</v>
      </c>
      <c r="G150" s="4">
        <v>0.10436662503370464</v>
      </c>
      <c r="H150" s="4">
        <v>-1.9346580959226507</v>
      </c>
      <c r="I150" s="4">
        <v>28.538467186372365</v>
      </c>
      <c r="J150" s="4">
        <v>12.107862190554505</v>
      </c>
      <c r="K150">
        <f>COUNTIF(分级基金列表!$A$1:$A$398,A150)</f>
        <v>1</v>
      </c>
    </row>
    <row r="151" spans="1:11" hidden="1" x14ac:dyDescent="0.15">
      <c r="A151" s="1" t="s">
        <v>158</v>
      </c>
      <c r="B151" s="4">
        <v>1.9057636363636401</v>
      </c>
      <c r="C151" s="4">
        <v>1.76328927946631</v>
      </c>
      <c r="D151" s="4">
        <v>0.54706909702214301</v>
      </c>
      <c r="E151" s="4">
        <v>22.869163636363638</v>
      </c>
      <c r="F151" s="4">
        <v>40.819085166116565</v>
      </c>
      <c r="G151" s="4">
        <v>-0.72912585247444184</v>
      </c>
      <c r="H151" s="4">
        <v>3.1550853072527936</v>
      </c>
      <c r="I151" s="4">
        <v>0.56025664326615177</v>
      </c>
      <c r="J151" s="4">
        <v>0.48676161054331502</v>
      </c>
      <c r="K151">
        <f>COUNTIF(分级基金列表!$A$1:$A$398,A151)</f>
        <v>1</v>
      </c>
    </row>
    <row r="152" spans="1:11" hidden="1" x14ac:dyDescent="0.15">
      <c r="A152" s="1" t="s">
        <v>159</v>
      </c>
      <c r="B152" s="4">
        <v>-1.1340909090909099E-2</v>
      </c>
      <c r="C152" s="4">
        <v>1.33222565486638</v>
      </c>
      <c r="D152" s="4">
        <v>-1.0378813318770399</v>
      </c>
      <c r="E152" s="4">
        <v>-0.13609090909090862</v>
      </c>
      <c r="F152" s="4">
        <v>25.194496933690409</v>
      </c>
      <c r="G152" s="4">
        <v>-2.5898466226155294</v>
      </c>
      <c r="H152" s="4">
        <v>10.605716342579926</v>
      </c>
      <c r="I152" s="4">
        <v>-5.4016124810543882E-3</v>
      </c>
      <c r="J152" s="4">
        <v>-0.12447523430790504</v>
      </c>
      <c r="K152">
        <f>COUNTIF(分级基金列表!$A$1:$A$398,A152)</f>
        <v>1</v>
      </c>
    </row>
    <row r="153" spans="1:11" hidden="1" x14ac:dyDescent="0.15">
      <c r="A153" s="1" t="s">
        <v>160</v>
      </c>
      <c r="B153" s="4">
        <v>1.07867727272727</v>
      </c>
      <c r="C153" s="4">
        <v>1.12908308962327</v>
      </c>
      <c r="D153" s="4">
        <v>0.208667430213927</v>
      </c>
      <c r="E153" s="4">
        <v>12.944127272727275</v>
      </c>
      <c r="F153" s="4">
        <v>19.426414171880456</v>
      </c>
      <c r="G153" s="4">
        <v>-2.9222468484456434</v>
      </c>
      <c r="H153" s="4">
        <v>11.697996280886862</v>
      </c>
      <c r="I153" s="4">
        <v>0.66631582947838996</v>
      </c>
      <c r="J153" s="4">
        <v>0.51188691771646166</v>
      </c>
      <c r="K153">
        <f>COUNTIF(分级基金列表!$A$1:$A$398,A153)</f>
        <v>1</v>
      </c>
    </row>
    <row r="154" spans="1:11" hidden="1" x14ac:dyDescent="0.15">
      <c r="A154" s="1" t="s">
        <v>161</v>
      </c>
      <c r="B154" s="4">
        <v>-0.17852727272727301</v>
      </c>
      <c r="C154" s="4">
        <v>1.3097885113438099</v>
      </c>
      <c r="D154" s="4">
        <v>-1.1877788565591001</v>
      </c>
      <c r="E154" s="4">
        <v>-2.1423272727272709</v>
      </c>
      <c r="F154" s="4">
        <v>24.820745833607194</v>
      </c>
      <c r="G154" s="4">
        <v>-2.7344633669838885</v>
      </c>
      <c r="H154" s="4">
        <v>10.935954931791757</v>
      </c>
      <c r="I154" s="4">
        <v>-8.631196206145296E-2</v>
      </c>
      <c r="J154" s="4">
        <v>-0.20717859596968999</v>
      </c>
      <c r="K154">
        <f>COUNTIF(分级基金列表!$A$1:$A$398,A154)</f>
        <v>1</v>
      </c>
    </row>
    <row r="155" spans="1:11" x14ac:dyDescent="0.15">
      <c r="A155" s="1" t="s">
        <v>916</v>
      </c>
      <c r="B155" s="4">
        <v>0.98598636363636405</v>
      </c>
      <c r="C155" s="4">
        <v>0.106902068587646</v>
      </c>
      <c r="D155" s="4">
        <v>0.90361346060464598</v>
      </c>
      <c r="E155" s="4">
        <v>11.831836363636365</v>
      </c>
      <c r="F155" s="4">
        <v>7.2967483268262257</v>
      </c>
      <c r="G155" s="4">
        <v>0.72201886919479108</v>
      </c>
      <c r="H155" s="4">
        <v>-0.6080885531137028</v>
      </c>
      <c r="I155" s="4">
        <v>1.6215217839070939</v>
      </c>
      <c r="J155" s="4">
        <v>1.2103797428734722</v>
      </c>
      <c r="K155">
        <f>COUNTIF(分级基金列表!$A$1:$A$398,A155)</f>
        <v>0</v>
      </c>
    </row>
    <row r="156" spans="1:11" hidden="1" x14ac:dyDescent="0.15">
      <c r="A156" s="1" t="s">
        <v>163</v>
      </c>
      <c r="B156" s="4">
        <v>2.2007590909090902</v>
      </c>
      <c r="C156" s="4">
        <v>1.2439992099342101</v>
      </c>
      <c r="D156" s="4">
        <v>1.24220115423615</v>
      </c>
      <c r="E156" s="4">
        <v>26.409109090909091</v>
      </c>
      <c r="F156" s="4">
        <v>22.933783729604688</v>
      </c>
      <c r="G156" s="4">
        <v>-2.6733964681185238</v>
      </c>
      <c r="H156" s="4">
        <v>11.913301973087709</v>
      </c>
      <c r="I156" s="4">
        <v>1.151537373957974</v>
      </c>
      <c r="J156" s="4">
        <v>1.0207259895230816</v>
      </c>
      <c r="K156">
        <f>COUNTIF(分级基金列表!$A$1:$A$398,A156)</f>
        <v>1</v>
      </c>
    </row>
    <row r="157" spans="1:11" hidden="1" x14ac:dyDescent="0.15">
      <c r="A157" s="1" t="s">
        <v>164</v>
      </c>
      <c r="B157" s="4">
        <v>0.48488181818181803</v>
      </c>
      <c r="C157" s="4">
        <v>1.54632714694036E-3</v>
      </c>
      <c r="D157" s="4">
        <v>0.48369030282750303</v>
      </c>
      <c r="E157" s="4">
        <v>5.8185818181818174</v>
      </c>
      <c r="F157" s="4">
        <v>0.11628033381899905</v>
      </c>
      <c r="G157" s="4">
        <v>0.36442296804422197</v>
      </c>
      <c r="H157" s="4">
        <v>6.1106980917371647</v>
      </c>
      <c r="I157" s="4">
        <v>50.039259667408345</v>
      </c>
      <c r="J157" s="4">
        <v>24.239540132118965</v>
      </c>
      <c r="K157">
        <f>COUNTIF(分级基金列表!$A$1:$A$398,A157)</f>
        <v>1</v>
      </c>
    </row>
    <row r="158" spans="1:11" hidden="1" x14ac:dyDescent="0.15">
      <c r="A158" s="1" t="s">
        <v>165</v>
      </c>
      <c r="B158" s="4">
        <v>-2.0931818181818301E-2</v>
      </c>
      <c r="C158" s="4">
        <v>1.9976129456142799</v>
      </c>
      <c r="D158" s="4">
        <v>-1.56018339336606</v>
      </c>
      <c r="E158" s="4">
        <v>-0.25118181818182017</v>
      </c>
      <c r="F158" s="4">
        <v>37.917278910767614</v>
      </c>
      <c r="G158" s="4">
        <v>-2.1257173211940206</v>
      </c>
      <c r="H158" s="4">
        <v>8.7966762216922447</v>
      </c>
      <c r="I158" s="4">
        <v>-6.6244684586395904E-3</v>
      </c>
      <c r="J158" s="4">
        <v>-8.5744070027624283E-2</v>
      </c>
      <c r="K158">
        <f>COUNTIF(分级基金列表!$A$1:$A$398,A158)</f>
        <v>1</v>
      </c>
    </row>
    <row r="159" spans="1:11" x14ac:dyDescent="0.15">
      <c r="A159" s="1" t="s">
        <v>905</v>
      </c>
      <c r="B159" s="4">
        <v>1.0180636363636399</v>
      </c>
      <c r="C159" s="4">
        <v>0.156219527279051</v>
      </c>
      <c r="D159" s="4">
        <v>0.89768938970752399</v>
      </c>
      <c r="E159" s="4">
        <v>12.216763636363639</v>
      </c>
      <c r="F159" s="4">
        <v>6.9844352445956872</v>
      </c>
      <c r="G159" s="4">
        <v>0.5804886653317447</v>
      </c>
      <c r="H159" s="4">
        <v>0.51913473019002065</v>
      </c>
      <c r="I159" s="4">
        <v>1.7491412273907967</v>
      </c>
      <c r="J159" s="4">
        <v>1.3196147309827591</v>
      </c>
      <c r="K159">
        <f>COUNTIF(分级基金列表!$A$1:$A$398,A159)</f>
        <v>0</v>
      </c>
    </row>
    <row r="160" spans="1:11" hidden="1" x14ac:dyDescent="0.15">
      <c r="A160" s="1" t="s">
        <v>167</v>
      </c>
      <c r="B160" s="4">
        <v>0.42375909090909097</v>
      </c>
      <c r="C160" s="4">
        <v>-5.7773943301157198E-4</v>
      </c>
      <c r="D160" s="4">
        <v>0.42420426540311001</v>
      </c>
      <c r="E160" s="4">
        <v>5.0851090909090919</v>
      </c>
      <c r="F160" s="4">
        <v>5.9673443987718434E-2</v>
      </c>
      <c r="G160" s="4">
        <v>0.18305238311415545</v>
      </c>
      <c r="H160" s="4">
        <v>-0.28820164510633495</v>
      </c>
      <c r="I160" s="4">
        <v>85.215612692903619</v>
      </c>
      <c r="J160" s="4">
        <v>34.941993482699509</v>
      </c>
      <c r="K160">
        <f>COUNTIF(分级基金列表!$A$1:$A$398,A160)</f>
        <v>1</v>
      </c>
    </row>
    <row r="161" spans="1:11" hidden="1" x14ac:dyDescent="0.15">
      <c r="A161" s="1" t="s">
        <v>168</v>
      </c>
      <c r="B161" s="4">
        <v>-0.23026818181818201</v>
      </c>
      <c r="C161" s="4">
        <v>1.80756971549959</v>
      </c>
      <c r="D161" s="4">
        <v>-1.62308280987041</v>
      </c>
      <c r="E161" s="4">
        <v>-2.7632181818181807</v>
      </c>
      <c r="F161" s="4">
        <v>34.316820460216881</v>
      </c>
      <c r="G161" s="4">
        <v>-2.4071396204744282</v>
      </c>
      <c r="H161" s="4">
        <v>9.5323368423180579</v>
      </c>
      <c r="I161" s="4">
        <v>-8.0520810050614969E-2</v>
      </c>
      <c r="J161" s="4">
        <v>-0.16794149645942336</v>
      </c>
      <c r="K161">
        <f>COUNTIF(分级基金列表!$A$1:$A$398,A161)</f>
        <v>1</v>
      </c>
    </row>
    <row r="162" spans="1:11" hidden="1" x14ac:dyDescent="0.15">
      <c r="A162" s="1" t="s">
        <v>169</v>
      </c>
      <c r="B162" s="4">
        <v>0.389295454545455</v>
      </c>
      <c r="C162" s="4">
        <v>-1.3690229376793501E-3</v>
      </c>
      <c r="D162" s="4">
        <v>0.39035034894725201</v>
      </c>
      <c r="E162" s="4">
        <v>4.6715454545454547</v>
      </c>
      <c r="F162" s="4">
        <v>0.12838319674556933</v>
      </c>
      <c r="G162" s="4">
        <v>-0.30181208515836966</v>
      </c>
      <c r="H162" s="4">
        <v>4.7324599421258338</v>
      </c>
      <c r="I162" s="4">
        <v>36.387514666764019</v>
      </c>
      <c r="J162" s="4">
        <v>13.019970657516298</v>
      </c>
      <c r="K162">
        <f>COUNTIF(分级基金列表!$A$1:$A$398,A162)</f>
        <v>1</v>
      </c>
    </row>
    <row r="163" spans="1:11" hidden="1" x14ac:dyDescent="0.15">
      <c r="A163" s="1" t="s">
        <v>170</v>
      </c>
      <c r="B163" s="4">
        <v>0.78554090909090901</v>
      </c>
      <c r="C163" s="4">
        <v>2.7038643579037598</v>
      </c>
      <c r="D163" s="4">
        <v>-1.29790948159929</v>
      </c>
      <c r="E163" s="4">
        <v>9.4264909090909139</v>
      </c>
      <c r="F163" s="4">
        <v>48.011272872940147</v>
      </c>
      <c r="G163" s="4">
        <v>-3.6296397576120385</v>
      </c>
      <c r="H163" s="4">
        <v>15.700004271125279</v>
      </c>
      <c r="I163" s="4">
        <v>0.19633911673280843</v>
      </c>
      <c r="J163" s="4">
        <v>0.13385379150638971</v>
      </c>
      <c r="K163">
        <f>COUNTIF(分级基金列表!$A$1:$A$398,A163)</f>
        <v>1</v>
      </c>
    </row>
    <row r="164" spans="1:11" x14ac:dyDescent="0.15">
      <c r="A164" s="1" t="s">
        <v>130</v>
      </c>
      <c r="B164" s="4">
        <v>1.0188772727272699</v>
      </c>
      <c r="C164" s="4">
        <v>0.16664174065051701</v>
      </c>
      <c r="D164" s="4">
        <v>0.89047223693147504</v>
      </c>
      <c r="E164" s="4">
        <v>12.226527272727271</v>
      </c>
      <c r="F164" s="4">
        <v>8.2090731142815301</v>
      </c>
      <c r="G164" s="4">
        <v>-0.29057114642663401</v>
      </c>
      <c r="H164" s="4">
        <v>-0.15063614286717453</v>
      </c>
      <c r="I164" s="4">
        <v>1.4893919328671192</v>
      </c>
      <c r="J164" s="4">
        <v>1.1239426357009357</v>
      </c>
      <c r="K164">
        <f>COUNTIF(分级基金列表!$A$1:$A$398,A164)</f>
        <v>0</v>
      </c>
    </row>
    <row r="165" spans="1:11" x14ac:dyDescent="0.15">
      <c r="A165" s="1" t="s">
        <v>437</v>
      </c>
      <c r="B165" s="4">
        <v>1.71945454545455</v>
      </c>
      <c r="C165" s="4">
        <v>1.0903291428035999</v>
      </c>
      <c r="D165" s="4">
        <v>0.87930638050878895</v>
      </c>
      <c r="E165" s="4">
        <v>20.633454545454551</v>
      </c>
      <c r="F165" s="4">
        <v>23.041450268685292</v>
      </c>
      <c r="G165" s="4">
        <v>-2.9105451516158429</v>
      </c>
      <c r="H165" s="4">
        <v>12.168096415370487</v>
      </c>
      <c r="I165" s="4">
        <v>0.8954928750078136</v>
      </c>
      <c r="J165" s="4">
        <v>0.76529273721192237</v>
      </c>
      <c r="K165">
        <f>COUNTIF(分级基金列表!$A$1:$A$398,A165)</f>
        <v>0</v>
      </c>
    </row>
    <row r="166" spans="1:11" x14ac:dyDescent="0.15">
      <c r="A166" s="1" t="s">
        <v>925</v>
      </c>
      <c r="B166" s="4">
        <v>0.96430000000000005</v>
      </c>
      <c r="C166" s="4">
        <v>0.117994711454531</v>
      </c>
      <c r="D166" s="4">
        <v>0.87337971142830895</v>
      </c>
      <c r="E166" s="4">
        <v>11.5716</v>
      </c>
      <c r="F166" s="4">
        <v>9.1820348428082887</v>
      </c>
      <c r="G166" s="4">
        <v>0.7698615542742292</v>
      </c>
      <c r="H166" s="4">
        <v>0.84338517986828698</v>
      </c>
      <c r="I166" s="4">
        <v>1.2602435296859398</v>
      </c>
      <c r="J166" s="4">
        <v>0.93351856606312011</v>
      </c>
      <c r="K166">
        <f>COUNTIF(分级基金列表!$A$1:$A$398,A166)</f>
        <v>0</v>
      </c>
    </row>
    <row r="167" spans="1:11" x14ac:dyDescent="0.15">
      <c r="A167" s="1" t="s">
        <v>987</v>
      </c>
      <c r="B167" s="4">
        <v>0.92570454545454595</v>
      </c>
      <c r="C167" s="4">
        <v>6.9238281622660394E-2</v>
      </c>
      <c r="D167" s="4">
        <v>0.87235330226966601</v>
      </c>
      <c r="E167" s="4">
        <v>11.108454545454546</v>
      </c>
      <c r="F167" s="4">
        <v>8.4184512024981739</v>
      </c>
      <c r="G167" s="4">
        <v>1.7360452291983488</v>
      </c>
      <c r="H167" s="4">
        <v>1.9336305185082603</v>
      </c>
      <c r="I167" s="4">
        <v>1.3195366081302595</v>
      </c>
      <c r="J167" s="4">
        <v>0.96317652147800814</v>
      </c>
      <c r="K167">
        <f>COUNTIF(分级基金列表!$A$1:$A$398,A167)</f>
        <v>0</v>
      </c>
    </row>
    <row r="168" spans="1:11" x14ac:dyDescent="0.15">
      <c r="A168" s="1" t="s">
        <v>90</v>
      </c>
      <c r="B168" s="4">
        <v>1.72919545454545</v>
      </c>
      <c r="C168" s="4">
        <v>1.11827319367287</v>
      </c>
      <c r="D168" s="4">
        <v>0.86751512822079502</v>
      </c>
      <c r="E168" s="4">
        <v>20.750345454545453</v>
      </c>
      <c r="F168" s="4">
        <v>20.298645482031713</v>
      </c>
      <c r="G168" s="4">
        <v>-1.8331860404144966</v>
      </c>
      <c r="H168" s="4">
        <v>5.3325585684535479</v>
      </c>
      <c r="I168" s="4">
        <v>1.0222527149860114</v>
      </c>
      <c r="J168" s="4">
        <v>0.87445960225562802</v>
      </c>
      <c r="K168">
        <f>COUNTIF(分级基金列表!$A$1:$A$398,A168)</f>
        <v>0</v>
      </c>
    </row>
    <row r="169" spans="1:11" hidden="1" x14ac:dyDescent="0.15">
      <c r="A169" s="1" t="s">
        <v>176</v>
      </c>
      <c r="B169" s="4">
        <v>-0.12011363636363601</v>
      </c>
      <c r="C169" s="4">
        <v>1.2693233584769399</v>
      </c>
      <c r="D169" s="4">
        <v>-1.0981849805864099</v>
      </c>
      <c r="E169" s="4">
        <v>-1.4413636363636366</v>
      </c>
      <c r="F169" s="4">
        <v>24.211877312883693</v>
      </c>
      <c r="G169" s="4">
        <v>-2.2424631576617262</v>
      </c>
      <c r="H169" s="4">
        <v>9.0111592716638942</v>
      </c>
      <c r="I169" s="4">
        <v>-5.9531263013490245E-2</v>
      </c>
      <c r="J169" s="4">
        <v>-0.18343739227524852</v>
      </c>
      <c r="K169">
        <f>COUNTIF(分级基金列表!$A$1:$A$398,A169)</f>
        <v>1</v>
      </c>
    </row>
    <row r="170" spans="1:11" x14ac:dyDescent="0.15">
      <c r="A170" s="1" t="s">
        <v>899</v>
      </c>
      <c r="B170" s="4">
        <v>0.94511818181818197</v>
      </c>
      <c r="C170" s="4">
        <v>0.10077406641464599</v>
      </c>
      <c r="D170" s="4">
        <v>0.86746718300631398</v>
      </c>
      <c r="E170" s="4">
        <v>11.341418181818183</v>
      </c>
      <c r="F170" s="4">
        <v>8.1694392027202287</v>
      </c>
      <c r="G170" s="4">
        <v>1.1538989147779612</v>
      </c>
      <c r="H170" s="4">
        <v>0.59704517981194805</v>
      </c>
      <c r="I170" s="4">
        <v>1.3882737725793663</v>
      </c>
      <c r="J170" s="4">
        <v>1.0210515036381798</v>
      </c>
      <c r="K170">
        <f>COUNTIF(分级基金列表!$A$1:$A$398,A170)</f>
        <v>0</v>
      </c>
    </row>
    <row r="171" spans="1:11" x14ac:dyDescent="0.15">
      <c r="A171" s="1" t="s">
        <v>97</v>
      </c>
      <c r="B171" s="4">
        <v>1.79452272727273</v>
      </c>
      <c r="C171" s="4">
        <v>1.2036215320483601</v>
      </c>
      <c r="D171" s="4">
        <v>0.86707762675982702</v>
      </c>
      <c r="E171" s="4">
        <v>21.534272727272725</v>
      </c>
      <c r="F171" s="4">
        <v>22.431848547893235</v>
      </c>
      <c r="G171" s="4">
        <v>-3.3204922286015006</v>
      </c>
      <c r="H171" s="4">
        <v>14.086315234802646</v>
      </c>
      <c r="I171" s="4">
        <v>0.9599865424062517</v>
      </c>
      <c r="J171" s="4">
        <v>0.82624812162497574</v>
      </c>
      <c r="K171">
        <f>COUNTIF(分级基金列表!$A$1:$A$398,A171)</f>
        <v>0</v>
      </c>
    </row>
    <row r="172" spans="1:11" x14ac:dyDescent="0.15">
      <c r="A172" s="1" t="s">
        <v>978</v>
      </c>
      <c r="B172" s="4">
        <v>0.93053181818181796</v>
      </c>
      <c r="C172" s="4">
        <v>9.1314445598699695E-2</v>
      </c>
      <c r="D172" s="4">
        <v>0.86016988719140197</v>
      </c>
      <c r="E172" s="4">
        <v>11.166381818181819</v>
      </c>
      <c r="F172" s="4">
        <v>6.0383493605933811</v>
      </c>
      <c r="G172" s="4">
        <v>1.6470564236615404</v>
      </c>
      <c r="H172" s="4">
        <v>1.3489368322472481</v>
      </c>
      <c r="I172" s="4">
        <v>1.8492440816780618</v>
      </c>
      <c r="J172" s="4">
        <v>1.3524195654322522</v>
      </c>
      <c r="K172">
        <f>COUNTIF(分级基金列表!$A$1:$A$398,A172)</f>
        <v>0</v>
      </c>
    </row>
    <row r="173" spans="1:11" hidden="1" x14ac:dyDescent="0.15">
      <c r="A173" s="1" t="s">
        <v>180</v>
      </c>
      <c r="B173" s="4">
        <v>0.38763181818181802</v>
      </c>
      <c r="C173" s="4">
        <v>-1.51987640435682E-3</v>
      </c>
      <c r="D173" s="4">
        <v>0.38880295203666598</v>
      </c>
      <c r="E173" s="4">
        <v>4.6515818181818185</v>
      </c>
      <c r="F173" s="4">
        <v>7.1328335797236325E-2</v>
      </c>
      <c r="G173" s="4">
        <v>-4.2901381067508684</v>
      </c>
      <c r="H173" s="4">
        <v>19.400528731614955</v>
      </c>
      <c r="I173" s="4">
        <v>65.213659707479778</v>
      </c>
      <c r="J173" s="4">
        <v>23.15463833162655</v>
      </c>
      <c r="K173">
        <f>COUNTIF(分级基金列表!$A$1:$A$398,A173)</f>
        <v>1</v>
      </c>
    </row>
    <row r="174" spans="1:11" hidden="1" x14ac:dyDescent="0.15">
      <c r="A174" s="1" t="s">
        <v>181</v>
      </c>
      <c r="B174" s="4">
        <v>3.93582272727273</v>
      </c>
      <c r="C174" s="4">
        <v>2.32393498003028</v>
      </c>
      <c r="D174" s="4">
        <v>2.14512519175122</v>
      </c>
      <c r="E174" s="4">
        <v>47.229872727272735</v>
      </c>
      <c r="F174" s="4">
        <v>43.066876072866258</v>
      </c>
      <c r="G174" s="4">
        <v>-1.9577812307019626</v>
      </c>
      <c r="H174" s="4">
        <v>10.157722867377025</v>
      </c>
      <c r="I174" s="4">
        <v>1.0966635389890589</v>
      </c>
      <c r="J174" s="4">
        <v>1.0270044349731511</v>
      </c>
      <c r="K174">
        <f>COUNTIF(分级基金列表!$A$1:$A$398,A174)</f>
        <v>1</v>
      </c>
    </row>
    <row r="175" spans="1:11" hidden="1" x14ac:dyDescent="0.15">
      <c r="A175" s="1" t="s">
        <v>182</v>
      </c>
      <c r="B175" s="4">
        <v>0.88734090909090901</v>
      </c>
      <c r="C175" s="4">
        <v>1.1437725768665199</v>
      </c>
      <c r="D175" s="4">
        <v>6.0121489526748098E-3</v>
      </c>
      <c r="E175" s="4">
        <v>10.648090909090909</v>
      </c>
      <c r="F175" s="4">
        <v>19.786413215131166</v>
      </c>
      <c r="G175" s="4">
        <v>-2.8641586172802094</v>
      </c>
      <c r="H175" s="4">
        <v>11.178587601822095</v>
      </c>
      <c r="I175" s="4">
        <v>0.53815164948380068</v>
      </c>
      <c r="J175" s="4">
        <v>0.38653245668811881</v>
      </c>
      <c r="K175">
        <f>COUNTIF(分级基金列表!$A$1:$A$398,A175)</f>
        <v>1</v>
      </c>
    </row>
    <row r="176" spans="1:11" hidden="1" x14ac:dyDescent="0.15">
      <c r="A176" s="1" t="s">
        <v>183</v>
      </c>
      <c r="B176" s="4">
        <v>0.98804999999999998</v>
      </c>
      <c r="C176" s="4">
        <v>1.30959167650741</v>
      </c>
      <c r="D176" s="4">
        <v>-2.1049913643348701E-2</v>
      </c>
      <c r="E176" s="4">
        <v>11.856599999999998</v>
      </c>
      <c r="F176" s="4">
        <v>23.169542811375923</v>
      </c>
      <c r="G176" s="4">
        <v>-2.5246174064105857</v>
      </c>
      <c r="H176" s="4">
        <v>9.5140019152276203</v>
      </c>
      <c r="I176" s="4">
        <v>0.51173215183937826</v>
      </c>
      <c r="J176" s="4">
        <v>0.38225182396139173</v>
      </c>
      <c r="K176">
        <f>COUNTIF(分级基金列表!$A$1:$A$398,A176)</f>
        <v>1</v>
      </c>
    </row>
    <row r="177" spans="1:11" hidden="1" x14ac:dyDescent="0.15">
      <c r="A177" s="1" t="s">
        <v>184</v>
      </c>
      <c r="B177" s="4">
        <v>0.42285909090909102</v>
      </c>
      <c r="C177" s="4">
        <v>-6.2331775178146301E-4</v>
      </c>
      <c r="D177" s="4">
        <v>0.42333938556946399</v>
      </c>
      <c r="E177" s="4">
        <v>5.0743090909090913</v>
      </c>
      <c r="F177" s="4">
        <v>6.3032602740680635E-2</v>
      </c>
      <c r="G177" s="4">
        <v>4.2817711996949705E-2</v>
      </c>
      <c r="H177" s="4">
        <v>-0.5662374542425006</v>
      </c>
      <c r="I177" s="4">
        <v>80.502928171712341</v>
      </c>
      <c r="J177" s="4">
        <v>32.908510845457315</v>
      </c>
      <c r="K177">
        <f>COUNTIF(分级基金列表!$A$1:$A$398,A177)</f>
        <v>1</v>
      </c>
    </row>
    <row r="178" spans="1:11" hidden="1" x14ac:dyDescent="0.15">
      <c r="A178" s="1" t="s">
        <v>185</v>
      </c>
      <c r="B178" s="4">
        <v>1.97020454545455</v>
      </c>
      <c r="C178" s="4">
        <v>2.5006385193053098</v>
      </c>
      <c r="D178" s="4">
        <v>4.3348900942563003E-2</v>
      </c>
      <c r="E178" s="4">
        <v>23.642454545454548</v>
      </c>
      <c r="F178" s="4">
        <v>44.069710512382606</v>
      </c>
      <c r="G178" s="4">
        <v>-1.9385951483398849</v>
      </c>
      <c r="H178" s="4">
        <v>7.4778870330408402</v>
      </c>
      <c r="I178" s="4">
        <v>0.53647855342302608</v>
      </c>
      <c r="J178" s="4">
        <v>0.46840458685687253</v>
      </c>
      <c r="K178">
        <f>COUNTIF(分级基金列表!$A$1:$A$398,A178)</f>
        <v>1</v>
      </c>
    </row>
    <row r="179" spans="1:11" x14ac:dyDescent="0.15">
      <c r="A179" s="1" t="s">
        <v>19</v>
      </c>
      <c r="B179" s="4">
        <v>1.6632045454545501</v>
      </c>
      <c r="C179" s="4">
        <v>1.0467513464638101</v>
      </c>
      <c r="D179" s="4">
        <v>0.85663505339752199</v>
      </c>
      <c r="E179" s="4">
        <v>19.958454545454547</v>
      </c>
      <c r="F179" s="4">
        <v>18.442848641379754</v>
      </c>
      <c r="G179" s="4">
        <v>-2.5404207613215521</v>
      </c>
      <c r="H179" s="4">
        <v>9.4864750845534456</v>
      </c>
      <c r="I179" s="4">
        <v>1.082178514477111</v>
      </c>
      <c r="J179" s="4">
        <v>0.91951383841026002</v>
      </c>
      <c r="K179">
        <f>COUNTIF(分级基金列表!$A$1:$A$398,A179)</f>
        <v>0</v>
      </c>
    </row>
    <row r="180" spans="1:11" x14ac:dyDescent="0.15">
      <c r="A180" s="1" t="s">
        <v>902</v>
      </c>
      <c r="B180" s="4">
        <v>1.0364045454545501</v>
      </c>
      <c r="C180" s="4">
        <v>0.237202254745841</v>
      </c>
      <c r="D180" s="4">
        <v>0.85362942625220495</v>
      </c>
      <c r="E180" s="4">
        <v>12.436854545454544</v>
      </c>
      <c r="F180" s="4">
        <v>9.3138687695348015</v>
      </c>
      <c r="G180" s="4">
        <v>0.75442471394505228</v>
      </c>
      <c r="H180" s="4">
        <v>0.74741123943973431</v>
      </c>
      <c r="I180" s="4">
        <v>1.3353048935083638</v>
      </c>
      <c r="J180" s="4">
        <v>1.0132045854373666</v>
      </c>
      <c r="K180">
        <f>COUNTIF(分级基金列表!$A$1:$A$398,A180)</f>
        <v>0</v>
      </c>
    </row>
    <row r="181" spans="1:11" x14ac:dyDescent="0.15">
      <c r="A181" s="1" t="s">
        <v>903</v>
      </c>
      <c r="B181" s="4">
        <v>1.0249681818181799</v>
      </c>
      <c r="C181" s="4">
        <v>0.23447949356977801</v>
      </c>
      <c r="D181" s="4">
        <v>0.84429107386386903</v>
      </c>
      <c r="E181" s="4">
        <v>12.299618181818181</v>
      </c>
      <c r="F181" s="4">
        <v>9.2206456120163676</v>
      </c>
      <c r="G181" s="4">
        <v>0.77066462848552886</v>
      </c>
      <c r="H181" s="4">
        <v>0.77488621202466756</v>
      </c>
      <c r="I181" s="4">
        <v>1.3339215819973917</v>
      </c>
      <c r="J181" s="4">
        <v>1.0085647549124863</v>
      </c>
      <c r="K181">
        <f>COUNTIF(分级基金列表!$A$1:$A$398,A181)</f>
        <v>0</v>
      </c>
    </row>
    <row r="182" spans="1:11" hidden="1" x14ac:dyDescent="0.15">
      <c r="A182" s="1" t="s">
        <v>189</v>
      </c>
      <c r="B182" s="4">
        <v>0.43613181818181801</v>
      </c>
      <c r="C182" s="4">
        <v>1.07394473981488E-3</v>
      </c>
      <c r="D182" s="4">
        <v>0.43530429494412098</v>
      </c>
      <c r="E182" s="4">
        <v>5.2335818181818174</v>
      </c>
      <c r="F182" s="4">
        <v>0.17427318324026378</v>
      </c>
      <c r="G182" s="4">
        <v>0.20254569059556801</v>
      </c>
      <c r="H182" s="4">
        <v>-2.104712384112255</v>
      </c>
      <c r="I182" s="4">
        <v>30.030907342562728</v>
      </c>
      <c r="J182" s="4">
        <v>12.81655488614369</v>
      </c>
      <c r="K182">
        <f>COUNTIF(分级基金列表!$A$1:$A$398,A182)</f>
        <v>1</v>
      </c>
    </row>
    <row r="183" spans="1:11" hidden="1" x14ac:dyDescent="0.15">
      <c r="A183" s="1" t="s">
        <v>190</v>
      </c>
      <c r="B183" s="4">
        <v>-0.16229090909090901</v>
      </c>
      <c r="C183" s="4">
        <v>1.8528764859009501</v>
      </c>
      <c r="D183" s="4">
        <v>-1.5900164631360401</v>
      </c>
      <c r="E183" s="4">
        <v>-1.9474909090909081</v>
      </c>
      <c r="F183" s="4">
        <v>35.595588158939393</v>
      </c>
      <c r="G183" s="4">
        <v>-1.808649733074623</v>
      </c>
      <c r="H183" s="4">
        <v>7.4635211320133656</v>
      </c>
      <c r="I183" s="4">
        <v>-5.4711581120533329E-2</v>
      </c>
      <c r="J183" s="4">
        <v>-0.13899168871714251</v>
      </c>
      <c r="K183">
        <f>COUNTIF(分级基金列表!$A$1:$A$398,A183)</f>
        <v>1</v>
      </c>
    </row>
    <row r="184" spans="1:11" x14ac:dyDescent="0.15">
      <c r="A184" s="1" t="s">
        <v>841</v>
      </c>
      <c r="B184" s="4">
        <v>0.96158181818181798</v>
      </c>
      <c r="C184" s="4">
        <v>0.15320480102912401</v>
      </c>
      <c r="D184" s="4">
        <v>0.84353055513428599</v>
      </c>
      <c r="E184" s="4">
        <v>11.538981818181819</v>
      </c>
      <c r="F184" s="4">
        <v>13.958102635961415</v>
      </c>
      <c r="G184" s="4">
        <v>-0.69965300396224284</v>
      </c>
      <c r="H184" s="4">
        <v>0.74500519178216784</v>
      </c>
      <c r="I184" s="4">
        <v>0.82668698741711388</v>
      </c>
      <c r="J184" s="4">
        <v>0.61175806202929994</v>
      </c>
      <c r="K184">
        <f>COUNTIF(分级基金列表!$A$1:$A$398,A184)</f>
        <v>0</v>
      </c>
    </row>
    <row r="185" spans="1:11" x14ac:dyDescent="0.15">
      <c r="A185" s="1" t="s">
        <v>864</v>
      </c>
      <c r="B185" s="4">
        <v>0.84899090909090902</v>
      </c>
      <c r="C185" s="4">
        <v>1.182353239985E-2</v>
      </c>
      <c r="D185" s="4">
        <v>0.83988033994353395</v>
      </c>
      <c r="E185" s="4">
        <v>10.18789090909091</v>
      </c>
      <c r="F185" s="4">
        <v>6.498381675107419</v>
      </c>
      <c r="G185" s="4">
        <v>-0.27621559274210322</v>
      </c>
      <c r="H185" s="4">
        <v>-0.12094930648992142</v>
      </c>
      <c r="I185" s="4">
        <v>1.5677581617153171</v>
      </c>
      <c r="J185" s="4">
        <v>1.106104760916816</v>
      </c>
      <c r="K185">
        <f>COUNTIF(分级基金列表!$A$1:$A$398,A185)</f>
        <v>0</v>
      </c>
    </row>
    <row r="186" spans="1:11" x14ac:dyDescent="0.15">
      <c r="A186" s="1" t="s">
        <v>121</v>
      </c>
      <c r="B186" s="4">
        <v>1.31006363636364</v>
      </c>
      <c r="C186" s="4">
        <v>0.61153446242565601</v>
      </c>
      <c r="D186" s="4">
        <v>0.83884853604364895</v>
      </c>
      <c r="E186" s="4">
        <v>15.720763636363637</v>
      </c>
      <c r="F186" s="4">
        <v>13.530340120516536</v>
      </c>
      <c r="G186" s="4">
        <v>-2.0805809807451427</v>
      </c>
      <c r="H186" s="4">
        <v>6.4922615070517598</v>
      </c>
      <c r="I186" s="4">
        <v>1.1618897600752611</v>
      </c>
      <c r="J186" s="4">
        <v>0.94016584380422863</v>
      </c>
      <c r="K186">
        <f>COUNTIF(分级基金列表!$A$1:$A$398,A186)</f>
        <v>0</v>
      </c>
    </row>
    <row r="187" spans="1:11" x14ac:dyDescent="0.15">
      <c r="A187" s="1" t="s">
        <v>73</v>
      </c>
      <c r="B187" s="4">
        <v>1.34747272727273</v>
      </c>
      <c r="C187" s="4">
        <v>0.67094361629688004</v>
      </c>
      <c r="D187" s="4">
        <v>0.83048017347887704</v>
      </c>
      <c r="E187" s="4">
        <v>16.169672727272729</v>
      </c>
      <c r="F187" s="4">
        <v>13.903684992318396</v>
      </c>
      <c r="G187" s="4">
        <v>-2.1981246613832934</v>
      </c>
      <c r="H187" s="4">
        <v>7.992516000426356</v>
      </c>
      <c r="I187" s="4">
        <v>1.1629774938231312</v>
      </c>
      <c r="J187" s="4">
        <v>0.9472073579449477</v>
      </c>
      <c r="K187">
        <f>COUNTIF(分级基金列表!$A$1:$A$398,A187)</f>
        <v>0</v>
      </c>
    </row>
    <row r="188" spans="1:11" x14ac:dyDescent="0.15">
      <c r="A188" s="1" t="s">
        <v>113</v>
      </c>
      <c r="B188" s="4">
        <v>0.98418181818181805</v>
      </c>
      <c r="C188" s="4">
        <v>0.207158973581549</v>
      </c>
      <c r="D188" s="4">
        <v>0.82455641272025304</v>
      </c>
      <c r="E188" s="4">
        <v>11.810181818181819</v>
      </c>
      <c r="F188" s="4">
        <v>7.5349061964141475</v>
      </c>
      <c r="G188" s="4">
        <v>0.15612962712876158</v>
      </c>
      <c r="H188" s="4">
        <v>0.86173961042144409</v>
      </c>
      <c r="I188" s="4">
        <v>1.5673959980818699</v>
      </c>
      <c r="J188" s="4">
        <v>1.1692490375493425</v>
      </c>
      <c r="K188">
        <f>COUNTIF(分级基金列表!$A$1:$A$398,A188)</f>
        <v>0</v>
      </c>
    </row>
    <row r="189" spans="1:11" x14ac:dyDescent="0.15">
      <c r="A189" s="1" t="s">
        <v>839</v>
      </c>
      <c r="B189" s="4">
        <v>1.07264545454545</v>
      </c>
      <c r="C189" s="4">
        <v>0.327442450948213</v>
      </c>
      <c r="D189" s="4">
        <v>0.82033616234208595</v>
      </c>
      <c r="E189" s="4">
        <v>12.871745454545451</v>
      </c>
      <c r="F189" s="4">
        <v>13.602038096641229</v>
      </c>
      <c r="G189" s="4">
        <v>-0.47721229179914465</v>
      </c>
      <c r="H189" s="4">
        <v>0.89904014508340602</v>
      </c>
      <c r="I189" s="4">
        <v>0.94631005758790587</v>
      </c>
      <c r="J189" s="4">
        <v>0.72575487470389421</v>
      </c>
      <c r="K189">
        <f>COUNTIF(分级基金列表!$A$1:$A$398,A189)</f>
        <v>0</v>
      </c>
    </row>
    <row r="190" spans="1:11" x14ac:dyDescent="0.15">
      <c r="A190" s="1" t="s">
        <v>35</v>
      </c>
      <c r="B190" s="4">
        <v>1.6559454545454499</v>
      </c>
      <c r="C190" s="4">
        <v>1.1057222643200599</v>
      </c>
      <c r="D190" s="4">
        <v>0.80393618978392201</v>
      </c>
      <c r="E190" s="4">
        <v>19.871345454545459</v>
      </c>
      <c r="F190" s="4">
        <v>19.373959736923524</v>
      </c>
      <c r="G190" s="4">
        <v>-2.1090331168654419</v>
      </c>
      <c r="H190" s="4">
        <v>9.0735044479723221</v>
      </c>
      <c r="I190" s="4">
        <v>1.0256728993130919</v>
      </c>
      <c r="J190" s="4">
        <v>0.87082587574451797</v>
      </c>
      <c r="K190">
        <f>COUNTIF(分级基金列表!$A$1:$A$398,A190)</f>
        <v>0</v>
      </c>
    </row>
    <row r="191" spans="1:11" hidden="1" x14ac:dyDescent="0.15">
      <c r="A191" s="1" t="s">
        <v>198</v>
      </c>
      <c r="B191" s="4">
        <v>0.37924090909090902</v>
      </c>
      <c r="C191" s="4">
        <v>-2.93397864534139E-3</v>
      </c>
      <c r="D191" s="4">
        <v>0.38150167299981003</v>
      </c>
      <c r="E191" s="4">
        <v>4.5508909090909091</v>
      </c>
      <c r="F191" s="4">
        <v>0.11933943914539397</v>
      </c>
      <c r="G191" s="4">
        <v>-2.209653254105945</v>
      </c>
      <c r="H191" s="4">
        <v>3.3440348817240224</v>
      </c>
      <c r="I191" s="4">
        <v>38.134006173319236</v>
      </c>
      <c r="J191" s="4">
        <v>12.995627599702587</v>
      </c>
      <c r="K191">
        <f>COUNTIF(分级基金列表!$A$1:$A$398,A191)</f>
        <v>1</v>
      </c>
    </row>
    <row r="192" spans="1:11" hidden="1" x14ac:dyDescent="0.15">
      <c r="A192" s="1" t="s">
        <v>199</v>
      </c>
      <c r="B192" s="4">
        <v>1.5125772727272699</v>
      </c>
      <c r="C192" s="4">
        <v>1.99922488649807</v>
      </c>
      <c r="D192" s="4">
        <v>-2.7916376177966998E-2</v>
      </c>
      <c r="E192" s="4">
        <v>18.150927272727273</v>
      </c>
      <c r="F192" s="4">
        <v>34.368482478192149</v>
      </c>
      <c r="G192" s="4">
        <v>-2.4963111316050348</v>
      </c>
      <c r="H192" s="4">
        <v>9.7584974075548079</v>
      </c>
      <c r="I192" s="4">
        <v>0.5281271084414213</v>
      </c>
      <c r="J192" s="4">
        <v>0.44083783106632651</v>
      </c>
      <c r="K192">
        <f>COUNTIF(分级基金列表!$A$1:$A$398,A192)</f>
        <v>1</v>
      </c>
    </row>
    <row r="193" spans="1:11" x14ac:dyDescent="0.15">
      <c r="A193" s="1" t="s">
        <v>820</v>
      </c>
      <c r="B193" s="4">
        <v>1.39707727272727</v>
      </c>
      <c r="C193" s="4">
        <v>0.77306999257536801</v>
      </c>
      <c r="D193" s="4">
        <v>0.80139170390283498</v>
      </c>
      <c r="E193" s="4">
        <v>16.764927272727274</v>
      </c>
      <c r="F193" s="4">
        <v>16.025782992619387</v>
      </c>
      <c r="G193" s="4">
        <v>5.8308891842387738E-2</v>
      </c>
      <c r="H193" s="4">
        <v>3.9922176334892328</v>
      </c>
      <c r="I193" s="4">
        <v>1.0461221944942283</v>
      </c>
      <c r="J193" s="4">
        <v>0.85892385283556238</v>
      </c>
      <c r="K193">
        <f>COUNTIF(分级基金列表!$A$1:$A$398,A193)</f>
        <v>0</v>
      </c>
    </row>
    <row r="194" spans="1:11" x14ac:dyDescent="0.15">
      <c r="A194" s="1" t="s">
        <v>851</v>
      </c>
      <c r="B194" s="4">
        <v>0.91535454545454498</v>
      </c>
      <c r="C194" s="4">
        <v>0.15742558842329399</v>
      </c>
      <c r="D194" s="4">
        <v>0.79405097386583201</v>
      </c>
      <c r="E194" s="4">
        <v>10.984254545454545</v>
      </c>
      <c r="F194" s="4">
        <v>14.213251494827162</v>
      </c>
      <c r="G194" s="4">
        <v>-0.41063467504905132</v>
      </c>
      <c r="H194" s="4">
        <v>-0.44100448110235835</v>
      </c>
      <c r="I194" s="4">
        <v>0.77281785588978058</v>
      </c>
      <c r="J194" s="4">
        <v>0.56174722218630779</v>
      </c>
      <c r="K194">
        <f>COUNTIF(分级基金列表!$A$1:$A$398,A194)</f>
        <v>0</v>
      </c>
    </row>
    <row r="195" spans="1:11" x14ac:dyDescent="0.15">
      <c r="A195" s="1" t="s">
        <v>1006</v>
      </c>
      <c r="B195" s="4">
        <v>0.83846363636363597</v>
      </c>
      <c r="C195" s="4">
        <v>6.2850415614520594E-2</v>
      </c>
      <c r="D195" s="4">
        <v>0.79003453429557502</v>
      </c>
      <c r="E195" s="4">
        <v>10.061563636363637</v>
      </c>
      <c r="F195" s="4">
        <v>6.731760995226991</v>
      </c>
      <c r="G195" s="4">
        <v>2.3331531106003496</v>
      </c>
      <c r="H195" s="4">
        <v>4.1752268492006461</v>
      </c>
      <c r="I195" s="4">
        <v>1.4946406510120562</v>
      </c>
      <c r="J195" s="4">
        <v>1.048992030669313</v>
      </c>
      <c r="K195">
        <f>COUNTIF(分级基金列表!$A$1:$A$398,A195)</f>
        <v>0</v>
      </c>
    </row>
    <row r="196" spans="1:11" hidden="1" x14ac:dyDescent="0.15">
      <c r="A196" s="1" t="s">
        <v>203</v>
      </c>
      <c r="B196" s="4">
        <v>0.80599090909090898</v>
      </c>
      <c r="C196" s="4">
        <v>1.19069418156096</v>
      </c>
      <c r="D196" s="4">
        <v>-0.11149308026460999</v>
      </c>
      <c r="E196" s="4">
        <v>9.6718909090909087</v>
      </c>
      <c r="F196" s="4">
        <v>20.518215715861963</v>
      </c>
      <c r="G196" s="4">
        <v>-3.0413422807221542</v>
      </c>
      <c r="H196" s="4">
        <v>12.184245420649429</v>
      </c>
      <c r="I196" s="4">
        <v>0.47138070108181412</v>
      </c>
      <c r="J196" s="4">
        <v>0.32516915707895044</v>
      </c>
      <c r="K196">
        <f>COUNTIF(分级基金列表!$A$1:$A$398,A196)</f>
        <v>1</v>
      </c>
    </row>
    <row r="197" spans="1:11" x14ac:dyDescent="0.15">
      <c r="A197" s="1" t="s">
        <v>209</v>
      </c>
      <c r="B197" s="4">
        <v>1.4392</v>
      </c>
      <c r="C197" s="4">
        <v>0.84676489999852</v>
      </c>
      <c r="D197" s="4">
        <v>0.78672915523750497</v>
      </c>
      <c r="E197" s="4">
        <v>17.270400000000002</v>
      </c>
      <c r="F197" s="4">
        <v>16.362368029664342</v>
      </c>
      <c r="G197" s="4">
        <v>-1.8140968810756397</v>
      </c>
      <c r="H197" s="4">
        <v>5.7338234947725173</v>
      </c>
      <c r="I197" s="4">
        <v>1.0554951440212952</v>
      </c>
      <c r="J197" s="4">
        <v>0.87214759954844667</v>
      </c>
      <c r="K197">
        <f>COUNTIF(分级基金列表!$A$1:$A$398,A197)</f>
        <v>0</v>
      </c>
    </row>
    <row r="198" spans="1:11" x14ac:dyDescent="0.15">
      <c r="A198" s="1" t="s">
        <v>842</v>
      </c>
      <c r="B198" s="4">
        <v>0.954454545454545</v>
      </c>
      <c r="C198" s="4">
        <v>0.23296738983311699</v>
      </c>
      <c r="D198" s="4">
        <v>0.77494258216131795</v>
      </c>
      <c r="E198" s="4">
        <v>11.453454545454544</v>
      </c>
      <c r="F198" s="4">
        <v>15.382982158119562</v>
      </c>
      <c r="G198" s="4">
        <v>0.28731106622801916</v>
      </c>
      <c r="H198" s="4">
        <v>9.7919776174818285E-2</v>
      </c>
      <c r="I198" s="4">
        <v>0.74455358705653152</v>
      </c>
      <c r="J198" s="4">
        <v>0.54953288371283571</v>
      </c>
      <c r="K198">
        <f>COUNTIF(分级基金列表!$A$1:$A$398,A198)</f>
        <v>0</v>
      </c>
    </row>
    <row r="199" spans="1:11" hidden="1" x14ac:dyDescent="0.15">
      <c r="A199" s="1" t="s">
        <v>206</v>
      </c>
      <c r="B199" s="4">
        <v>0.42567727272727302</v>
      </c>
      <c r="C199" s="4">
        <v>3.1817888799067101E-3</v>
      </c>
      <c r="D199" s="4">
        <v>0.42322555976853699</v>
      </c>
      <c r="E199" s="4">
        <v>5.1081272727272706</v>
      </c>
      <c r="F199" s="4">
        <v>0.16798259428724316</v>
      </c>
      <c r="G199" s="4">
        <v>0.5325383052484165</v>
      </c>
      <c r="H199" s="4">
        <v>-1.3387889722842936</v>
      </c>
      <c r="I199" s="4">
        <v>30.408669983942431</v>
      </c>
      <c r="J199" s="4">
        <v>12.549676838080389</v>
      </c>
      <c r="K199">
        <f>COUNTIF(分级基金列表!$A$1:$A$398,A199)</f>
        <v>1</v>
      </c>
    </row>
    <row r="200" spans="1:11" hidden="1" x14ac:dyDescent="0.15">
      <c r="A200" s="1" t="s">
        <v>207</v>
      </c>
      <c r="B200" s="4">
        <v>1.31089090909091</v>
      </c>
      <c r="C200" s="4">
        <v>2.0021911628188498</v>
      </c>
      <c r="D200" s="4">
        <v>-0.231888390550235</v>
      </c>
      <c r="E200" s="4">
        <v>15.730690909090912</v>
      </c>
      <c r="F200" s="4">
        <v>34.205706002134541</v>
      </c>
      <c r="G200" s="4">
        <v>-2.6999090920140358</v>
      </c>
      <c r="H200" s="4">
        <v>10.720078986942852</v>
      </c>
      <c r="I200" s="4">
        <v>0.45988499427871093</v>
      </c>
      <c r="J200" s="4">
        <v>0.37218032886958913</v>
      </c>
      <c r="K200">
        <f>COUNTIF(分级基金列表!$A$1:$A$398,A200)</f>
        <v>1</v>
      </c>
    </row>
    <row r="201" spans="1:11" hidden="1" x14ac:dyDescent="0.15">
      <c r="A201" s="1" t="s">
        <v>208</v>
      </c>
      <c r="B201" s="4">
        <v>-0.23087272727272701</v>
      </c>
      <c r="C201" s="4">
        <v>1.3567618582369001</v>
      </c>
      <c r="D201" s="4">
        <v>-1.2763194100378199</v>
      </c>
      <c r="E201" s="4">
        <v>-2.7704727272727254</v>
      </c>
      <c r="F201" s="4">
        <v>25.439102921615159</v>
      </c>
      <c r="G201" s="4">
        <v>-2.1563415636695886</v>
      </c>
      <c r="H201" s="4">
        <v>9.0177809583811648</v>
      </c>
      <c r="I201" s="4">
        <v>-0.10890607014757205</v>
      </c>
      <c r="J201" s="4">
        <v>-0.2268347569115598</v>
      </c>
      <c r="K201">
        <f>COUNTIF(分级基金列表!$A$1:$A$398,A201)</f>
        <v>1</v>
      </c>
    </row>
    <row r="202" spans="1:11" x14ac:dyDescent="0.15">
      <c r="A202" s="1" t="s">
        <v>55</v>
      </c>
      <c r="B202" s="4">
        <v>1.54141818181818</v>
      </c>
      <c r="C202" s="4">
        <v>1.0005759265313099</v>
      </c>
      <c r="D202" s="4">
        <v>0.77042894970187403</v>
      </c>
      <c r="E202" s="4">
        <v>18.497018181818177</v>
      </c>
      <c r="F202" s="4">
        <v>17.615692132136473</v>
      </c>
      <c r="G202" s="4">
        <v>-2.1414275064512838</v>
      </c>
      <c r="H202" s="4">
        <v>7.6571022012058751</v>
      </c>
      <c r="I202" s="4">
        <v>1.0500307364065413</v>
      </c>
      <c r="J202" s="4">
        <v>0.87972803257311816</v>
      </c>
      <c r="K202">
        <f>COUNTIF(分级基金列表!$A$1:$A$398,A202)</f>
        <v>0</v>
      </c>
    </row>
    <row r="203" spans="1:11" x14ac:dyDescent="0.15">
      <c r="A203" s="1" t="s">
        <v>333</v>
      </c>
      <c r="B203" s="4">
        <v>1.00916363636364</v>
      </c>
      <c r="C203" s="4">
        <v>0.31010623621577199</v>
      </c>
      <c r="D203" s="4">
        <v>0.77021268562137402</v>
      </c>
      <c r="E203" s="4">
        <v>12.109963636363638</v>
      </c>
      <c r="F203" s="4">
        <v>9.3570228059679827</v>
      </c>
      <c r="G203" s="4">
        <v>-1.1585699120330761</v>
      </c>
      <c r="H203" s="4">
        <v>1.2030463178156072</v>
      </c>
      <c r="I203" s="4">
        <v>1.2942111916880024</v>
      </c>
      <c r="J203" s="4">
        <v>0.97359639121037855</v>
      </c>
      <c r="K203">
        <f>COUNTIF(分级基金列表!$A$1:$A$398,A203)</f>
        <v>0</v>
      </c>
    </row>
    <row r="204" spans="1:11" x14ac:dyDescent="0.15">
      <c r="A204" s="1" t="s">
        <v>1007</v>
      </c>
      <c r="B204" s="4">
        <v>0.80845</v>
      </c>
      <c r="C204" s="4">
        <v>6.0313729804155697E-2</v>
      </c>
      <c r="D204" s="4">
        <v>0.76197552965272497</v>
      </c>
      <c r="E204" s="4">
        <v>9.7013999999999996</v>
      </c>
      <c r="F204" s="4">
        <v>6.5087049526698539</v>
      </c>
      <c r="G204" s="4">
        <v>2.3235930289855617</v>
      </c>
      <c r="H204" s="4">
        <v>4.0657174444745339</v>
      </c>
      <c r="I204" s="4">
        <v>1.4905269282517577</v>
      </c>
      <c r="J204" s="4">
        <v>1.0296057431902952</v>
      </c>
      <c r="K204">
        <f>COUNTIF(分级基金列表!$A$1:$A$398,A204)</f>
        <v>0</v>
      </c>
    </row>
    <row r="205" spans="1:11" x14ac:dyDescent="0.15">
      <c r="A205" s="1" t="s">
        <v>295</v>
      </c>
      <c r="B205" s="4">
        <v>1.65810454545455</v>
      </c>
      <c r="C205" s="4">
        <v>1.17034231488201</v>
      </c>
      <c r="D205" s="4">
        <v>0.75630259446000403</v>
      </c>
      <c r="E205" s="4">
        <v>19.897254545454548</v>
      </c>
      <c r="F205" s="4">
        <v>20.532457622145639</v>
      </c>
      <c r="G205" s="4">
        <v>-2.7347152655515496</v>
      </c>
      <c r="H205" s="4">
        <v>10.845786264272855</v>
      </c>
      <c r="I205" s="4">
        <v>0.9690634658363555</v>
      </c>
      <c r="J205" s="4">
        <v>0.82295333838798335</v>
      </c>
      <c r="K205">
        <f>COUNTIF(分级基金列表!$A$1:$A$398,A205)</f>
        <v>0</v>
      </c>
    </row>
    <row r="206" spans="1:11" hidden="1" x14ac:dyDescent="0.15">
      <c r="A206" s="1" t="s">
        <v>213</v>
      </c>
      <c r="B206" s="4">
        <v>7.4963636363636496E-2</v>
      </c>
      <c r="C206" s="4">
        <v>1.29222377615943</v>
      </c>
      <c r="D206" s="4">
        <v>-0.920753520611576</v>
      </c>
      <c r="E206" s="4">
        <v>0.89956363636363768</v>
      </c>
      <c r="F206" s="4">
        <v>23.283377104756813</v>
      </c>
      <c r="G206" s="4">
        <v>-2.623489580305832</v>
      </c>
      <c r="H206" s="4">
        <v>10.436001452800976</v>
      </c>
      <c r="I206" s="4">
        <v>3.8635445035155834E-2</v>
      </c>
      <c r="J206" s="4">
        <v>-9.0211843161155575E-2</v>
      </c>
      <c r="K206">
        <f>COUNTIF(分级基金列表!$A$1:$A$398,A206)</f>
        <v>1</v>
      </c>
    </row>
    <row r="207" spans="1:11" x14ac:dyDescent="0.15">
      <c r="A207" s="1" t="s">
        <v>424</v>
      </c>
      <c r="B207" s="4">
        <v>1.27575454545455</v>
      </c>
      <c r="C207" s="4">
        <v>0.67777168451839698</v>
      </c>
      <c r="D207" s="4">
        <v>0.75350065472927896</v>
      </c>
      <c r="E207" s="4">
        <v>15.309054545454547</v>
      </c>
      <c r="F207" s="4">
        <v>15.352763646882105</v>
      </c>
      <c r="G207" s="4">
        <v>-1.9197161980458017</v>
      </c>
      <c r="H207" s="4">
        <v>7.6325919226968928</v>
      </c>
      <c r="I207" s="4">
        <v>0.99715301411310175</v>
      </c>
      <c r="J207" s="4">
        <v>0.801748455754695</v>
      </c>
      <c r="K207">
        <f>COUNTIF(分级基金列表!$A$1:$A$398,A207)</f>
        <v>0</v>
      </c>
    </row>
    <row r="208" spans="1:11" hidden="1" x14ac:dyDescent="0.15">
      <c r="A208" s="1" t="s">
        <v>215</v>
      </c>
      <c r="B208" s="4">
        <v>4.1027272727272801E-2</v>
      </c>
      <c r="C208" s="4">
        <v>1.2508632133616</v>
      </c>
      <c r="D208" s="4">
        <v>-0.92281969058663404</v>
      </c>
      <c r="E208" s="4">
        <v>0.4923272727272735</v>
      </c>
      <c r="F208" s="4">
        <v>23.56296540633554</v>
      </c>
      <c r="G208" s="4">
        <v>-2.9721779289309529</v>
      </c>
      <c r="H208" s="4">
        <v>11.62563857188465</v>
      </c>
      <c r="I208" s="4">
        <v>2.0894113463108425E-2</v>
      </c>
      <c r="J208" s="4">
        <v>-0.10642432665111289</v>
      </c>
      <c r="K208">
        <f>COUNTIF(分级基金列表!$A$1:$A$398,A208)</f>
        <v>1</v>
      </c>
    </row>
    <row r="209" spans="1:11" hidden="1" x14ac:dyDescent="0.15">
      <c r="A209" s="1" t="s">
        <v>216</v>
      </c>
      <c r="B209" s="4">
        <v>0.423154545454546</v>
      </c>
      <c r="C209" s="4">
        <v>-8.3716207790850898E-4</v>
      </c>
      <c r="D209" s="4">
        <v>0.42379961688839601</v>
      </c>
      <c r="E209" s="4">
        <v>5.0778545454545467</v>
      </c>
      <c r="F209" s="4">
        <v>6.3981081914697271E-2</v>
      </c>
      <c r="G209" s="4">
        <v>3.5164291977656213E-2</v>
      </c>
      <c r="H209" s="4">
        <v>-0.67022025593407708</v>
      </c>
      <c r="I209" s="4">
        <v>79.364937157902276</v>
      </c>
      <c r="J209" s="4">
        <v>32.476077041411159</v>
      </c>
      <c r="K209">
        <f>COUNTIF(分级基金列表!$A$1:$A$398,A209)</f>
        <v>1</v>
      </c>
    </row>
    <row r="210" spans="1:11" hidden="1" x14ac:dyDescent="0.15">
      <c r="A210" s="1" t="s">
        <v>217</v>
      </c>
      <c r="B210" s="4">
        <v>-0.22027727272727299</v>
      </c>
      <c r="C210" s="4">
        <v>2.4219183167565599</v>
      </c>
      <c r="D210" s="4">
        <v>-2.08647542298442</v>
      </c>
      <c r="E210" s="4">
        <v>-2.6433272727272765</v>
      </c>
      <c r="F210" s="4">
        <v>46.161577446293634</v>
      </c>
      <c r="G210" s="4">
        <v>-1.2643499803658547</v>
      </c>
      <c r="H210" s="4">
        <v>6.2471754644697821</v>
      </c>
      <c r="I210" s="4">
        <v>-5.7262498791395014E-2</v>
      </c>
      <c r="J210" s="4">
        <v>-0.12225161237812911</v>
      </c>
      <c r="K210">
        <f>COUNTIF(分级基金列表!$A$1:$A$398,A210)</f>
        <v>1</v>
      </c>
    </row>
    <row r="211" spans="1:11" hidden="1" x14ac:dyDescent="0.15">
      <c r="A211" s="1" t="s">
        <v>218</v>
      </c>
      <c r="B211" s="4">
        <v>0.36553181818181801</v>
      </c>
      <c r="C211" s="4">
        <v>1.31726135769375</v>
      </c>
      <c r="D211" s="4">
        <v>-0.64947793343747595</v>
      </c>
      <c r="E211" s="4">
        <v>4.3863818181818166</v>
      </c>
      <c r="F211" s="4">
        <v>24.666704853020661</v>
      </c>
      <c r="G211" s="4">
        <v>-2.6914625961371623</v>
      </c>
      <c r="H211" s="4">
        <v>10.796701704869635</v>
      </c>
      <c r="I211" s="4">
        <v>0.17782601463464887</v>
      </c>
      <c r="J211" s="4">
        <v>5.6204581294612671E-2</v>
      </c>
      <c r="K211">
        <f>COUNTIF(分级基金列表!$A$1:$A$398,A211)</f>
        <v>1</v>
      </c>
    </row>
    <row r="212" spans="1:11" hidden="1" x14ac:dyDescent="0.15">
      <c r="A212" s="1" t="s">
        <v>219</v>
      </c>
      <c r="B212" s="4">
        <v>0.58756363636363695</v>
      </c>
      <c r="C212" s="4">
        <v>-6.0397250342946905E-4</v>
      </c>
      <c r="D212" s="4">
        <v>0.58802902463082496</v>
      </c>
      <c r="E212" s="4">
        <v>7.0507636363636381</v>
      </c>
      <c r="F212" s="4">
        <v>7.9117487697121222E-2</v>
      </c>
      <c r="G212" s="4">
        <v>0.35179384758070126</v>
      </c>
      <c r="H212" s="4">
        <v>-8.3773228175015202E-2</v>
      </c>
      <c r="I212" s="4">
        <v>89.117638104934258</v>
      </c>
      <c r="J212" s="4">
        <v>51.199346115119752</v>
      </c>
      <c r="K212">
        <f>COUNTIF(分级基金列表!$A$1:$A$398,A212)</f>
        <v>1</v>
      </c>
    </row>
    <row r="213" spans="1:11" hidden="1" x14ac:dyDescent="0.15">
      <c r="A213" s="1" t="s">
        <v>220</v>
      </c>
      <c r="B213" s="4">
        <v>0.733972727272727</v>
      </c>
      <c r="C213" s="4">
        <v>2.3740490523594899</v>
      </c>
      <c r="D213" s="4">
        <v>-1.09533997889082</v>
      </c>
      <c r="E213" s="4">
        <v>8.8076727272727222</v>
      </c>
      <c r="F213" s="4">
        <v>44.683836417964798</v>
      </c>
      <c r="G213" s="4">
        <v>-1.9201597136904782</v>
      </c>
      <c r="H213" s="4">
        <v>7.7245850589460705</v>
      </c>
      <c r="I213" s="4">
        <v>0.1971109339155056</v>
      </c>
      <c r="J213" s="4">
        <v>0.12997256262754089</v>
      </c>
      <c r="K213">
        <f>COUNTIF(分级基金列表!$A$1:$A$398,A213)</f>
        <v>1</v>
      </c>
    </row>
    <row r="214" spans="1:11" x14ac:dyDescent="0.15">
      <c r="A214" s="1" t="s">
        <v>131</v>
      </c>
      <c r="B214" s="4">
        <v>1.60970454545455</v>
      </c>
      <c r="C214" s="4">
        <v>1.1128315889267</v>
      </c>
      <c r="D214" s="4">
        <v>0.75221722293248205</v>
      </c>
      <c r="E214" s="4">
        <v>19.316454545454544</v>
      </c>
      <c r="F214" s="4">
        <v>24.672331141542621</v>
      </c>
      <c r="G214" s="4">
        <v>-1.085933817109874</v>
      </c>
      <c r="H214" s="4">
        <v>4.0983914254380069</v>
      </c>
      <c r="I214" s="4">
        <v>0.7829197182316513</v>
      </c>
      <c r="J214" s="4">
        <v>0.6613260194932018</v>
      </c>
      <c r="K214">
        <f>COUNTIF(分级基金列表!$A$1:$A$398,A214)</f>
        <v>0</v>
      </c>
    </row>
    <row r="215" spans="1:11" hidden="1" x14ac:dyDescent="0.15">
      <c r="A215" s="1" t="s">
        <v>222</v>
      </c>
      <c r="B215" s="4">
        <v>1.4374818181818201</v>
      </c>
      <c r="C215" s="4">
        <v>1.19564088513164</v>
      </c>
      <c r="D215" s="4">
        <v>0.51618616887492796</v>
      </c>
      <c r="E215" s="4">
        <v>17.24978181818182</v>
      </c>
      <c r="F215" s="4">
        <v>27.076321185117994</v>
      </c>
      <c r="G215" s="4">
        <v>-0.93610695786663811</v>
      </c>
      <c r="H215" s="4">
        <v>3.0435065815209796</v>
      </c>
      <c r="I215" s="4">
        <v>0.63707996740941486</v>
      </c>
      <c r="J215" s="4">
        <v>0.52628204994162764</v>
      </c>
      <c r="K215">
        <f>COUNTIF(分级基金列表!$A$1:$A$398,A215)</f>
        <v>1</v>
      </c>
    </row>
    <row r="216" spans="1:11" hidden="1" x14ac:dyDescent="0.15">
      <c r="A216" s="1" t="s">
        <v>223</v>
      </c>
      <c r="B216" s="4">
        <v>0.37705</v>
      </c>
      <c r="C216" s="4">
        <v>-1.33571536340456E-3</v>
      </c>
      <c r="D216" s="4">
        <v>0.37807922940183802</v>
      </c>
      <c r="E216" s="4">
        <v>4.5245999999999986</v>
      </c>
      <c r="F216" s="4">
        <v>0.11981839667521087</v>
      </c>
      <c r="G216" s="4">
        <v>-2.0134615636490838</v>
      </c>
      <c r="H216" s="4">
        <v>2.6166414821453774</v>
      </c>
      <c r="I216" s="4">
        <v>37.762147763208134</v>
      </c>
      <c r="J216" s="4">
        <v>12.724256393888318</v>
      </c>
      <c r="K216">
        <f>COUNTIF(分级基金列表!$A$1:$A$398,A216)</f>
        <v>1</v>
      </c>
    </row>
    <row r="217" spans="1:11" hidden="1" x14ac:dyDescent="0.15">
      <c r="A217" s="1" t="s">
        <v>224</v>
      </c>
      <c r="B217" s="4">
        <v>2.7681181818181799</v>
      </c>
      <c r="C217" s="4">
        <v>2.1683036750306299</v>
      </c>
      <c r="D217" s="4">
        <v>1.0973416409491299</v>
      </c>
      <c r="E217" s="4">
        <v>33.217418181818182</v>
      </c>
      <c r="F217" s="4">
        <v>50.183747306397876</v>
      </c>
      <c r="G217" s="4">
        <v>-0.72382843818442466</v>
      </c>
      <c r="H217" s="4">
        <v>2.7097643936010707</v>
      </c>
      <c r="I217" s="4">
        <v>0.66191585851507995</v>
      </c>
      <c r="J217" s="4">
        <v>0.60213554793597079</v>
      </c>
      <c r="K217">
        <f>COUNTIF(分级基金列表!$A$1:$A$398,A217)</f>
        <v>1</v>
      </c>
    </row>
    <row r="218" spans="1:11" x14ac:dyDescent="0.15">
      <c r="A218" s="1" t="s">
        <v>444</v>
      </c>
      <c r="B218" s="4">
        <v>1.1777863636363599</v>
      </c>
      <c r="C218" s="4">
        <v>0.55433426995542601</v>
      </c>
      <c r="D218" s="4">
        <v>0.75064661162343704</v>
      </c>
      <c r="E218" s="4">
        <v>14.133436363636363</v>
      </c>
      <c r="F218" s="4">
        <v>13.12629505394508</v>
      </c>
      <c r="G218" s="4">
        <v>-1.3309638363763137</v>
      </c>
      <c r="H218" s="4">
        <v>2.1000267644779598</v>
      </c>
      <c r="I218" s="4">
        <v>1.0767270052632703</v>
      </c>
      <c r="J218" s="4">
        <v>0.84817812778711177</v>
      </c>
      <c r="K218">
        <f>COUNTIF(分级基金列表!$A$1:$A$398,A218)</f>
        <v>0</v>
      </c>
    </row>
    <row r="219" spans="1:11" hidden="1" x14ac:dyDescent="0.15">
      <c r="A219" s="1" t="s">
        <v>226</v>
      </c>
      <c r="B219" s="4">
        <v>0.68950454545454498</v>
      </c>
      <c r="C219" s="4">
        <v>1.3036789678127201</v>
      </c>
      <c r="D219" s="4">
        <v>-0.31503935738005501</v>
      </c>
      <c r="E219" s="4">
        <v>8.2740545454545433</v>
      </c>
      <c r="F219" s="4">
        <v>23.102231628326358</v>
      </c>
      <c r="G219" s="4">
        <v>-2.5562832356946941</v>
      </c>
      <c r="H219" s="4">
        <v>9.5489391465126072</v>
      </c>
      <c r="I219" s="4">
        <v>0.3581495795977333</v>
      </c>
      <c r="J219" s="4">
        <v>0.22829199491653709</v>
      </c>
      <c r="K219">
        <f>COUNTIF(分级基金列表!$A$1:$A$398,A219)</f>
        <v>1</v>
      </c>
    </row>
    <row r="220" spans="1:11" hidden="1" x14ac:dyDescent="0.15">
      <c r="A220" s="1" t="s">
        <v>227</v>
      </c>
      <c r="B220" s="4">
        <v>0.417568181818182</v>
      </c>
      <c r="C220" s="4">
        <v>-2.4254426558410801E-4</v>
      </c>
      <c r="D220" s="4">
        <v>0.41775507319955402</v>
      </c>
      <c r="E220" s="4">
        <v>5.0108181818181823</v>
      </c>
      <c r="F220" s="4">
        <v>6.164556045626432E-2</v>
      </c>
      <c r="G220" s="4">
        <v>-0.14657812711273049</v>
      </c>
      <c r="H220" s="4">
        <v>0.32960953279998551</v>
      </c>
      <c r="I220" s="4">
        <v>81.284331665265782</v>
      </c>
      <c r="J220" s="4">
        <v>32.619026689599124</v>
      </c>
      <c r="K220">
        <f>COUNTIF(分级基金列表!$A$1:$A$398,A220)</f>
        <v>1</v>
      </c>
    </row>
    <row r="221" spans="1:11" hidden="1" x14ac:dyDescent="0.15">
      <c r="A221" s="1" t="s">
        <v>228</v>
      </c>
      <c r="B221" s="4">
        <v>1.1561545454545501</v>
      </c>
      <c r="C221" s="4">
        <v>2.1280380159743002</v>
      </c>
      <c r="D221" s="4">
        <v>-0.48359547485437598</v>
      </c>
      <c r="E221" s="4">
        <v>13.873854545454545</v>
      </c>
      <c r="F221" s="4">
        <v>37.626681309371733</v>
      </c>
      <c r="G221" s="4">
        <v>-2.1442617059848859</v>
      </c>
      <c r="H221" s="4">
        <v>7.9935706308015426</v>
      </c>
      <c r="I221" s="4">
        <v>0.36872384336481367</v>
      </c>
      <c r="J221" s="4">
        <v>0.28899318693690318</v>
      </c>
      <c r="K221">
        <f>COUNTIF(分级基金列表!$A$1:$A$398,A221)</f>
        <v>1</v>
      </c>
    </row>
    <row r="222" spans="1:11" hidden="1" x14ac:dyDescent="0.15">
      <c r="A222" s="1" t="s">
        <v>229</v>
      </c>
      <c r="B222" s="4">
        <v>0.43424090909090901</v>
      </c>
      <c r="C222" s="4">
        <v>2.4355198100553701E-3</v>
      </c>
      <c r="D222" s="4">
        <v>0.43236423037181598</v>
      </c>
      <c r="E222" s="4">
        <v>5.2108909090909092</v>
      </c>
      <c r="F222" s="4">
        <v>0.18232452562567614</v>
      </c>
      <c r="G222" s="4">
        <v>0.11467472641024579</v>
      </c>
      <c r="H222" s="4">
        <v>-1.958048048500276</v>
      </c>
      <c r="I222" s="4">
        <v>28.580306962044151</v>
      </c>
      <c r="J222" s="4">
        <v>12.126130050270961</v>
      </c>
      <c r="K222">
        <f>COUNTIF(分级基金列表!$A$1:$A$398,A222)</f>
        <v>1</v>
      </c>
    </row>
    <row r="223" spans="1:11" hidden="1" x14ac:dyDescent="0.15">
      <c r="A223" s="1" t="s">
        <v>230</v>
      </c>
      <c r="B223" s="4">
        <v>0.99606818181818202</v>
      </c>
      <c r="C223" s="4">
        <v>3.2259716739326398</v>
      </c>
      <c r="D223" s="4">
        <v>-1.4896896280230101</v>
      </c>
      <c r="E223" s="4">
        <v>11.952818181818181</v>
      </c>
      <c r="F223" s="4">
        <v>61.519389093259456</v>
      </c>
      <c r="G223" s="4">
        <v>-1.7247760881836212</v>
      </c>
      <c r="H223" s="4">
        <v>6.1307380934786195</v>
      </c>
      <c r="I223" s="4">
        <v>0.19429351230550215</v>
      </c>
      <c r="J223" s="4">
        <v>0.14552839866869097</v>
      </c>
      <c r="K223">
        <f>COUNTIF(分级基金列表!$A$1:$A$398,A223)</f>
        <v>1</v>
      </c>
    </row>
    <row r="224" spans="1:11" hidden="1" x14ac:dyDescent="0.15">
      <c r="A224" s="1" t="s">
        <v>231</v>
      </c>
      <c r="B224" s="4">
        <v>0.37455454545454497</v>
      </c>
      <c r="C224" s="4">
        <v>-8.5051583034893505E-4</v>
      </c>
      <c r="D224" s="4">
        <v>0.37520990656163999</v>
      </c>
      <c r="E224" s="4">
        <v>4.4946545454545452</v>
      </c>
      <c r="F224" s="4">
        <v>0.13194138067295272</v>
      </c>
      <c r="G224" s="4">
        <v>-1.7157816221117388</v>
      </c>
      <c r="H224" s="4">
        <v>1.1589296403459288</v>
      </c>
      <c r="I224" s="4">
        <v>34.065541246650952</v>
      </c>
      <c r="J224" s="4">
        <v>11.328171175951182</v>
      </c>
      <c r="K224">
        <f>COUNTIF(分级基金列表!$A$1:$A$398,A224)</f>
        <v>1</v>
      </c>
    </row>
    <row r="225" spans="1:11" hidden="1" x14ac:dyDescent="0.15">
      <c r="A225" s="1" t="s">
        <v>232</v>
      </c>
      <c r="B225" s="4">
        <v>0.31731363636363602</v>
      </c>
      <c r="C225" s="4">
        <v>2.3461124783407001</v>
      </c>
      <c r="D225" s="4">
        <v>-1.4904726696741599</v>
      </c>
      <c r="E225" s="4">
        <v>3.8077636363636342</v>
      </c>
      <c r="F225" s="4">
        <v>42.392063204154624</v>
      </c>
      <c r="G225" s="4">
        <v>-1.9411772894320325</v>
      </c>
      <c r="H225" s="4">
        <v>7.8486763768579362</v>
      </c>
      <c r="I225" s="4">
        <v>8.9822559898204132E-2</v>
      </c>
      <c r="J225" s="4">
        <v>1.905459596230432E-2</v>
      </c>
      <c r="K225">
        <f>COUNTIF(分级基金列表!$A$1:$A$398,A225)</f>
        <v>1</v>
      </c>
    </row>
    <row r="226" spans="1:11" x14ac:dyDescent="0.15">
      <c r="A226" s="1" t="s">
        <v>933</v>
      </c>
      <c r="B226" s="4">
        <v>0.80355909090909095</v>
      </c>
      <c r="C226" s="4">
        <v>7.5072976486409607E-2</v>
      </c>
      <c r="D226" s="4">
        <v>0.74571195011828995</v>
      </c>
      <c r="E226" s="4">
        <v>9.6427090909090918</v>
      </c>
      <c r="F226" s="4">
        <v>4.766203317670354</v>
      </c>
      <c r="G226" s="4">
        <v>1.6499440696552705</v>
      </c>
      <c r="H226" s="4">
        <v>1.850105766249813</v>
      </c>
      <c r="I226" s="4">
        <v>2.0231426248979867</v>
      </c>
      <c r="J226" s="4">
        <v>1.3937108109261156</v>
      </c>
      <c r="K226">
        <f>COUNTIF(分级基金列表!$A$1:$A$398,A226)</f>
        <v>0</v>
      </c>
    </row>
    <row r="227" spans="1:11" x14ac:dyDescent="0.15">
      <c r="A227" s="1" t="s">
        <v>962</v>
      </c>
      <c r="B227" s="4">
        <v>0.80426818181818205</v>
      </c>
      <c r="C227" s="4">
        <v>7.9232482281158201E-2</v>
      </c>
      <c r="D227" s="4">
        <v>0.74321595274408203</v>
      </c>
      <c r="E227" s="4">
        <v>9.6512181818181819</v>
      </c>
      <c r="F227" s="4">
        <v>4.6208932210751748</v>
      </c>
      <c r="G227" s="4">
        <v>1.8003780949860804</v>
      </c>
      <c r="H227" s="4">
        <v>3.6019880649365588</v>
      </c>
      <c r="I227" s="4">
        <v>2.0886044580732741</v>
      </c>
      <c r="J227" s="4">
        <v>1.439379328542588</v>
      </c>
      <c r="K227">
        <f>COUNTIF(分级基金列表!$A$1:$A$398,A227)</f>
        <v>0</v>
      </c>
    </row>
    <row r="228" spans="1:11" x14ac:dyDescent="0.15">
      <c r="A228" s="1" t="s">
        <v>963</v>
      </c>
      <c r="B228" s="4">
        <v>0.80926818181818205</v>
      </c>
      <c r="C228" s="4">
        <v>9.5735515332368903E-2</v>
      </c>
      <c r="D228" s="4">
        <v>0.73549961564025801</v>
      </c>
      <c r="E228" s="4">
        <v>9.7112181818181806</v>
      </c>
      <c r="F228" s="4">
        <v>6.2965051504520675</v>
      </c>
      <c r="G228" s="4">
        <v>1.9701308333389489</v>
      </c>
      <c r="H228" s="4">
        <v>3.5090873704664132</v>
      </c>
      <c r="I228" s="4">
        <v>1.5423187863383148</v>
      </c>
      <c r="J228" s="4">
        <v>1.0658640025628088</v>
      </c>
      <c r="K228">
        <f>COUNTIF(分级基金列表!$A$1:$A$398,A228)</f>
        <v>0</v>
      </c>
    </row>
    <row r="229" spans="1:11" x14ac:dyDescent="0.15">
      <c r="A229" s="1" t="s">
        <v>964</v>
      </c>
      <c r="B229" s="4">
        <v>0.80773181818181805</v>
      </c>
      <c r="C229" s="4">
        <v>9.5472531858207296E-2</v>
      </c>
      <c r="D229" s="4">
        <v>0.73416589272453003</v>
      </c>
      <c r="E229" s="4">
        <v>9.6927818181818175</v>
      </c>
      <c r="F229" s="4">
        <v>6.2893489031880758</v>
      </c>
      <c r="G229" s="4">
        <v>1.9760096446701179</v>
      </c>
      <c r="H229" s="4">
        <v>3.5256709201451528</v>
      </c>
      <c r="I229" s="4">
        <v>1.5411423292590014</v>
      </c>
      <c r="J229" s="4">
        <v>1.0641454181034926</v>
      </c>
      <c r="K229">
        <f>COUNTIF(分级基金列表!$A$1:$A$398,A229)</f>
        <v>0</v>
      </c>
    </row>
    <row r="230" spans="1:11" x14ac:dyDescent="0.15">
      <c r="A230" s="1" t="s">
        <v>1020</v>
      </c>
      <c r="B230" s="4">
        <v>0.76392272727272703</v>
      </c>
      <c r="C230" s="4">
        <v>4.4389338041075498E-2</v>
      </c>
      <c r="D230" s="4">
        <v>0.72971872461489495</v>
      </c>
      <c r="E230" s="4">
        <v>9.1670727272727266</v>
      </c>
      <c r="F230" s="4">
        <v>6.593271045762684</v>
      </c>
      <c r="G230" s="4">
        <v>3.071885121514319</v>
      </c>
      <c r="H230" s="4">
        <v>10.236101709806796</v>
      </c>
      <c r="I230" s="4">
        <v>1.3903679469031014</v>
      </c>
      <c r="J230" s="4">
        <v>0.93535859279380551</v>
      </c>
      <c r="K230">
        <f>COUNTIF(分级基金列表!$A$1:$A$398,A230)</f>
        <v>0</v>
      </c>
    </row>
    <row r="231" spans="1:11" hidden="1" x14ac:dyDescent="0.15">
      <c r="A231" s="1" t="s">
        <v>238</v>
      </c>
      <c r="B231" s="4">
        <v>-0.39133636363636398</v>
      </c>
      <c r="C231" s="4">
        <v>1.3118118552971101</v>
      </c>
      <c r="D231" s="4">
        <v>-1.40214702595439</v>
      </c>
      <c r="E231" s="4">
        <v>-4.6960363636363649</v>
      </c>
      <c r="F231" s="4">
        <v>23.904987387088482</v>
      </c>
      <c r="G231" s="4">
        <v>-2.7726066971365539</v>
      </c>
      <c r="H231" s="4">
        <v>10.687322183527737</v>
      </c>
      <c r="I231" s="4">
        <v>-0.19644588334619995</v>
      </c>
      <c r="J231" s="4">
        <v>-0.32194270756206855</v>
      </c>
      <c r="K231">
        <f>COUNTIF(分级基金列表!$A$1:$A$398,A231)</f>
        <v>1</v>
      </c>
    </row>
    <row r="232" spans="1:11" x14ac:dyDescent="0.15">
      <c r="A232" s="1" t="s">
        <v>1000</v>
      </c>
      <c r="B232" s="4">
        <v>0.786568181818182</v>
      </c>
      <c r="C232" s="4">
        <v>7.6336568126952706E-2</v>
      </c>
      <c r="D232" s="4">
        <v>0.72774738623235902</v>
      </c>
      <c r="E232" s="4">
        <v>9.4388181818181796</v>
      </c>
      <c r="F232" s="4">
        <v>7.6006660574545819</v>
      </c>
      <c r="G232" s="4">
        <v>1.8358484581378571</v>
      </c>
      <c r="H232" s="4">
        <v>4.2095805083273223</v>
      </c>
      <c r="I232" s="4">
        <v>1.2418409268962389</v>
      </c>
      <c r="J232" s="4">
        <v>0.84713867615629745</v>
      </c>
      <c r="K232">
        <f>COUNTIF(分级基金列表!$A$1:$A$398,A232)</f>
        <v>0</v>
      </c>
    </row>
    <row r="233" spans="1:11" x14ac:dyDescent="0.15">
      <c r="A233" s="1" t="s">
        <v>38</v>
      </c>
      <c r="B233" s="4">
        <v>1.54668181818182</v>
      </c>
      <c r="C233" s="4">
        <v>1.0663668839890601</v>
      </c>
      <c r="D233" s="4">
        <v>0.724997662846246</v>
      </c>
      <c r="E233" s="4">
        <v>18.560181818181821</v>
      </c>
      <c r="F233" s="4">
        <v>18.438786746708097</v>
      </c>
      <c r="G233" s="4">
        <v>-2.6755613617815972</v>
      </c>
      <c r="H233" s="4">
        <v>10.196262814927424</v>
      </c>
      <c r="I233" s="4">
        <v>1.0065836799970256</v>
      </c>
      <c r="J233" s="4">
        <v>0.84388317040218508</v>
      </c>
      <c r="K233">
        <f>COUNTIF(分级基金列表!$A$1:$A$398,A233)</f>
        <v>0</v>
      </c>
    </row>
    <row r="234" spans="1:11" hidden="1" x14ac:dyDescent="0.15">
      <c r="A234" s="1" t="s">
        <v>241</v>
      </c>
      <c r="B234" s="4">
        <v>0.46669545454545402</v>
      </c>
      <c r="C234" s="4">
        <v>-8.5514170722810097E-4</v>
      </c>
      <c r="D234" s="4">
        <v>0.46735438010095098</v>
      </c>
      <c r="E234" s="4">
        <v>5.6003454545454527</v>
      </c>
      <c r="F234" s="4">
        <v>7.4643843607023266E-2</v>
      </c>
      <c r="G234" s="4">
        <v>0.46500428236116415</v>
      </c>
      <c r="H234" s="4">
        <v>-0.3797068931768024</v>
      </c>
      <c r="I234" s="4">
        <v>75.027559995832178</v>
      </c>
      <c r="J234" s="4">
        <v>34.836703589856207</v>
      </c>
      <c r="K234">
        <f>COUNTIF(分级基金列表!$A$1:$A$398,A234)</f>
        <v>1</v>
      </c>
    </row>
    <row r="235" spans="1:11" hidden="1" x14ac:dyDescent="0.15">
      <c r="A235" s="1" t="s">
        <v>242</v>
      </c>
      <c r="B235" s="4">
        <v>-0.48770909090909098</v>
      </c>
      <c r="C235" s="4">
        <v>3.1169857162714898</v>
      </c>
      <c r="D235" s="4">
        <v>-2.8894882664652002</v>
      </c>
      <c r="E235" s="4">
        <v>-5.8525090909090922</v>
      </c>
      <c r="F235" s="4">
        <v>58.114443970488146</v>
      </c>
      <c r="G235" s="4">
        <v>-1.5946911783614213</v>
      </c>
      <c r="H235" s="4">
        <v>5.9242190105477679</v>
      </c>
      <c r="I235" s="4">
        <v>-0.10070661768494475</v>
      </c>
      <c r="J235" s="4">
        <v>-0.15232889598676363</v>
      </c>
      <c r="K235">
        <f>COUNTIF(分级基金列表!$A$1:$A$398,A235)</f>
        <v>1</v>
      </c>
    </row>
    <row r="236" spans="1:11" x14ac:dyDescent="0.15">
      <c r="A236" s="1" t="s">
        <v>89</v>
      </c>
      <c r="B236" s="4">
        <v>1.5744272727272699</v>
      </c>
      <c r="C236" s="4">
        <v>1.1051764541292</v>
      </c>
      <c r="D236" s="4">
        <v>0.72283857952735597</v>
      </c>
      <c r="E236" s="4">
        <v>18.893127272727273</v>
      </c>
      <c r="F236" s="4">
        <v>19.116177781283049</v>
      </c>
      <c r="G236" s="4">
        <v>-2.7980652346869115</v>
      </c>
      <c r="H236" s="4">
        <v>11.080129805300896</v>
      </c>
      <c r="I236" s="4">
        <v>0.98833184587903511</v>
      </c>
      <c r="J236" s="4">
        <v>0.83139670778164054</v>
      </c>
      <c r="K236">
        <f>COUNTIF(分级基金列表!$A$1:$A$398,A236)</f>
        <v>0</v>
      </c>
    </row>
    <row r="237" spans="1:11" x14ac:dyDescent="0.15">
      <c r="A237" s="1" t="s">
        <v>286</v>
      </c>
      <c r="B237" s="4">
        <v>1.40342272727273</v>
      </c>
      <c r="C237" s="4">
        <v>0.89289328886800601</v>
      </c>
      <c r="D237" s="4">
        <v>0.715407862141344</v>
      </c>
      <c r="E237" s="4">
        <v>16.841072727272728</v>
      </c>
      <c r="F237" s="4">
        <v>19.030303974622392</v>
      </c>
      <c r="G237" s="4">
        <v>-2.4909358634581396</v>
      </c>
      <c r="H237" s="4">
        <v>8.8347833075568829</v>
      </c>
      <c r="I237" s="4">
        <v>0.88496078411206236</v>
      </c>
      <c r="J237" s="4">
        <v>0.72731747983270822</v>
      </c>
      <c r="K237">
        <f>COUNTIF(分级基金列表!$A$1:$A$398,A237)</f>
        <v>0</v>
      </c>
    </row>
    <row r="238" spans="1:11" x14ac:dyDescent="0.15">
      <c r="A238" s="1" t="s">
        <v>175</v>
      </c>
      <c r="B238" s="4">
        <v>0.93374090909090901</v>
      </c>
      <c r="C238" s="4">
        <v>0.28774814804725801</v>
      </c>
      <c r="D238" s="4">
        <v>0.71201788155922296</v>
      </c>
      <c r="E238" s="4">
        <v>11.204890909090908</v>
      </c>
      <c r="F238" s="4">
        <v>14.622514534036172</v>
      </c>
      <c r="G238" s="4">
        <v>0.20509969464955502</v>
      </c>
      <c r="H238" s="4">
        <v>-1.2614741808110539</v>
      </c>
      <c r="I238" s="4">
        <v>0.76627661289101712</v>
      </c>
      <c r="J238" s="4">
        <v>0.56111354103924815</v>
      </c>
      <c r="K238">
        <f>COUNTIF(分级基金列表!$A$1:$A$398,A238)</f>
        <v>0</v>
      </c>
    </row>
    <row r="239" spans="1:11" x14ac:dyDescent="0.15">
      <c r="A239" s="1" t="s">
        <v>500</v>
      </c>
      <c r="B239" s="4">
        <v>1.44931818181818</v>
      </c>
      <c r="C239" s="4">
        <v>0.96113584105444805</v>
      </c>
      <c r="D239" s="4">
        <v>0.70871932829295403</v>
      </c>
      <c r="E239" s="4">
        <v>17.391818181818177</v>
      </c>
      <c r="F239" s="4">
        <v>18.399874097979247</v>
      </c>
      <c r="G239" s="4">
        <v>-2.0843142368593721</v>
      </c>
      <c r="H239" s="4">
        <v>8.7461005574407746</v>
      </c>
      <c r="I239" s="4">
        <v>0.94521397750912994</v>
      </c>
      <c r="J239" s="4">
        <v>0.78216938361544275</v>
      </c>
      <c r="K239">
        <f>COUNTIF(分级基金列表!$A$1:$A$398,A239)</f>
        <v>0</v>
      </c>
    </row>
    <row r="240" spans="1:11" hidden="1" x14ac:dyDescent="0.15">
      <c r="A240" s="1" t="s">
        <v>247</v>
      </c>
      <c r="B240" s="4">
        <v>0.72637727272727204</v>
      </c>
      <c r="C240" s="4">
        <v>1.14512621544267</v>
      </c>
      <c r="D240" s="4">
        <v>-0.15599452746291601</v>
      </c>
      <c r="E240" s="4">
        <v>8.7165272727272693</v>
      </c>
      <c r="F240" s="4">
        <v>19.874075518240108</v>
      </c>
      <c r="G240" s="4">
        <v>-2.5330027885279467</v>
      </c>
      <c r="H240" s="4">
        <v>10.202731358788615</v>
      </c>
      <c r="I240" s="4">
        <v>0.43858781077526754</v>
      </c>
      <c r="J240" s="4">
        <v>0.28763739311953063</v>
      </c>
      <c r="K240">
        <f>COUNTIF(分级基金列表!$A$1:$A$398,A240)</f>
        <v>1</v>
      </c>
    </row>
    <row r="241" spans="1:11" x14ac:dyDescent="0.15">
      <c r="A241" s="1" t="s">
        <v>991</v>
      </c>
      <c r="B241" s="4">
        <v>0.75208181818181796</v>
      </c>
      <c r="C241" s="4">
        <v>5.9076465085562802E-2</v>
      </c>
      <c r="D241" s="4">
        <v>0.70656071653952401</v>
      </c>
      <c r="E241" s="4">
        <v>9.0249818181818178</v>
      </c>
      <c r="F241" s="4">
        <v>6.75469010847186</v>
      </c>
      <c r="G241" s="4">
        <v>2.4198744995535102</v>
      </c>
      <c r="H241" s="4">
        <v>4.5355560076970391</v>
      </c>
      <c r="I241" s="4">
        <v>1.3361059757371423</v>
      </c>
      <c r="J241" s="4">
        <v>0.89197013059491381</v>
      </c>
      <c r="K241">
        <f>COUNTIF(分级基金列表!$A$1:$A$398,A241)</f>
        <v>0</v>
      </c>
    </row>
    <row r="242" spans="1:11" hidden="1" x14ac:dyDescent="0.15">
      <c r="A242" s="1" t="s">
        <v>249</v>
      </c>
      <c r="B242" s="4">
        <v>1.99419090909091</v>
      </c>
      <c r="C242" s="4">
        <v>1.0477385533004799</v>
      </c>
      <c r="D242" s="4">
        <v>1.1868607292931901</v>
      </c>
      <c r="E242" s="4">
        <v>23.93029090909091</v>
      </c>
      <c r="F242" s="4">
        <v>19.112528397574696</v>
      </c>
      <c r="G242" s="4">
        <v>-2.522295632478333</v>
      </c>
      <c r="H242" s="4">
        <v>9.4452228768107478</v>
      </c>
      <c r="I242" s="4">
        <v>1.25207353058152</v>
      </c>
      <c r="J242" s="4">
        <v>1.0951084269806439</v>
      </c>
      <c r="K242">
        <f>COUNTIF(分级基金列表!$A$1:$A$398,A242)</f>
        <v>1</v>
      </c>
    </row>
    <row r="243" spans="1:11" x14ac:dyDescent="0.15">
      <c r="A243" s="1" t="s">
        <v>860</v>
      </c>
      <c r="B243" s="4">
        <v>0.82616818181818197</v>
      </c>
      <c r="C243" s="4">
        <v>0.16416928925881699</v>
      </c>
      <c r="D243" s="4">
        <v>0.69966828220384303</v>
      </c>
      <c r="E243" s="4">
        <v>9.9140181818181805</v>
      </c>
      <c r="F243" s="4">
        <v>13.20633706619792</v>
      </c>
      <c r="G243" s="4">
        <v>-0.62877398310221255</v>
      </c>
      <c r="H243" s="4">
        <v>0.73661070637158943</v>
      </c>
      <c r="I243" s="4">
        <v>0.75070158607366277</v>
      </c>
      <c r="J243" s="4">
        <v>0.52353791571130281</v>
      </c>
      <c r="K243">
        <f>COUNTIF(分级基金列表!$A$1:$A$398,A243)</f>
        <v>0</v>
      </c>
    </row>
    <row r="244" spans="1:11" x14ac:dyDescent="0.15">
      <c r="A244" s="1" t="s">
        <v>822</v>
      </c>
      <c r="B244" s="4">
        <v>1.10640909090909</v>
      </c>
      <c r="C244" s="4">
        <v>0.52972448634964697</v>
      </c>
      <c r="D244" s="4">
        <v>0.69823229579094404</v>
      </c>
      <c r="E244" s="4">
        <v>13.27690909090909</v>
      </c>
      <c r="F244" s="4">
        <v>13.957086665233055</v>
      </c>
      <c r="G244" s="4">
        <v>0.18292122706648692</v>
      </c>
      <c r="H244" s="4">
        <v>1.2622204056924042</v>
      </c>
      <c r="I244" s="4">
        <v>0.95126650778645094</v>
      </c>
      <c r="J244" s="4">
        <v>0.73632193719257721</v>
      </c>
      <c r="K244">
        <f>COUNTIF(分级基金列表!$A$1:$A$398,A244)</f>
        <v>0</v>
      </c>
    </row>
    <row r="245" spans="1:11" x14ac:dyDescent="0.15">
      <c r="A245" s="1" t="s">
        <v>992</v>
      </c>
      <c r="B245" s="4">
        <v>0.74219999999999997</v>
      </c>
      <c r="C245" s="4">
        <v>5.8247165723517597E-2</v>
      </c>
      <c r="D245" s="4">
        <v>0.69731791121158804</v>
      </c>
      <c r="E245" s="4">
        <v>8.9064000000000014</v>
      </c>
      <c r="F245" s="4">
        <v>6.7164317401429754</v>
      </c>
      <c r="G245" s="4">
        <v>2.4197743176749982</v>
      </c>
      <c r="H245" s="4">
        <v>4.544928699870626</v>
      </c>
      <c r="I245" s="4">
        <v>1.3260612695232137</v>
      </c>
      <c r="J245" s="4">
        <v>0.87939552258060605</v>
      </c>
      <c r="K245">
        <f>COUNTIF(分级基金列表!$A$1:$A$398,A245)</f>
        <v>0</v>
      </c>
    </row>
    <row r="246" spans="1:11" hidden="1" x14ac:dyDescent="0.15">
      <c r="A246" s="1" t="s">
        <v>253</v>
      </c>
      <c r="B246" s="4">
        <v>0.50620909090909105</v>
      </c>
      <c r="C246" s="4">
        <v>-6.8787844978916604E-4</v>
      </c>
      <c r="D246" s="4">
        <v>0.50673913252185598</v>
      </c>
      <c r="E246" s="4">
        <v>6.0745090909090926</v>
      </c>
      <c r="F246" s="4">
        <v>7.7207294221412329E-2</v>
      </c>
      <c r="G246" s="4">
        <v>0.56359196360274311</v>
      </c>
      <c r="H246" s="4">
        <v>0.16397484220653524</v>
      </c>
      <c r="I246" s="4">
        <v>78.677917056500277</v>
      </c>
      <c r="J246" s="4">
        <v>39.821484769199721</v>
      </c>
      <c r="K246">
        <f>COUNTIF(分级基金列表!$A$1:$A$398,A246)</f>
        <v>1</v>
      </c>
    </row>
    <row r="247" spans="1:11" hidden="1" x14ac:dyDescent="0.15">
      <c r="A247" s="1" t="s">
        <v>254</v>
      </c>
      <c r="B247" s="4">
        <v>2.9215681818181798</v>
      </c>
      <c r="C247" s="4">
        <v>1.7121126481905</v>
      </c>
      <c r="D247" s="4">
        <v>1.6023075630852099</v>
      </c>
      <c r="E247" s="4">
        <v>35.058818181818175</v>
      </c>
      <c r="F247" s="4">
        <v>30.983896976166008</v>
      </c>
      <c r="G247" s="4">
        <v>-2.3658375629214383</v>
      </c>
      <c r="H247" s="4">
        <v>9.0681170781734597</v>
      </c>
      <c r="I247" s="4">
        <v>1.1315173881705956</v>
      </c>
      <c r="J247" s="4">
        <v>1.0346928989106514</v>
      </c>
      <c r="K247">
        <f>COUNTIF(分级基金列表!$A$1:$A$398,A247)</f>
        <v>1</v>
      </c>
    </row>
    <row r="248" spans="1:11" hidden="1" x14ac:dyDescent="0.15">
      <c r="A248" s="1" t="s">
        <v>255</v>
      </c>
      <c r="B248" s="4">
        <v>0.42962272727272699</v>
      </c>
      <c r="C248" s="4">
        <v>3.3147659715583402E-3</v>
      </c>
      <c r="D248" s="4">
        <v>0.42706854942046102</v>
      </c>
      <c r="E248" s="4">
        <v>5.1554727272727261</v>
      </c>
      <c r="F248" s="4">
        <v>0.1801052398960615</v>
      </c>
      <c r="G248" s="4">
        <v>0.29586155201299491</v>
      </c>
      <c r="H248" s="4">
        <v>-1.8331280298047445</v>
      </c>
      <c r="I248" s="4">
        <v>28.624779213797126</v>
      </c>
      <c r="J248" s="4">
        <v>11.967851288039407</v>
      </c>
      <c r="K248">
        <f>COUNTIF(分级基金列表!$A$1:$A$398,A248)</f>
        <v>1</v>
      </c>
    </row>
    <row r="249" spans="1:11" hidden="1" x14ac:dyDescent="0.15">
      <c r="A249" s="1" t="s">
        <v>256</v>
      </c>
      <c r="B249" s="4">
        <v>1.21134090909091</v>
      </c>
      <c r="C249" s="4">
        <v>2.00116349720287</v>
      </c>
      <c r="D249" s="4">
        <v>-0.330646527481047</v>
      </c>
      <c r="E249" s="4">
        <v>14.536090909090913</v>
      </c>
      <c r="F249" s="4">
        <v>34.670787891405446</v>
      </c>
      <c r="G249" s="4">
        <v>-2.0797349288210114</v>
      </c>
      <c r="H249" s="4">
        <v>8.788468290944456</v>
      </c>
      <c r="I249" s="4">
        <v>0.41926047237865827</v>
      </c>
      <c r="J249" s="4">
        <v>0.33273229743794192</v>
      </c>
      <c r="K249">
        <f>COUNTIF(分级基金列表!$A$1:$A$398,A249)</f>
        <v>1</v>
      </c>
    </row>
    <row r="250" spans="1:11" x14ac:dyDescent="0.15">
      <c r="A250" s="1" t="s">
        <v>264</v>
      </c>
      <c r="B250" s="4">
        <v>1.0897318181818201</v>
      </c>
      <c r="C250" s="4">
        <v>0.51679630676407695</v>
      </c>
      <c r="D250" s="4">
        <v>0.69151677307888004</v>
      </c>
      <c r="E250" s="4">
        <v>13.07678181818182</v>
      </c>
      <c r="F250" s="4">
        <v>15.655344241522716</v>
      </c>
      <c r="G250" s="4">
        <v>-0.46703827423968386</v>
      </c>
      <c r="H250" s="4">
        <v>0.34978983537397301</v>
      </c>
      <c r="I250" s="4">
        <v>0.83529187326959142</v>
      </c>
      <c r="J250" s="4">
        <v>0.64366402058762406</v>
      </c>
      <c r="K250">
        <f>COUNTIF(分级基金列表!$A$1:$A$398,A250)</f>
        <v>0</v>
      </c>
    </row>
    <row r="251" spans="1:11" x14ac:dyDescent="0.15">
      <c r="A251" s="1" t="s">
        <v>838</v>
      </c>
      <c r="B251" s="4">
        <v>1.03759545454545</v>
      </c>
      <c r="C251" s="4">
        <v>0.45382692389066398</v>
      </c>
      <c r="D251" s="4">
        <v>0.68790118119115695</v>
      </c>
      <c r="E251" s="4">
        <v>12.451145454545456</v>
      </c>
      <c r="F251" s="4">
        <v>18.02263982111306</v>
      </c>
      <c r="G251" s="4">
        <v>-0.25117258399377052</v>
      </c>
      <c r="H251" s="4">
        <v>-0.72841044991388681</v>
      </c>
      <c r="I251" s="4">
        <v>0.6908613598302763</v>
      </c>
      <c r="J251" s="4">
        <v>0.52440405780476629</v>
      </c>
      <c r="K251">
        <f>COUNTIF(分级基金列表!$A$1:$A$398,A251)</f>
        <v>0</v>
      </c>
    </row>
    <row r="252" spans="1:11" x14ac:dyDescent="0.15">
      <c r="A252" s="1" t="s">
        <v>59</v>
      </c>
      <c r="B252" s="4">
        <v>1.50488181818182</v>
      </c>
      <c r="C252" s="4">
        <v>1.06062281882084</v>
      </c>
      <c r="D252" s="4">
        <v>0.68762372615223599</v>
      </c>
      <c r="E252" s="4">
        <v>18.058581818181818</v>
      </c>
      <c r="F252" s="4">
        <v>18.442314556171098</v>
      </c>
      <c r="G252" s="4">
        <v>-2.6098824820820501</v>
      </c>
      <c r="H252" s="4">
        <v>9.5055025011186096</v>
      </c>
      <c r="I252" s="4">
        <v>0.97919281027224003</v>
      </c>
      <c r="J252" s="4">
        <v>0.8165234234735993</v>
      </c>
      <c r="K252">
        <f>COUNTIF(分级基金列表!$A$1:$A$398,A252)</f>
        <v>0</v>
      </c>
    </row>
    <row r="253" spans="1:11" x14ac:dyDescent="0.15">
      <c r="A253" s="1" t="s">
        <v>445</v>
      </c>
      <c r="B253" s="4">
        <v>0.85764545454545504</v>
      </c>
      <c r="C253" s="4">
        <v>0.22848715109273701</v>
      </c>
      <c r="D253" s="4">
        <v>0.68158571884890595</v>
      </c>
      <c r="E253" s="4">
        <v>10.291745454545456</v>
      </c>
      <c r="F253" s="4">
        <v>7.5932881456243528</v>
      </c>
      <c r="G253" s="4">
        <v>-0.7431947263267028</v>
      </c>
      <c r="H253" s="4">
        <v>0.67831655317251549</v>
      </c>
      <c r="I253" s="4">
        <v>1.3553740167856128</v>
      </c>
      <c r="J253" s="4">
        <v>0.96028825914466831</v>
      </c>
      <c r="K253">
        <f>COUNTIF(分级基金列表!$A$1:$A$398,A253)</f>
        <v>0</v>
      </c>
    </row>
    <row r="254" spans="1:11" x14ac:dyDescent="0.15">
      <c r="A254" s="1" t="s">
        <v>884</v>
      </c>
      <c r="B254" s="4">
        <v>0.81735000000000002</v>
      </c>
      <c r="C254" s="4">
        <v>0.17770064369783201</v>
      </c>
      <c r="D254" s="4">
        <v>0.68042357672883402</v>
      </c>
      <c r="E254" s="4">
        <v>9.8081999999999994</v>
      </c>
      <c r="F254" s="4">
        <v>7.4249027481234329</v>
      </c>
      <c r="G254" s="4">
        <v>0.16974876011844411</v>
      </c>
      <c r="H254" s="4">
        <v>0.44339075492628366</v>
      </c>
      <c r="I254" s="4">
        <v>1.3209869991198093</v>
      </c>
      <c r="J254" s="4">
        <v>0.91694130293096454</v>
      </c>
      <c r="K254">
        <f>COUNTIF(分级基金列表!$A$1:$A$398,A254)</f>
        <v>0</v>
      </c>
    </row>
    <row r="255" spans="1:11" x14ac:dyDescent="0.15">
      <c r="A255" s="1" t="s">
        <v>1035</v>
      </c>
      <c r="B255" s="4">
        <v>0.72219545454545497</v>
      </c>
      <c r="C255" s="4">
        <v>5.7090444284336003E-2</v>
      </c>
      <c r="D255" s="4">
        <v>0.67820467220417902</v>
      </c>
      <c r="E255" s="4">
        <v>8.6663454545454552</v>
      </c>
      <c r="F255" s="4">
        <v>6.0840313532249972</v>
      </c>
      <c r="G255" s="4">
        <v>2.7590898618495863</v>
      </c>
      <c r="H255" s="4">
        <v>7.5372942132073018</v>
      </c>
      <c r="I255" s="4">
        <v>1.4244412875932397</v>
      </c>
      <c r="J255" s="4">
        <v>0.93134718175669218</v>
      </c>
      <c r="K255">
        <f>COUNTIF(分级基金列表!$A$1:$A$398,A255)</f>
        <v>0</v>
      </c>
    </row>
    <row r="256" spans="1:11" x14ac:dyDescent="0.15">
      <c r="A256" s="1" t="s">
        <v>985</v>
      </c>
      <c r="B256" s="4">
        <v>0.73310909090909104</v>
      </c>
      <c r="C256" s="4">
        <v>7.9620779878159395E-2</v>
      </c>
      <c r="D256" s="4">
        <v>0.67175766088661104</v>
      </c>
      <c r="E256" s="4">
        <v>8.7973090909090903</v>
      </c>
      <c r="F256" s="4">
        <v>6.4966103348318978</v>
      </c>
      <c r="G256" s="4">
        <v>2.6521977712068767</v>
      </c>
      <c r="H256" s="4">
        <v>6.6531777250373452</v>
      </c>
      <c r="I256" s="4">
        <v>1.3541383333000414</v>
      </c>
      <c r="J256" s="4">
        <v>0.89235905989720987</v>
      </c>
      <c r="K256">
        <f>COUNTIF(分级基金列表!$A$1:$A$398,A256)</f>
        <v>0</v>
      </c>
    </row>
    <row r="257" spans="1:11" x14ac:dyDescent="0.15">
      <c r="A257" s="1" t="s">
        <v>539</v>
      </c>
      <c r="B257" s="4">
        <v>1.5779545454545501</v>
      </c>
      <c r="C257" s="4">
        <v>1.18878183650169</v>
      </c>
      <c r="D257" s="4">
        <v>0.66194410489197197</v>
      </c>
      <c r="E257" s="4">
        <v>18.935454545454547</v>
      </c>
      <c r="F257" s="4">
        <v>22.497298487449292</v>
      </c>
      <c r="G257" s="4">
        <v>-3.297557343487135</v>
      </c>
      <c r="H257" s="4">
        <v>13.738954969969191</v>
      </c>
      <c r="I257" s="4">
        <v>0.84167681537488548</v>
      </c>
      <c r="J257" s="4">
        <v>0.708327471155906</v>
      </c>
      <c r="K257">
        <f>COUNTIF(分级基金列表!$A$1:$A$398,A257)</f>
        <v>0</v>
      </c>
    </row>
    <row r="258" spans="1:11" x14ac:dyDescent="0.15">
      <c r="A258" s="1" t="s">
        <v>929</v>
      </c>
      <c r="B258" s="4">
        <v>0.67736363636363595</v>
      </c>
      <c r="C258" s="4">
        <v>2.1629921104746399E-2</v>
      </c>
      <c r="D258" s="4">
        <v>0.66069679897419697</v>
      </c>
      <c r="E258" s="4">
        <v>8.1283636363636358</v>
      </c>
      <c r="F258" s="4">
        <v>6.6489497438963614</v>
      </c>
      <c r="G258" s="4">
        <v>2.4580481576622093</v>
      </c>
      <c r="H258" s="4">
        <v>7.5440556788607527</v>
      </c>
      <c r="I258" s="4">
        <v>1.222503395190399</v>
      </c>
      <c r="J258" s="4">
        <v>0.77130431630520269</v>
      </c>
      <c r="K258">
        <f>COUNTIF(分级基金列表!$A$1:$A$398,A258)</f>
        <v>0</v>
      </c>
    </row>
    <row r="259" spans="1:11" x14ac:dyDescent="0.15">
      <c r="A259" s="1" t="s">
        <v>894</v>
      </c>
      <c r="B259" s="4">
        <v>0.78279545454545496</v>
      </c>
      <c r="C259" s="4">
        <v>0.16325064366057301</v>
      </c>
      <c r="D259" s="4">
        <v>0.65700341312118005</v>
      </c>
      <c r="E259" s="4">
        <v>9.3935454545454533</v>
      </c>
      <c r="F259" s="4">
        <v>9.3111574978979448</v>
      </c>
      <c r="G259" s="4">
        <v>1.8826724433066482E-2</v>
      </c>
      <c r="H259" s="4">
        <v>1.0092320440799147</v>
      </c>
      <c r="I259" s="4">
        <v>1.0088483044848193</v>
      </c>
      <c r="J259" s="4">
        <v>0.68665420555809931</v>
      </c>
      <c r="K259">
        <f>COUNTIF(分级基金列表!$A$1:$A$398,A259)</f>
        <v>0</v>
      </c>
    </row>
    <row r="260" spans="1:11" x14ac:dyDescent="0.15">
      <c r="A260" s="1" t="s">
        <v>993</v>
      </c>
      <c r="B260" s="4">
        <v>0.68661818181818202</v>
      </c>
      <c r="C260" s="4">
        <v>4.1898267139252397E-2</v>
      </c>
      <c r="D260" s="4">
        <v>0.65433366252070002</v>
      </c>
      <c r="E260" s="4">
        <v>8.2394181818181806</v>
      </c>
      <c r="F260" s="4">
        <v>7.2858857126536947</v>
      </c>
      <c r="G260" s="4">
        <v>1.1627123440040239</v>
      </c>
      <c r="H260" s="4">
        <v>2.1842292996233619</v>
      </c>
      <c r="I260" s="4">
        <v>1.130873926214413</v>
      </c>
      <c r="J260" s="4">
        <v>0.71911890859318173</v>
      </c>
      <c r="K260">
        <f>COUNTIF(分级基金列表!$A$1:$A$398,A260)</f>
        <v>0</v>
      </c>
    </row>
    <row r="261" spans="1:11" x14ac:dyDescent="0.15">
      <c r="A261" s="1" t="s">
        <v>967</v>
      </c>
      <c r="B261" s="4">
        <v>0.73781818181818204</v>
      </c>
      <c r="C261" s="4">
        <v>0.10924049189139701</v>
      </c>
      <c r="D261" s="4">
        <v>0.65364341733895603</v>
      </c>
      <c r="E261" s="4">
        <v>8.853818181818184</v>
      </c>
      <c r="F261" s="4">
        <v>9.7281752565158683</v>
      </c>
      <c r="G261" s="4">
        <v>1.5926275106018664</v>
      </c>
      <c r="H261" s="4">
        <v>3.3896114118289811</v>
      </c>
      <c r="I261" s="4">
        <v>0.91012116335876603</v>
      </c>
      <c r="J261" s="4">
        <v>0.60173856118569968</v>
      </c>
      <c r="K261">
        <f>COUNTIF(分级基金列表!$A$1:$A$398,A261)</f>
        <v>0</v>
      </c>
    </row>
    <row r="262" spans="1:11" hidden="1" x14ac:dyDescent="0.15">
      <c r="A262" s="1" t="s">
        <v>269</v>
      </c>
      <c r="B262" s="4">
        <v>-0.18734999999999999</v>
      </c>
      <c r="C262" s="4">
        <v>1.2459065232131199</v>
      </c>
      <c r="D262" s="4">
        <v>-1.1473776082503999</v>
      </c>
      <c r="E262" s="4">
        <v>-2.2481999999999975</v>
      </c>
      <c r="F262" s="4">
        <v>23.134499015284113</v>
      </c>
      <c r="G262" s="4">
        <v>-2.1619905874944498</v>
      </c>
      <c r="H262" s="4">
        <v>7.5664151028548918</v>
      </c>
      <c r="I262" s="4">
        <v>-9.7179541191477467E-2</v>
      </c>
      <c r="J262" s="4">
        <v>-0.22685600395032129</v>
      </c>
      <c r="K262">
        <f>COUNTIF(分级基金列表!$A$1:$A$398,A262)</f>
        <v>1</v>
      </c>
    </row>
    <row r="263" spans="1:11" x14ac:dyDescent="0.15">
      <c r="A263" s="1" t="s">
        <v>826</v>
      </c>
      <c r="B263" s="4">
        <v>1.06486818181818</v>
      </c>
      <c r="C263" s="4">
        <v>0.534699575518781</v>
      </c>
      <c r="D263" s="4">
        <v>0.65285785435480104</v>
      </c>
      <c r="E263" s="4">
        <v>12.778418181818184</v>
      </c>
      <c r="F263" s="4">
        <v>13.979840501386803</v>
      </c>
      <c r="G263" s="4">
        <v>-0.15370174642118034</v>
      </c>
      <c r="H263" s="4">
        <v>0.38047096922253099</v>
      </c>
      <c r="I263" s="4">
        <v>0.91406037004145801</v>
      </c>
      <c r="J263" s="4">
        <v>0.69946564703997605</v>
      </c>
      <c r="K263">
        <f>COUNTIF(分级基金列表!$A$1:$A$398,A263)</f>
        <v>0</v>
      </c>
    </row>
    <row r="264" spans="1:11" x14ac:dyDescent="0.15">
      <c r="A264" s="1" t="s">
        <v>971</v>
      </c>
      <c r="B264" s="4">
        <v>0.73604999999999998</v>
      </c>
      <c r="C264" s="4">
        <v>0.109392895228971</v>
      </c>
      <c r="D264" s="4">
        <v>0.65175780182174903</v>
      </c>
      <c r="E264" s="4">
        <v>8.8326000000000011</v>
      </c>
      <c r="F264" s="4">
        <v>7.4109345459628404</v>
      </c>
      <c r="G264" s="4">
        <v>2.5000742297522316</v>
      </c>
      <c r="H264" s="4">
        <v>6.337130248773283</v>
      </c>
      <c r="I264" s="4">
        <v>1.1918334921486553</v>
      </c>
      <c r="J264" s="4">
        <v>0.78702624666646825</v>
      </c>
      <c r="K264">
        <f>COUNTIF(分级基金列表!$A$1:$A$398,A264)</f>
        <v>0</v>
      </c>
    </row>
    <row r="265" spans="1:11" x14ac:dyDescent="0.15">
      <c r="A265" s="1" t="s">
        <v>986</v>
      </c>
      <c r="B265" s="4">
        <v>0.70793181818181805</v>
      </c>
      <c r="C265" s="4">
        <v>7.6267699062540703E-2</v>
      </c>
      <c r="D265" s="4">
        <v>0.64916408934053704</v>
      </c>
      <c r="E265" s="4">
        <v>8.4951818181818179</v>
      </c>
      <c r="F265" s="4">
        <v>6.2591953093491588</v>
      </c>
      <c r="G265" s="4">
        <v>2.5796118158325791</v>
      </c>
      <c r="H265" s="4">
        <v>6.1264684011688963</v>
      </c>
      <c r="I265" s="4">
        <v>1.3572322636254597</v>
      </c>
      <c r="J265" s="4">
        <v>0.87793742591381385</v>
      </c>
      <c r="K265">
        <f>COUNTIF(分级基金列表!$A$1:$A$398,A265)</f>
        <v>0</v>
      </c>
    </row>
    <row r="266" spans="1:11" x14ac:dyDescent="0.15">
      <c r="A266" s="1" t="s">
        <v>204</v>
      </c>
      <c r="B266" s="4">
        <v>1.53952727272727</v>
      </c>
      <c r="C266" s="4">
        <v>1.1688094634064701</v>
      </c>
      <c r="D266" s="4">
        <v>0.63890645346970898</v>
      </c>
      <c r="E266" s="4">
        <v>18.474327272727276</v>
      </c>
      <c r="F266" s="4">
        <v>20.387954380114255</v>
      </c>
      <c r="G266" s="4">
        <v>-2.6094639721422226</v>
      </c>
      <c r="H266" s="4">
        <v>10.268148304574348</v>
      </c>
      <c r="I266" s="4">
        <v>0.90613932757994253</v>
      </c>
      <c r="J266" s="4">
        <v>0.7589936186938121</v>
      </c>
      <c r="K266">
        <f>COUNTIF(分级基金列表!$A$1:$A$398,A266)</f>
        <v>0</v>
      </c>
    </row>
    <row r="267" spans="1:11" hidden="1" x14ac:dyDescent="0.15">
      <c r="A267" s="1" t="s">
        <v>274</v>
      </c>
      <c r="B267" s="4">
        <v>0.41810909090909099</v>
      </c>
      <c r="C267" s="4">
        <v>-4.2251291104437403E-3</v>
      </c>
      <c r="D267" s="4">
        <v>0.42136474494001103</v>
      </c>
      <c r="E267" s="4">
        <v>5.0173090909090901</v>
      </c>
      <c r="F267" s="4">
        <v>0.15165483209965561</v>
      </c>
      <c r="G267" s="4">
        <v>1.0810784692595685</v>
      </c>
      <c r="H267" s="4">
        <v>-0.83660545635440009</v>
      </c>
      <c r="I267" s="4">
        <v>33.083740369130538</v>
      </c>
      <c r="J267" s="4">
        <v>13.301977015697551</v>
      </c>
      <c r="K267">
        <f>COUNTIF(分级基金列表!$A$1:$A$398,A267)</f>
        <v>1</v>
      </c>
    </row>
    <row r="268" spans="1:11" hidden="1" x14ac:dyDescent="0.15">
      <c r="A268" s="1" t="s">
        <v>275</v>
      </c>
      <c r="B268" s="4">
        <v>0.17839090909090999</v>
      </c>
      <c r="C268" s="4">
        <v>3.2419868327349599</v>
      </c>
      <c r="D268" s="4">
        <v>-2.3197073085692201</v>
      </c>
      <c r="E268" s="4">
        <v>2.1406909090909148</v>
      </c>
      <c r="F268" s="4">
        <v>62.323411479409046</v>
      </c>
      <c r="G268" s="4">
        <v>-1.069626529747735</v>
      </c>
      <c r="H268" s="4">
        <v>3.3876134058184526</v>
      </c>
      <c r="I268" s="4">
        <v>3.4348102234393489E-2</v>
      </c>
      <c r="J268" s="4">
        <v>-1.3787902018056108E-2</v>
      </c>
      <c r="K268">
        <f>COUNTIF(分级基金列表!$A$1:$A$398,A268)</f>
        <v>1</v>
      </c>
    </row>
    <row r="269" spans="1:11" x14ac:dyDescent="0.15">
      <c r="A269" s="1" t="s">
        <v>133</v>
      </c>
      <c r="B269" s="4">
        <v>1.4543999999999999</v>
      </c>
      <c r="C269" s="4">
        <v>1.0623814547560599</v>
      </c>
      <c r="D269" s="4">
        <v>0.63578679904433399</v>
      </c>
      <c r="E269" s="4">
        <v>17.4528</v>
      </c>
      <c r="F269" s="4">
        <v>19.224578898048005</v>
      </c>
      <c r="G269" s="4">
        <v>-2.0840165000194939</v>
      </c>
      <c r="H269" s="4">
        <v>7.0692417315821672</v>
      </c>
      <c r="I269" s="4">
        <v>0.90783783054785638</v>
      </c>
      <c r="J269" s="4">
        <v>0.75178759839922871</v>
      </c>
      <c r="K269">
        <f>COUNTIF(分级基金列表!$A$1:$A$398,A269)</f>
        <v>0</v>
      </c>
    </row>
    <row r="270" spans="1:11" hidden="1" x14ac:dyDescent="0.15">
      <c r="A270" s="1" t="s">
        <v>277</v>
      </c>
      <c r="B270" s="4">
        <v>0.88251818181818198</v>
      </c>
      <c r="C270" s="4">
        <v>1.07797971061298</v>
      </c>
      <c r="D270" s="4">
        <v>5.1885815713125602E-2</v>
      </c>
      <c r="E270" s="4">
        <v>10.590218181818182</v>
      </c>
      <c r="F270" s="4">
        <v>21.241506944651302</v>
      </c>
      <c r="G270" s="4">
        <v>-3.0982545927113208</v>
      </c>
      <c r="H270" s="4">
        <v>12.442096850802582</v>
      </c>
      <c r="I270" s="4">
        <v>0.49856247061062881</v>
      </c>
      <c r="J270" s="4">
        <v>0.35732955301127683</v>
      </c>
      <c r="K270">
        <f>COUNTIF(分级基金列表!$A$1:$A$398,A270)</f>
        <v>1</v>
      </c>
    </row>
    <row r="271" spans="1:11" hidden="1" x14ac:dyDescent="0.15">
      <c r="A271" s="1" t="s">
        <v>278</v>
      </c>
      <c r="B271" s="4">
        <v>0.37328636363636403</v>
      </c>
      <c r="C271" s="4">
        <v>1.0927584283363301</v>
      </c>
      <c r="D271" s="4">
        <v>-0.46873367623443302</v>
      </c>
      <c r="E271" s="4">
        <v>4.4794363636363652</v>
      </c>
      <c r="F271" s="4">
        <v>21.650684384134486</v>
      </c>
      <c r="G271" s="4">
        <v>-2.941393111734393</v>
      </c>
      <c r="H271" s="4">
        <v>11.72115764963786</v>
      </c>
      <c r="I271" s="4">
        <v>0.2068958322129934</v>
      </c>
      <c r="J271" s="4">
        <v>6.8332083059715595E-2</v>
      </c>
      <c r="K271">
        <f>COUNTIF(分级基金列表!$A$1:$A$398,A271)</f>
        <v>1</v>
      </c>
    </row>
    <row r="272" spans="1:11" hidden="1" x14ac:dyDescent="0.15">
      <c r="A272" s="1" t="s">
        <v>279</v>
      </c>
      <c r="B272" s="4">
        <v>1.6916</v>
      </c>
      <c r="C272" s="4">
        <v>1.29729844838984</v>
      </c>
      <c r="D272" s="4">
        <v>0.69197257740433804</v>
      </c>
      <c r="E272" s="4">
        <v>20.299199999999999</v>
      </c>
      <c r="F272" s="4">
        <v>30.29924251528411</v>
      </c>
      <c r="G272" s="4">
        <v>-0.91305121290021662</v>
      </c>
      <c r="H272" s="4">
        <v>3.6608380449390365</v>
      </c>
      <c r="I272" s="4">
        <v>0.66995734265502838</v>
      </c>
      <c r="J272" s="4">
        <v>0.57094496640546755</v>
      </c>
      <c r="K272">
        <f>COUNTIF(分级基金列表!$A$1:$A$398,A272)</f>
        <v>1</v>
      </c>
    </row>
    <row r="273" spans="1:11" hidden="1" x14ac:dyDescent="0.15">
      <c r="A273" s="1" t="s">
        <v>280</v>
      </c>
      <c r="B273" s="4">
        <v>-1.08921363636364</v>
      </c>
      <c r="C273" s="4">
        <v>1.3734854143217099</v>
      </c>
      <c r="D273" s="4">
        <v>-2.1475465792537101</v>
      </c>
      <c r="E273" s="4">
        <v>-13.070563636363634</v>
      </c>
      <c r="F273" s="4">
        <v>26.778101142598274</v>
      </c>
      <c r="G273" s="4">
        <v>-1.736289485606886</v>
      </c>
      <c r="H273" s="4">
        <v>7.0672352311383637</v>
      </c>
      <c r="I273" s="4">
        <v>-0.48810644066061659</v>
      </c>
      <c r="J273" s="4">
        <v>-0.60013828279999959</v>
      </c>
      <c r="K273">
        <f>COUNTIF(分级基金列表!$A$1:$A$398,A273)</f>
        <v>1</v>
      </c>
    </row>
    <row r="274" spans="1:11" hidden="1" x14ac:dyDescent="0.15">
      <c r="A274" s="1" t="s">
        <v>281</v>
      </c>
      <c r="B274" s="4">
        <v>0.43859999999999999</v>
      </c>
      <c r="C274" s="4">
        <v>-7.3269264452571303E-4</v>
      </c>
      <c r="D274" s="4">
        <v>0.43916457298681799</v>
      </c>
      <c r="E274" s="4">
        <v>5.2631999999999994</v>
      </c>
      <c r="F274" s="4">
        <v>0.17119083450401876</v>
      </c>
      <c r="G274" s="4">
        <v>8.7034337371665188E-2</v>
      </c>
      <c r="H274" s="4">
        <v>-2.0777882931366589</v>
      </c>
      <c r="I274" s="4">
        <v>30.744636622917124</v>
      </c>
      <c r="J274" s="4">
        <v>13.220333942275806</v>
      </c>
      <c r="K274">
        <f>COUNTIF(分级基金列表!$A$1:$A$398,A274)</f>
        <v>1</v>
      </c>
    </row>
    <row r="275" spans="1:11" hidden="1" x14ac:dyDescent="0.15">
      <c r="A275" s="1" t="s">
        <v>282</v>
      </c>
      <c r="B275" s="4">
        <v>-1.99489545454545</v>
      </c>
      <c r="C275" s="4">
        <v>2.5425395159570301</v>
      </c>
      <c r="D275" s="4">
        <v>-3.9540377215683402</v>
      </c>
      <c r="E275" s="4">
        <v>-23.938745454545455</v>
      </c>
      <c r="F275" s="4">
        <v>53.213212005612831</v>
      </c>
      <c r="G275" s="4">
        <v>-0.54440160352384959</v>
      </c>
      <c r="H275" s="4">
        <v>3.3433744930468601</v>
      </c>
      <c r="I275" s="4">
        <v>-0.44986469623409386</v>
      </c>
      <c r="J275" s="4">
        <v>-0.50624167268279174</v>
      </c>
      <c r="K275">
        <f>COUNTIF(分级基金列表!$A$1:$A$398,A275)</f>
        <v>1</v>
      </c>
    </row>
    <row r="276" spans="1:11" x14ac:dyDescent="0.15">
      <c r="A276" s="1" t="s">
        <v>968</v>
      </c>
      <c r="B276" s="4">
        <v>0.71755000000000002</v>
      </c>
      <c r="C276" s="4">
        <v>0.10809253329759699</v>
      </c>
      <c r="D276" s="4">
        <v>0.63425978979723296</v>
      </c>
      <c r="E276" s="4">
        <v>8.6105999999999998</v>
      </c>
      <c r="F276" s="4">
        <v>9.6912745093436783</v>
      </c>
      <c r="G276" s="4">
        <v>1.5595570817017721</v>
      </c>
      <c r="H276" s="4">
        <v>3.3145605368148479</v>
      </c>
      <c r="I276" s="4">
        <v>0.88848994956217942</v>
      </c>
      <c r="J276" s="4">
        <v>0.57893314182676747</v>
      </c>
      <c r="K276">
        <f>COUNTIF(分级基金列表!$A$1:$A$398,A276)</f>
        <v>0</v>
      </c>
    </row>
    <row r="277" spans="1:11" hidden="1" x14ac:dyDescent="0.15">
      <c r="A277" s="1" t="s">
        <v>284</v>
      </c>
      <c r="B277" s="4">
        <v>0.40147272727272698</v>
      </c>
      <c r="C277" s="4">
        <v>1.55977901208965E-4</v>
      </c>
      <c r="D277" s="4">
        <v>0.40135253920994102</v>
      </c>
      <c r="E277" s="4">
        <v>4.8176727272727273</v>
      </c>
      <c r="F277" s="4">
        <v>0.10351775509464407</v>
      </c>
      <c r="G277" s="4">
        <v>2.9051549391817253</v>
      </c>
      <c r="H277" s="4">
        <v>7.4908407882486525</v>
      </c>
      <c r="I277" s="4">
        <v>46.539578866137816</v>
      </c>
      <c r="J277" s="4">
        <v>17.559043138163766</v>
      </c>
      <c r="K277">
        <f>COUNTIF(分级基金列表!$A$1:$A$398,A277)</f>
        <v>1</v>
      </c>
    </row>
    <row r="278" spans="1:11" hidden="1" x14ac:dyDescent="0.15">
      <c r="A278" s="1" t="s">
        <v>285</v>
      </c>
      <c r="B278" s="4">
        <v>2.7589681818181799</v>
      </c>
      <c r="C278" s="4">
        <v>2.7599580677128999</v>
      </c>
      <c r="D278" s="4">
        <v>0.63229503800595599</v>
      </c>
      <c r="E278" s="4">
        <v>33.107618181818182</v>
      </c>
      <c r="F278" s="4">
        <v>53.707044519187932</v>
      </c>
      <c r="G278" s="4">
        <v>-2.1405314599214833</v>
      </c>
      <c r="H278" s="4">
        <v>8.8510924850133854</v>
      </c>
      <c r="I278" s="4">
        <v>0.6164483351898058</v>
      </c>
      <c r="J278" s="4">
        <v>0.5605897410918157</v>
      </c>
      <c r="K278">
        <f>COUNTIF(分级基金列表!$A$1:$A$398,A278)</f>
        <v>1</v>
      </c>
    </row>
    <row r="279" spans="1:11" x14ac:dyDescent="0.15">
      <c r="A279" s="1" t="s">
        <v>51</v>
      </c>
      <c r="B279" s="4">
        <v>1.4658409090909099</v>
      </c>
      <c r="C279" s="4">
        <v>1.08028617220512</v>
      </c>
      <c r="D279" s="4">
        <v>0.63343130948994297</v>
      </c>
      <c r="E279" s="4">
        <v>17.590090909090915</v>
      </c>
      <c r="F279" s="4">
        <v>18.789687808135344</v>
      </c>
      <c r="G279" s="4">
        <v>-2.581104524979422</v>
      </c>
      <c r="H279" s="4">
        <v>9.4317210534956288</v>
      </c>
      <c r="I279" s="4">
        <v>0.93615663488964185</v>
      </c>
      <c r="J279" s="4">
        <v>0.77649458884430556</v>
      </c>
      <c r="K279">
        <f>COUNTIF(分级基金列表!$A$1:$A$398,A279)</f>
        <v>0</v>
      </c>
    </row>
    <row r="280" spans="1:11" x14ac:dyDescent="0.15">
      <c r="A280" s="1" t="s">
        <v>972</v>
      </c>
      <c r="B280" s="4">
        <v>0.71464090909090905</v>
      </c>
      <c r="C280" s="4">
        <v>0.10832272381378499</v>
      </c>
      <c r="D280" s="4">
        <v>0.63117332663221404</v>
      </c>
      <c r="E280" s="4">
        <v>8.575690909090909</v>
      </c>
      <c r="F280" s="4">
        <v>7.3286708113910759</v>
      </c>
      <c r="G280" s="4">
        <v>2.490544464178635</v>
      </c>
      <c r="H280" s="4">
        <v>6.4187135765497878</v>
      </c>
      <c r="I280" s="4">
        <v>1.1701563803031743</v>
      </c>
      <c r="J280" s="4">
        <v>0.76080520637173654</v>
      </c>
      <c r="K280">
        <f>COUNTIF(分级基金列表!$A$1:$A$398,A280)</f>
        <v>0</v>
      </c>
    </row>
    <row r="281" spans="1:11" x14ac:dyDescent="0.15">
      <c r="A281" s="1" t="s">
        <v>948</v>
      </c>
      <c r="B281" s="4">
        <v>0.74344090909090899</v>
      </c>
      <c r="C281" s="4">
        <v>0.15405575118253001</v>
      </c>
      <c r="D281" s="4">
        <v>0.62473395027062495</v>
      </c>
      <c r="E281" s="4">
        <v>8.9212909090909083</v>
      </c>
      <c r="F281" s="4">
        <v>8.3971983767265606</v>
      </c>
      <c r="G281" s="4">
        <v>1.4132249565820838</v>
      </c>
      <c r="H281" s="4">
        <v>3.2804831379893873</v>
      </c>
      <c r="I281" s="4">
        <v>1.062412784461173</v>
      </c>
      <c r="J281" s="4">
        <v>0.70515077094072143</v>
      </c>
      <c r="K281">
        <f>COUNTIF(分级基金列表!$A$1:$A$398,A281)</f>
        <v>0</v>
      </c>
    </row>
    <row r="282" spans="1:11" x14ac:dyDescent="0.15">
      <c r="A282" s="1" t="s">
        <v>288</v>
      </c>
      <c r="B282" s="4">
        <v>1.51870454545455</v>
      </c>
      <c r="C282" s="4">
        <v>1.16755006198152</v>
      </c>
      <c r="D282" s="4">
        <v>0.61905415224041804</v>
      </c>
      <c r="E282" s="4">
        <v>18.224454545454545</v>
      </c>
      <c r="F282" s="4">
        <v>20.677798024093541</v>
      </c>
      <c r="G282" s="4">
        <v>-2.0253244131358525</v>
      </c>
      <c r="H282" s="4">
        <v>7.9978342764112327</v>
      </c>
      <c r="I282" s="4">
        <v>0.88135373622566648</v>
      </c>
      <c r="J282" s="4">
        <v>0.7362705897269709</v>
      </c>
      <c r="K282">
        <f>COUNTIF(分级基金列表!$A$1:$A$398,A282)</f>
        <v>0</v>
      </c>
    </row>
    <row r="283" spans="1:11" hidden="1" x14ac:dyDescent="0.15">
      <c r="A283" s="1" t="s">
        <v>290</v>
      </c>
      <c r="B283" s="4">
        <v>0.466677272727273</v>
      </c>
      <c r="C283" s="4">
        <v>-8.4576669629783002E-4</v>
      </c>
      <c r="D283" s="4">
        <v>0.46732897441071097</v>
      </c>
      <c r="E283" s="4">
        <v>5.6001272727272715</v>
      </c>
      <c r="F283" s="4">
        <v>7.4628018025270915E-2</v>
      </c>
      <c r="G283" s="4">
        <v>0.46651315182690356</v>
      </c>
      <c r="H283" s="4">
        <v>-0.37687205698481652</v>
      </c>
      <c r="I283" s="4">
        <v>75.040546713044534</v>
      </c>
      <c r="J283" s="4">
        <v>34.841167453312288</v>
      </c>
      <c r="K283">
        <f>COUNTIF(分级基金列表!$A$1:$A$398,A283)</f>
        <v>1</v>
      </c>
    </row>
    <row r="284" spans="1:11" hidden="1" x14ac:dyDescent="0.15">
      <c r="A284" s="1" t="s">
        <v>291</v>
      </c>
      <c r="B284" s="4">
        <v>1.4099454545454499</v>
      </c>
      <c r="C284" s="4">
        <v>2.71583538247677</v>
      </c>
      <c r="D284" s="4">
        <v>-0.68272915471573903</v>
      </c>
      <c r="E284" s="4">
        <v>16.919345454545454</v>
      </c>
      <c r="F284" s="4">
        <v>54.015246565868495</v>
      </c>
      <c r="G284" s="4">
        <v>-1.8709597895879897</v>
      </c>
      <c r="H284" s="4">
        <v>7.6646485159353475</v>
      </c>
      <c r="I284" s="4">
        <v>0.31323277278598149</v>
      </c>
      <c r="J284" s="4">
        <v>0.25769289857025107</v>
      </c>
      <c r="K284">
        <f>COUNTIF(分级基金列表!$A$1:$A$398,A284)</f>
        <v>1</v>
      </c>
    </row>
    <row r="285" spans="1:11" hidden="1" x14ac:dyDescent="0.15">
      <c r="A285" s="1" t="s">
        <v>292</v>
      </c>
      <c r="B285" s="4">
        <v>0.40145454545454501</v>
      </c>
      <c r="C285" s="4">
        <v>1.61448124932241E-4</v>
      </c>
      <c r="D285" s="4">
        <v>0.401330142335734</v>
      </c>
      <c r="E285" s="4">
        <v>4.8174545454545452</v>
      </c>
      <c r="F285" s="4">
        <v>0.10351156600844497</v>
      </c>
      <c r="G285" s="4">
        <v>2.9076190073559269</v>
      </c>
      <c r="H285" s="4">
        <v>7.5018291814639007</v>
      </c>
      <c r="I285" s="4">
        <v>46.540253724511466</v>
      </c>
      <c r="J285" s="4">
        <v>17.557985214002738</v>
      </c>
      <c r="K285">
        <f>COUNTIF(分级基金列表!$A$1:$A$398,A285)</f>
        <v>1</v>
      </c>
    </row>
    <row r="286" spans="1:11" hidden="1" x14ac:dyDescent="0.15">
      <c r="A286" s="1" t="s">
        <v>293</v>
      </c>
      <c r="B286" s="4">
        <v>3.7567954545454501</v>
      </c>
      <c r="C286" s="4">
        <v>2.5357637713558399</v>
      </c>
      <c r="D286" s="4">
        <v>1.80287420672618</v>
      </c>
      <c r="E286" s="4">
        <v>45.081545454545456</v>
      </c>
      <c r="F286" s="4">
        <v>60.590759719416916</v>
      </c>
      <c r="G286" s="4">
        <v>-0.68815559850949704</v>
      </c>
      <c r="H286" s="4">
        <v>2.9051473441096727</v>
      </c>
      <c r="I286" s="4">
        <v>0.74403334210213945</v>
      </c>
      <c r="J286" s="4">
        <v>0.69452084194712616</v>
      </c>
      <c r="K286">
        <f>COUNTIF(分级基金列表!$A$1:$A$398,A286)</f>
        <v>1</v>
      </c>
    </row>
    <row r="287" spans="1:11" x14ac:dyDescent="0.15">
      <c r="A287" s="1" t="s">
        <v>1019</v>
      </c>
      <c r="B287" s="4">
        <v>0.64998181818181799</v>
      </c>
      <c r="C287" s="4">
        <v>4.2284958519221497E-2</v>
      </c>
      <c r="D287" s="4">
        <v>0.61739933559918903</v>
      </c>
      <c r="E287" s="4">
        <v>7.7997818181818186</v>
      </c>
      <c r="F287" s="4">
        <v>5.5261918796381408</v>
      </c>
      <c r="G287" s="4">
        <v>2.4941514964049398</v>
      </c>
      <c r="H287" s="4">
        <v>5.2750866102940659</v>
      </c>
      <c r="I287" s="4">
        <v>1.4114207374740224</v>
      </c>
      <c r="J287" s="4">
        <v>0.86855142252065842</v>
      </c>
      <c r="K287">
        <f>COUNTIF(分级基金列表!$A$1:$A$398,A287)</f>
        <v>0</v>
      </c>
    </row>
    <row r="288" spans="1:11" x14ac:dyDescent="0.15">
      <c r="A288" s="1" t="s">
        <v>1001</v>
      </c>
      <c r="B288" s="4">
        <v>0.66974545454545498</v>
      </c>
      <c r="C288" s="4">
        <v>6.8334705939286602E-2</v>
      </c>
      <c r="D288" s="4">
        <v>0.61709045749623703</v>
      </c>
      <c r="E288" s="4">
        <v>8.0369454545454548</v>
      </c>
      <c r="F288" s="4">
        <v>6.0413382410256862</v>
      </c>
      <c r="G288" s="4">
        <v>2.7767121312269682</v>
      </c>
      <c r="H288" s="4">
        <v>8.6672043164201291</v>
      </c>
      <c r="I288" s="4">
        <v>1.330325357379917</v>
      </c>
      <c r="J288" s="4">
        <v>0.83374663917018033</v>
      </c>
      <c r="K288">
        <f>COUNTIF(分级基金列表!$A$1:$A$398,A288)</f>
        <v>0</v>
      </c>
    </row>
    <row r="289" spans="1:11" hidden="1" x14ac:dyDescent="0.15">
      <c r="A289" s="1" t="s">
        <v>296</v>
      </c>
      <c r="B289" s="4">
        <v>1.5136363636363699E-2</v>
      </c>
      <c r="C289" s="4">
        <v>1.27751154229813</v>
      </c>
      <c r="D289" s="4">
        <v>-0.96924434841081397</v>
      </c>
      <c r="E289" s="4">
        <v>0.18163636363636435</v>
      </c>
      <c r="F289" s="4">
        <v>23.772173160661936</v>
      </c>
      <c r="G289" s="4">
        <v>-2.4223917850901446</v>
      </c>
      <c r="H289" s="4">
        <v>8.9959711615603677</v>
      </c>
      <c r="I289" s="4">
        <v>7.6407134681710639E-3</v>
      </c>
      <c r="J289" s="4">
        <v>-0.11855725672684603</v>
      </c>
      <c r="K289">
        <f>COUNTIF(分级基金列表!$A$1:$A$398,A289)</f>
        <v>1</v>
      </c>
    </row>
    <row r="290" spans="1:11" hidden="1" x14ac:dyDescent="0.15">
      <c r="A290" s="1" t="s">
        <v>297</v>
      </c>
      <c r="B290" s="4">
        <v>0.42668636363636397</v>
      </c>
      <c r="C290" s="4">
        <v>2.4288427929698299E-4</v>
      </c>
      <c r="D290" s="4">
        <v>0.42649921025897097</v>
      </c>
      <c r="E290" s="4">
        <v>5.120236363636363</v>
      </c>
      <c r="F290" s="4">
        <v>0.16452232660163182</v>
      </c>
      <c r="G290" s="4">
        <v>0.60497641841582228</v>
      </c>
      <c r="H290" s="4">
        <v>-1.7312028549421419</v>
      </c>
      <c r="I290" s="4">
        <v>31.121832941460347</v>
      </c>
      <c r="J290" s="4">
        <v>12.887225748820242</v>
      </c>
      <c r="K290">
        <f>COUNTIF(分级基金列表!$A$1:$A$398,A290)</f>
        <v>1</v>
      </c>
    </row>
    <row r="291" spans="1:11" hidden="1" x14ac:dyDescent="0.15">
      <c r="A291" s="1" t="s">
        <v>298</v>
      </c>
      <c r="B291" s="4">
        <v>0.220072727272727</v>
      </c>
      <c r="C291" s="4">
        <v>2.3916632948786898</v>
      </c>
      <c r="D291" s="4">
        <v>-1.6228125533992499</v>
      </c>
      <c r="E291" s="4">
        <v>2.6408727272727255</v>
      </c>
      <c r="F291" s="4">
        <v>45.074135396116453</v>
      </c>
      <c r="G291" s="4">
        <v>-1.7392047309482106</v>
      </c>
      <c r="H291" s="4">
        <v>6.1891510119816076</v>
      </c>
      <c r="I291" s="4">
        <v>5.8589537082951136E-2</v>
      </c>
      <c r="J291" s="4">
        <v>-7.9674800097933006E-3</v>
      </c>
      <c r="K291">
        <f>COUNTIF(分级基金列表!$A$1:$A$398,A291)</f>
        <v>1</v>
      </c>
    </row>
    <row r="292" spans="1:11" x14ac:dyDescent="0.15">
      <c r="A292" s="1" t="s">
        <v>982</v>
      </c>
      <c r="B292" s="4">
        <v>0.65543181818181795</v>
      </c>
      <c r="C292" s="4">
        <v>6.4235831368688004E-2</v>
      </c>
      <c r="D292" s="4">
        <v>0.60593519030172704</v>
      </c>
      <c r="E292" s="4">
        <v>7.8651818181818181</v>
      </c>
      <c r="F292" s="4">
        <v>4.2738470462949376</v>
      </c>
      <c r="G292" s="4">
        <v>2.0972323547691678</v>
      </c>
      <c r="H292" s="4">
        <v>4.2443989393648636</v>
      </c>
      <c r="I292" s="4">
        <v>1.8403049367431767</v>
      </c>
      <c r="J292" s="4">
        <v>1.1383612388280291</v>
      </c>
      <c r="K292">
        <f>COUNTIF(分级基金列表!$A$1:$A$398,A292)</f>
        <v>0</v>
      </c>
    </row>
    <row r="293" spans="1:11" x14ac:dyDescent="0.15">
      <c r="A293" s="1" t="s">
        <v>885</v>
      </c>
      <c r="B293" s="4">
        <v>0.71449090909090895</v>
      </c>
      <c r="C293" s="4">
        <v>0.14726510697266701</v>
      </c>
      <c r="D293" s="4">
        <v>0.60101645029997097</v>
      </c>
      <c r="E293" s="4">
        <v>8.5738909090909097</v>
      </c>
      <c r="F293" s="4">
        <v>10.486268939163384</v>
      </c>
      <c r="G293" s="4">
        <v>-0.76067447352661133</v>
      </c>
      <c r="H293" s="4">
        <v>2.4599063013011691</v>
      </c>
      <c r="I293" s="4">
        <v>0.81763027048350256</v>
      </c>
      <c r="J293" s="4">
        <v>0.53154186121184932</v>
      </c>
      <c r="K293">
        <f>COUNTIF(分级基金列表!$A$1:$A$398,A293)</f>
        <v>0</v>
      </c>
    </row>
    <row r="294" spans="1:11" x14ac:dyDescent="0.15">
      <c r="A294" s="1" t="s">
        <v>400</v>
      </c>
      <c r="B294" s="4">
        <v>1.39010454545455</v>
      </c>
      <c r="C294" s="4">
        <v>1.02482961889957</v>
      </c>
      <c r="D294" s="4">
        <v>0.60042674092793002</v>
      </c>
      <c r="E294" s="4">
        <v>16.681254545454546</v>
      </c>
      <c r="F294" s="4">
        <v>18.223775970112314</v>
      </c>
      <c r="G294" s="4">
        <v>-2.4750986613389414</v>
      </c>
      <c r="H294" s="4">
        <v>9.06903574092361</v>
      </c>
      <c r="I294" s="4">
        <v>0.91535665126768673</v>
      </c>
      <c r="J294" s="4">
        <v>0.75073654153191549</v>
      </c>
      <c r="K294">
        <f>COUNTIF(分级基金列表!$A$1:$A$398,A294)</f>
        <v>0</v>
      </c>
    </row>
    <row r="295" spans="1:11" x14ac:dyDescent="0.15">
      <c r="A295" s="1" t="s">
        <v>959</v>
      </c>
      <c r="B295" s="4">
        <v>0.67821818181818205</v>
      </c>
      <c r="C295" s="4">
        <v>0.10812387808945</v>
      </c>
      <c r="D295" s="4">
        <v>0.59490381902852896</v>
      </c>
      <c r="E295" s="4">
        <v>8.1386181818181793</v>
      </c>
      <c r="F295" s="4">
        <v>11.706562283050566</v>
      </c>
      <c r="G295" s="4">
        <v>2.7824150024080878</v>
      </c>
      <c r="H295" s="4">
        <v>8.8485365256514363</v>
      </c>
      <c r="I295" s="4">
        <v>0.69521845824898898</v>
      </c>
      <c r="J295" s="4">
        <v>0.43895193632191803</v>
      </c>
      <c r="K295">
        <f>COUNTIF(分级基金列表!$A$1:$A$398,A295)</f>
        <v>0</v>
      </c>
    </row>
    <row r="296" spans="1:11" x14ac:dyDescent="0.15">
      <c r="A296" s="1" t="s">
        <v>86</v>
      </c>
      <c r="B296" s="4">
        <v>1.2344863636363601</v>
      </c>
      <c r="C296" s="4">
        <v>0.836195584228281</v>
      </c>
      <c r="D296" s="4">
        <v>0.59015965709828</v>
      </c>
      <c r="E296" s="4">
        <v>14.813836363636366</v>
      </c>
      <c r="F296" s="4">
        <v>16.01563049272762</v>
      </c>
      <c r="G296" s="4">
        <v>-1.8212654472841503</v>
      </c>
      <c r="H296" s="4">
        <v>5.7673874959566227</v>
      </c>
      <c r="I296" s="4">
        <v>0.92496117279697698</v>
      </c>
      <c r="J296" s="4">
        <v>0.73764416386859033</v>
      </c>
      <c r="K296">
        <f>COUNTIF(分级基金列表!$A$1:$A$398,A296)</f>
        <v>0</v>
      </c>
    </row>
    <row r="297" spans="1:11" x14ac:dyDescent="0.15">
      <c r="A297" s="1" t="s">
        <v>446</v>
      </c>
      <c r="B297" s="4">
        <v>0.80181818181818199</v>
      </c>
      <c r="C297" s="4">
        <v>0.27582445200963601</v>
      </c>
      <c r="D297" s="4">
        <v>0.58928290406966499</v>
      </c>
      <c r="E297" s="4">
        <v>9.6218181818181776</v>
      </c>
      <c r="F297" s="4">
        <v>17.534224027199862</v>
      </c>
      <c r="G297" s="4">
        <v>-1.5090081180548451</v>
      </c>
      <c r="H297" s="4">
        <v>2.8374549928939556</v>
      </c>
      <c r="I297" s="4">
        <v>0.54874502383979973</v>
      </c>
      <c r="J297" s="4">
        <v>0.37765105382172154</v>
      </c>
      <c r="K297">
        <f>COUNTIF(分级基金列表!$A$1:$A$398,A297)</f>
        <v>0</v>
      </c>
    </row>
    <row r="298" spans="1:11" x14ac:dyDescent="0.15">
      <c r="A298" s="1" t="s">
        <v>740</v>
      </c>
      <c r="B298" s="4">
        <v>1.48576818181818</v>
      </c>
      <c r="C298" s="4">
        <v>1.1643798524790301</v>
      </c>
      <c r="D298" s="4">
        <v>0.588560579126161</v>
      </c>
      <c r="E298" s="4">
        <v>17.829218181818181</v>
      </c>
      <c r="F298" s="4">
        <v>22.392259450992846</v>
      </c>
      <c r="G298" s="4">
        <v>-3.0265555004896751</v>
      </c>
      <c r="H298" s="4">
        <v>12.538604362839644</v>
      </c>
      <c r="I298" s="4">
        <v>0.79622238304440751</v>
      </c>
      <c r="J298" s="4">
        <v>0.66224751523056646</v>
      </c>
      <c r="K298">
        <f>COUNTIF(分级基金列表!$A$1:$A$398,A298)</f>
        <v>0</v>
      </c>
    </row>
    <row r="299" spans="1:11" x14ac:dyDescent="0.15">
      <c r="A299" s="1" t="s">
        <v>891</v>
      </c>
      <c r="B299" s="4">
        <v>0.71790909090909105</v>
      </c>
      <c r="C299" s="4">
        <v>0.171395207825108</v>
      </c>
      <c r="D299" s="4">
        <v>0.58584129258858098</v>
      </c>
      <c r="E299" s="4">
        <v>8.6149090909090926</v>
      </c>
      <c r="F299" s="4">
        <v>11.27680144685254</v>
      </c>
      <c r="G299" s="4">
        <v>-0.76987556970387783</v>
      </c>
      <c r="H299" s="4">
        <v>3.1698098259269942</v>
      </c>
      <c r="I299" s="4">
        <v>0.76394970076498014</v>
      </c>
      <c r="J299" s="4">
        <v>0.49791681775830737</v>
      </c>
      <c r="K299">
        <f>COUNTIF(分级基金列表!$A$1:$A$398,A299)</f>
        <v>0</v>
      </c>
    </row>
    <row r="300" spans="1:11" hidden="1" x14ac:dyDescent="0.15">
      <c r="A300" s="1" t="s">
        <v>307</v>
      </c>
      <c r="B300" s="4">
        <v>0.69042272727272702</v>
      </c>
      <c r="C300" s="4">
        <v>1.0639272645750399</v>
      </c>
      <c r="D300" s="4">
        <v>-0.12938159041254699</v>
      </c>
      <c r="E300" s="4">
        <v>8.2850727272727269</v>
      </c>
      <c r="F300" s="4">
        <v>18.933574975764412</v>
      </c>
      <c r="G300" s="4">
        <v>-1.9939780815252126</v>
      </c>
      <c r="H300" s="4">
        <v>7.8684282669116072</v>
      </c>
      <c r="I300" s="4">
        <v>0.4375862845700238</v>
      </c>
      <c r="J300" s="4">
        <v>0.27913760259421638</v>
      </c>
      <c r="K300">
        <f>COUNTIF(分级基金列表!$A$1:$A$398,A300)</f>
        <v>1</v>
      </c>
    </row>
    <row r="301" spans="1:11" hidden="1" x14ac:dyDescent="0.15">
      <c r="A301" s="1" t="s">
        <v>308</v>
      </c>
      <c r="B301" s="4">
        <v>0.40149545454545399</v>
      </c>
      <c r="C301" s="4">
        <v>1.4914012155487001E-4</v>
      </c>
      <c r="D301" s="4">
        <v>0.40138053530270001</v>
      </c>
      <c r="E301" s="4">
        <v>4.8179454545454536</v>
      </c>
      <c r="F301" s="4">
        <v>0.10352662251927246</v>
      </c>
      <c r="G301" s="4">
        <v>2.901987986949949</v>
      </c>
      <c r="H301" s="4">
        <v>7.4766428379250147</v>
      </c>
      <c r="I301" s="4">
        <v>46.538226953637434</v>
      </c>
      <c r="J301" s="4">
        <v>17.560173511958492</v>
      </c>
      <c r="K301">
        <f>COUNTIF(分级基金列表!$A$1:$A$398,A301)</f>
        <v>1</v>
      </c>
    </row>
    <row r="302" spans="1:11" hidden="1" x14ac:dyDescent="0.15">
      <c r="A302" s="1" t="s">
        <v>309</v>
      </c>
      <c r="B302" s="4">
        <v>1.4757272727272699</v>
      </c>
      <c r="C302" s="4">
        <v>2.30633381882995</v>
      </c>
      <c r="D302" s="4">
        <v>-0.30140776803660602</v>
      </c>
      <c r="E302" s="4">
        <v>17.708727272727273</v>
      </c>
      <c r="F302" s="4">
        <v>41.129655679240649</v>
      </c>
      <c r="G302" s="4">
        <v>-1.3912288992484803</v>
      </c>
      <c r="H302" s="4">
        <v>6.3053657326879673</v>
      </c>
      <c r="I302" s="4">
        <v>0.43055860741536406</v>
      </c>
      <c r="J302" s="4">
        <v>0.35761853654785641</v>
      </c>
      <c r="K302">
        <f>COUNTIF(分级基金列表!$A$1:$A$398,A302)</f>
        <v>1</v>
      </c>
    </row>
    <row r="303" spans="1:11" x14ac:dyDescent="0.15">
      <c r="A303" s="1" t="s">
        <v>43</v>
      </c>
      <c r="B303" s="4">
        <v>1.4388045454545499</v>
      </c>
      <c r="C303" s="4">
        <v>1.1082472234783101</v>
      </c>
      <c r="D303" s="4">
        <v>0.58484968489071598</v>
      </c>
      <c r="E303" s="4">
        <v>17.265654545454545</v>
      </c>
      <c r="F303" s="4">
        <v>19.211411249986707</v>
      </c>
      <c r="G303" s="4">
        <v>-2.6246600367289785</v>
      </c>
      <c r="H303" s="4">
        <v>9.6925456123172431</v>
      </c>
      <c r="I303" s="4">
        <v>0.89871870008854726</v>
      </c>
      <c r="J303" s="4">
        <v>0.74256150991845615</v>
      </c>
      <c r="K303">
        <f>COUNTIF(分级基金列表!$A$1:$A$398,A303)</f>
        <v>0</v>
      </c>
    </row>
    <row r="304" spans="1:11" x14ac:dyDescent="0.15">
      <c r="A304" s="1" t="s">
        <v>942</v>
      </c>
      <c r="B304" s="4">
        <v>0.62101818181818202</v>
      </c>
      <c r="C304" s="4">
        <v>5.4877406381286298E-2</v>
      </c>
      <c r="D304" s="4">
        <v>0.57873264577383798</v>
      </c>
      <c r="E304" s="4">
        <v>7.4522181818181803</v>
      </c>
      <c r="F304" s="4">
        <v>9.4655939347645379</v>
      </c>
      <c r="G304" s="4">
        <v>1.3905926877849502E-2</v>
      </c>
      <c r="H304" s="4">
        <v>1.7453886029563401</v>
      </c>
      <c r="I304" s="4">
        <v>0.78729535971833964</v>
      </c>
      <c r="J304" s="4">
        <v>0.47035803696019546</v>
      </c>
      <c r="K304">
        <f>COUNTIF(分级基金列表!$A$1:$A$398,A304)</f>
        <v>0</v>
      </c>
    </row>
    <row r="305" spans="1:11" x14ac:dyDescent="0.15">
      <c r="A305" s="1" t="s">
        <v>289</v>
      </c>
      <c r="B305" s="4">
        <v>1.47667272727273</v>
      </c>
      <c r="C305" s="4">
        <v>1.16718978566999</v>
      </c>
      <c r="D305" s="4">
        <v>0.57729994333283297</v>
      </c>
      <c r="E305" s="4">
        <v>17.720072727272733</v>
      </c>
      <c r="F305" s="4">
        <v>20.677971280264366</v>
      </c>
      <c r="G305" s="4">
        <v>-2.0255856551498477</v>
      </c>
      <c r="H305" s="4">
        <v>8.0066365348281145</v>
      </c>
      <c r="I305" s="4">
        <v>0.85695412219598477</v>
      </c>
      <c r="J305" s="4">
        <v>0.71187219131704582</v>
      </c>
      <c r="K305">
        <f>COUNTIF(分级基金列表!$A$1:$A$398,A305)</f>
        <v>0</v>
      </c>
    </row>
    <row r="306" spans="1:11" x14ac:dyDescent="0.15">
      <c r="A306" s="1" t="s">
        <v>980</v>
      </c>
      <c r="B306" s="4">
        <v>0.61874090909090895</v>
      </c>
      <c r="C306" s="4">
        <v>5.7398878805433297E-2</v>
      </c>
      <c r="D306" s="4">
        <v>0.574512463931377</v>
      </c>
      <c r="E306" s="4">
        <v>7.4248909090909105</v>
      </c>
      <c r="F306" s="4">
        <v>6.8962633207417667</v>
      </c>
      <c r="G306" s="4">
        <v>2.1076104466517802</v>
      </c>
      <c r="H306" s="4">
        <v>5.9067655303650017</v>
      </c>
      <c r="I306" s="4">
        <v>1.076654205873955</v>
      </c>
      <c r="J306" s="4">
        <v>0.64163601406898807</v>
      </c>
      <c r="K306">
        <f>COUNTIF(分级基金列表!$A$1:$A$398,A306)</f>
        <v>0</v>
      </c>
    </row>
    <row r="307" spans="1:11" x14ac:dyDescent="0.15">
      <c r="A307" s="1" t="s">
        <v>931</v>
      </c>
      <c r="B307" s="4">
        <v>0.59852727272727302</v>
      </c>
      <c r="C307" s="4">
        <v>3.2662562345115102E-2</v>
      </c>
      <c r="D307" s="4">
        <v>0.57335928377843703</v>
      </c>
      <c r="E307" s="4">
        <v>7.1823272727272727</v>
      </c>
      <c r="F307" s="4">
        <v>4.253619560090379</v>
      </c>
      <c r="G307" s="4">
        <v>1.3404265995035118</v>
      </c>
      <c r="H307" s="4">
        <v>1.1593619390507364</v>
      </c>
      <c r="I307" s="4">
        <v>1.6885213102073158</v>
      </c>
      <c r="J307" s="4">
        <v>0.98323961831659634</v>
      </c>
      <c r="K307">
        <f>COUNTIF(分级基金列表!$A$1:$A$398,A307)</f>
        <v>0</v>
      </c>
    </row>
    <row r="308" spans="1:11" hidden="1" x14ac:dyDescent="0.15">
      <c r="A308" s="1" t="s">
        <v>315</v>
      </c>
      <c r="B308" s="4">
        <v>0.78157272727272797</v>
      </c>
      <c r="C308" s="4">
        <v>1.1605562177236</v>
      </c>
      <c r="D308" s="4">
        <v>-0.11268859103866</v>
      </c>
      <c r="E308" s="4">
        <v>9.3788727272727304</v>
      </c>
      <c r="F308" s="4">
        <v>19.992555453972489</v>
      </c>
      <c r="G308" s="4">
        <v>-3.0145963688336979</v>
      </c>
      <c r="H308" s="4">
        <v>12.05977345748231</v>
      </c>
      <c r="I308" s="4">
        <v>0.46911825498571585</v>
      </c>
      <c r="J308" s="4">
        <v>0.31906240009979608</v>
      </c>
      <c r="K308">
        <f>COUNTIF(分级基金列表!$A$1:$A$398,A308)</f>
        <v>1</v>
      </c>
    </row>
    <row r="309" spans="1:11" hidden="1" x14ac:dyDescent="0.15">
      <c r="A309" s="1" t="s">
        <v>316</v>
      </c>
      <c r="B309" s="4">
        <v>0.426668181818182</v>
      </c>
      <c r="C309" s="4">
        <v>-1.19927361829876E-4</v>
      </c>
      <c r="D309" s="4">
        <v>0.42676059130171501</v>
      </c>
      <c r="E309" s="4">
        <v>5.1200181818181809</v>
      </c>
      <c r="F309" s="4">
        <v>0.16338797284201548</v>
      </c>
      <c r="G309" s="4">
        <v>0.61080809520274426</v>
      </c>
      <c r="H309" s="4">
        <v>-1.7212279368741741</v>
      </c>
      <c r="I309" s="4">
        <v>31.336567146033897</v>
      </c>
      <c r="J309" s="4">
        <v>12.975362537046024</v>
      </c>
      <c r="K309">
        <f>COUNTIF(分级基金列表!$A$1:$A$398,A309)</f>
        <v>1</v>
      </c>
    </row>
    <row r="310" spans="1:11" hidden="1" x14ac:dyDescent="0.15">
      <c r="A310" s="1" t="s">
        <v>317</v>
      </c>
      <c r="B310" s="4">
        <v>1.94254090909091</v>
      </c>
      <c r="C310" s="4">
        <v>2.6667177484181601</v>
      </c>
      <c r="D310" s="4">
        <v>-0.112286330508396</v>
      </c>
      <c r="E310" s="4">
        <v>23.310490909090905</v>
      </c>
      <c r="F310" s="4">
        <v>45.415161832825554</v>
      </c>
      <c r="G310" s="4">
        <v>-2.2739820331554572</v>
      </c>
      <c r="H310" s="4">
        <v>9.2647085983499728</v>
      </c>
      <c r="I310" s="4">
        <v>0.51327552227816464</v>
      </c>
      <c r="J310" s="4">
        <v>0.44721828766909111</v>
      </c>
      <c r="K310">
        <f>COUNTIF(分级基金列表!$A$1:$A$398,A310)</f>
        <v>1</v>
      </c>
    </row>
    <row r="311" spans="1:11" hidden="1" x14ac:dyDescent="0.15">
      <c r="A311" s="1" t="s">
        <v>318</v>
      </c>
      <c r="B311" s="4">
        <v>1.5210090909090901</v>
      </c>
      <c r="C311" s="4">
        <v>0.49600928726027499</v>
      </c>
      <c r="D311" s="4">
        <v>1.13881138919836</v>
      </c>
      <c r="E311" s="4">
        <v>18.252109090909091</v>
      </c>
      <c r="F311" s="4">
        <v>11.164246496045434</v>
      </c>
      <c r="G311" s="4">
        <v>-1.6557137627285818</v>
      </c>
      <c r="H311" s="4">
        <v>5.0084010453533381</v>
      </c>
      <c r="I311" s="4">
        <v>1.6348715605100888</v>
      </c>
      <c r="J311" s="4">
        <v>1.366156605043757</v>
      </c>
      <c r="K311">
        <f>COUNTIF(分级基金列表!$A$1:$A$398,A311)</f>
        <v>1</v>
      </c>
    </row>
    <row r="312" spans="1:11" x14ac:dyDescent="0.15">
      <c r="A312" s="1" t="s">
        <v>943</v>
      </c>
      <c r="B312" s="4">
        <v>0.61314999999999997</v>
      </c>
      <c r="C312" s="4">
        <v>5.4550112033796498E-2</v>
      </c>
      <c r="D312" s="4">
        <v>0.57111665912741305</v>
      </c>
      <c r="E312" s="4">
        <v>7.3577999999999992</v>
      </c>
      <c r="F312" s="4">
        <v>9.4565174291692493</v>
      </c>
      <c r="G312" s="4">
        <v>1.4407841345244058E-2</v>
      </c>
      <c r="H312" s="4">
        <v>1.7353014356692036</v>
      </c>
      <c r="I312" s="4">
        <v>0.77806656151284426</v>
      </c>
      <c r="J312" s="4">
        <v>0.4608250376145957</v>
      </c>
      <c r="K312">
        <f>COUNTIF(分级基金列表!$A$1:$A$398,A312)</f>
        <v>0</v>
      </c>
    </row>
    <row r="313" spans="1:11" x14ac:dyDescent="0.15">
      <c r="A313" s="1" t="s">
        <v>928</v>
      </c>
      <c r="B313" s="4">
        <v>0.56908181818181802</v>
      </c>
      <c r="C313" s="4">
        <v>-2.07979306160418E-3</v>
      </c>
      <c r="D313" s="4">
        <v>0.57068439327183296</v>
      </c>
      <c r="E313" s="4">
        <v>6.8289818181818189</v>
      </c>
      <c r="F313" s="4">
        <v>6.6108185049299282</v>
      </c>
      <c r="G313" s="4">
        <v>2.8876684375814574</v>
      </c>
      <c r="H313" s="4">
        <v>10.363474765923701</v>
      </c>
      <c r="I313" s="4">
        <v>1.0330009533750169</v>
      </c>
      <c r="J313" s="4">
        <v>0.57919935562085201</v>
      </c>
      <c r="K313">
        <f>COUNTIF(分级基金列表!$A$1:$A$398,A313)</f>
        <v>0</v>
      </c>
    </row>
    <row r="314" spans="1:11" hidden="1" x14ac:dyDescent="0.15">
      <c r="A314" s="1" t="s">
        <v>321</v>
      </c>
      <c r="B314" s="4">
        <v>0.375159090909091</v>
      </c>
      <c r="C314" s="4">
        <v>2.5139459538487201E-3</v>
      </c>
      <c r="D314" s="4">
        <v>0.37322198128138001</v>
      </c>
      <c r="E314" s="4">
        <v>4.5019090909090904</v>
      </c>
      <c r="F314" s="4">
        <v>0.12538180203279795</v>
      </c>
      <c r="G314" s="4">
        <v>-1.7313973138214844</v>
      </c>
      <c r="H314" s="4">
        <v>1.37230459094497</v>
      </c>
      <c r="I314" s="4">
        <v>35.905602072392135</v>
      </c>
      <c r="J314" s="4">
        <v>11.978684837503087</v>
      </c>
      <c r="K314">
        <f>COUNTIF(分级基金列表!$A$1:$A$398,A314)</f>
        <v>1</v>
      </c>
    </row>
    <row r="315" spans="1:11" hidden="1" x14ac:dyDescent="0.15">
      <c r="A315" s="1" t="s">
        <v>322</v>
      </c>
      <c r="B315" s="4">
        <v>2.6412181818181799</v>
      </c>
      <c r="C315" s="4">
        <v>1.07822132861853</v>
      </c>
      <c r="D315" s="4">
        <v>1.81039963805722</v>
      </c>
      <c r="E315" s="4">
        <v>31.694618181818178</v>
      </c>
      <c r="F315" s="4">
        <v>23.67186008998172</v>
      </c>
      <c r="G315" s="4">
        <v>-1.6948755098702852</v>
      </c>
      <c r="H315" s="4">
        <v>5.3595233260054922</v>
      </c>
      <c r="I315" s="4">
        <v>1.3389154067884934</v>
      </c>
      <c r="J315" s="4">
        <v>1.2121826536970013</v>
      </c>
      <c r="K315">
        <f>COUNTIF(分级基金列表!$A$1:$A$398,A315)</f>
        <v>1</v>
      </c>
    </row>
    <row r="316" spans="1:11" x14ac:dyDescent="0.15">
      <c r="A316" s="1" t="s">
        <v>40</v>
      </c>
      <c r="B316" s="4">
        <v>1.42619090909091</v>
      </c>
      <c r="C316" s="4">
        <v>1.11086659921499</v>
      </c>
      <c r="D316" s="4">
        <v>0.57021770045943199</v>
      </c>
      <c r="E316" s="4">
        <v>17.114290909090908</v>
      </c>
      <c r="F316" s="4">
        <v>19.228586410647445</v>
      </c>
      <c r="G316" s="4">
        <v>-2.6872535102730772</v>
      </c>
      <c r="H316" s="4">
        <v>10.182181681703792</v>
      </c>
      <c r="I316" s="4">
        <v>0.89004415319964503</v>
      </c>
      <c r="J316" s="4">
        <v>0.73402644415272267</v>
      </c>
      <c r="K316">
        <f>COUNTIF(分级基金列表!$A$1:$A$398,A316)</f>
        <v>0</v>
      </c>
    </row>
    <row r="317" spans="1:11" hidden="1" x14ac:dyDescent="0.15">
      <c r="A317" s="1" t="s">
        <v>324</v>
      </c>
      <c r="B317" s="4">
        <v>-0.35160909090909098</v>
      </c>
      <c r="C317" s="4">
        <v>1.43159672859632</v>
      </c>
      <c r="D317" s="4">
        <v>-1.4547194428711301</v>
      </c>
      <c r="E317" s="4">
        <v>-4.2193090909090936</v>
      </c>
      <c r="F317" s="4">
        <v>26.525333882345713</v>
      </c>
      <c r="G317" s="4">
        <v>-1.4350687092884447</v>
      </c>
      <c r="H317" s="4">
        <v>6.3656495934231661</v>
      </c>
      <c r="I317" s="4">
        <v>-0.15906714349474449</v>
      </c>
      <c r="J317" s="4">
        <v>-0.27216656811675422</v>
      </c>
      <c r="K317">
        <f>COUNTIF(分级基金列表!$A$1:$A$398,A317)</f>
        <v>1</v>
      </c>
    </row>
    <row r="318" spans="1:11" hidden="1" x14ac:dyDescent="0.15">
      <c r="A318" s="1" t="s">
        <v>325</v>
      </c>
      <c r="B318" s="4">
        <v>0.38863181818181802</v>
      </c>
      <c r="C318" s="4">
        <v>-4.0336939594487198E-3</v>
      </c>
      <c r="D318" s="4">
        <v>0.391739962727299</v>
      </c>
      <c r="E318" s="4">
        <v>4.6635818181818181</v>
      </c>
      <c r="F318" s="4">
        <v>9.2644798884398125E-2</v>
      </c>
      <c r="G318" s="4">
        <v>0.93298781650374851</v>
      </c>
      <c r="H318" s="4">
        <v>3.4404159957594267</v>
      </c>
      <c r="I318" s="4">
        <v>50.338301494949761</v>
      </c>
      <c r="J318" s="4">
        <v>17.956559226359055</v>
      </c>
      <c r="K318">
        <f>COUNTIF(分级基金列表!$A$1:$A$398,A318)</f>
        <v>1</v>
      </c>
    </row>
    <row r="319" spans="1:11" hidden="1" x14ac:dyDescent="0.15">
      <c r="A319" s="1" t="s">
        <v>326</v>
      </c>
      <c r="B319" s="4">
        <v>-0.46049545454545499</v>
      </c>
      <c r="C319" s="4">
        <v>2.4873837574817599</v>
      </c>
      <c r="D319" s="4">
        <v>-2.3771377025832101</v>
      </c>
      <c r="E319" s="4">
        <v>-5.5259454545454565</v>
      </c>
      <c r="F319" s="4">
        <v>47.02707745777694</v>
      </c>
      <c r="G319" s="4">
        <v>-0.70580622671158544</v>
      </c>
      <c r="H319" s="4">
        <v>5.0921046169999471</v>
      </c>
      <c r="I319" s="4">
        <v>-0.11750561066668247</v>
      </c>
      <c r="J319" s="4">
        <v>-0.18129864570471005</v>
      </c>
      <c r="K319">
        <f>COUNTIF(分级基金列表!$A$1:$A$398,A319)</f>
        <v>1</v>
      </c>
    </row>
    <row r="320" spans="1:11" hidden="1" x14ac:dyDescent="0.15">
      <c r="A320" s="1" t="s">
        <v>327</v>
      </c>
      <c r="B320" s="4">
        <v>1.2423</v>
      </c>
      <c r="C320" s="4">
        <v>0.85120119924748705</v>
      </c>
      <c r="D320" s="4">
        <v>0.58641078501620902</v>
      </c>
      <c r="E320" s="4">
        <v>14.907599999999999</v>
      </c>
      <c r="F320" s="4">
        <v>16.174871702624525</v>
      </c>
      <c r="G320" s="4">
        <v>-1.7685474855199104</v>
      </c>
      <c r="H320" s="4">
        <v>5.5039029030304629</v>
      </c>
      <c r="I320" s="4">
        <v>0.92165182352457853</v>
      </c>
      <c r="J320" s="4">
        <v>0.73617894589345512</v>
      </c>
      <c r="K320">
        <f>COUNTIF(分级基金列表!$A$1:$A$398,A320)</f>
        <v>1</v>
      </c>
    </row>
    <row r="321" spans="1:11" x14ac:dyDescent="0.15">
      <c r="A321" s="1" t="s">
        <v>58</v>
      </c>
      <c r="B321" s="4">
        <v>1.39259545454545</v>
      </c>
      <c r="C321" s="4">
        <v>1.07023378669561</v>
      </c>
      <c r="D321" s="4">
        <v>0.56793167490618401</v>
      </c>
      <c r="E321" s="4">
        <v>16.711145454545456</v>
      </c>
      <c r="F321" s="4">
        <v>18.540985379662079</v>
      </c>
      <c r="G321" s="4">
        <v>-2.7876551969862771</v>
      </c>
      <c r="H321" s="4">
        <v>10.655006929041345</v>
      </c>
      <c r="I321" s="4">
        <v>0.9013083777562434</v>
      </c>
      <c r="J321" s="4">
        <v>0.73950467970194522</v>
      </c>
      <c r="K321">
        <f>COUNTIF(分级基金列表!$A$1:$A$398,A321)</f>
        <v>0</v>
      </c>
    </row>
    <row r="322" spans="1:11" hidden="1" x14ac:dyDescent="0.15">
      <c r="A322" s="1" t="s">
        <v>329</v>
      </c>
      <c r="B322" s="4">
        <v>-1.1716727272727301</v>
      </c>
      <c r="C322" s="4">
        <v>1.2986145450500499</v>
      </c>
      <c r="D322" s="4">
        <v>-2.1723142621676601</v>
      </c>
      <c r="E322" s="4">
        <v>-14.060072727272724</v>
      </c>
      <c r="F322" s="4">
        <v>28.671050622950695</v>
      </c>
      <c r="G322" s="4">
        <v>-1.8435873334464508</v>
      </c>
      <c r="H322" s="4">
        <v>5.9681259167121183</v>
      </c>
      <c r="I322" s="4">
        <v>-0.49039265816153493</v>
      </c>
      <c r="J322" s="4">
        <v>-0.59502781923228243</v>
      </c>
      <c r="K322">
        <f>COUNTIF(分级基金列表!$A$1:$A$398,A322)</f>
        <v>1</v>
      </c>
    </row>
    <row r="323" spans="1:11" hidden="1" x14ac:dyDescent="0.15">
      <c r="A323" s="1" t="s">
        <v>330</v>
      </c>
      <c r="B323" s="4">
        <v>0.37451818181818203</v>
      </c>
      <c r="C323" s="4">
        <v>1.9993118333749399E-3</v>
      </c>
      <c r="D323" s="4">
        <v>0.37297762117275601</v>
      </c>
      <c r="E323" s="4">
        <v>4.4942181818181819</v>
      </c>
      <c r="F323" s="4">
        <v>0.12318653865494041</v>
      </c>
      <c r="G323" s="4">
        <v>-1.6102943218173784</v>
      </c>
      <c r="H323" s="4">
        <v>1.0607601877911117</v>
      </c>
      <c r="I323" s="4">
        <v>36.483029971375373</v>
      </c>
      <c r="J323" s="4">
        <v>12.129719676625204</v>
      </c>
      <c r="K323">
        <f>COUNTIF(分级基金列表!$A$1:$A$398,A323)</f>
        <v>1</v>
      </c>
    </row>
    <row r="324" spans="1:11" hidden="1" x14ac:dyDescent="0.15">
      <c r="A324" s="1" t="s">
        <v>331</v>
      </c>
      <c r="B324" s="4">
        <v>-2.8632590909090898</v>
      </c>
      <c r="C324" s="4">
        <v>2.8508310265824002</v>
      </c>
      <c r="D324" s="4">
        <v>-5.0599539801193103</v>
      </c>
      <c r="E324" s="4">
        <v>-34.359109090909079</v>
      </c>
      <c r="F324" s="4">
        <v>61.996287957556625</v>
      </c>
      <c r="G324" s="4">
        <v>-2.0898243053793446</v>
      </c>
      <c r="H324" s="4">
        <v>7.1049818295133456</v>
      </c>
      <c r="I324" s="4">
        <v>-0.55421236049538514</v>
      </c>
      <c r="J324" s="4">
        <v>-0.60260235445847266</v>
      </c>
      <c r="K324">
        <f>COUNTIF(分级基金列表!$A$1:$A$398,A324)</f>
        <v>1</v>
      </c>
    </row>
    <row r="325" spans="1:11" x14ac:dyDescent="0.15">
      <c r="A325" s="1" t="s">
        <v>910</v>
      </c>
      <c r="B325" s="4">
        <v>0.63301363636363595</v>
      </c>
      <c r="C325" s="4">
        <v>8.8518571895525894E-2</v>
      </c>
      <c r="D325" s="4">
        <v>0.56480605314668397</v>
      </c>
      <c r="E325" s="4">
        <v>7.5961636363636362</v>
      </c>
      <c r="F325" s="4">
        <v>6.9174413109542074</v>
      </c>
      <c r="G325" s="4">
        <v>0.96872459040503678</v>
      </c>
      <c r="H325" s="4">
        <v>1.0984349383397793</v>
      </c>
      <c r="I325" s="4">
        <v>1.0981175401278258</v>
      </c>
      <c r="J325" s="4">
        <v>0.66443117183882994</v>
      </c>
      <c r="K325">
        <f>COUNTIF(分级基金列表!$A$1:$A$398,A325)</f>
        <v>0</v>
      </c>
    </row>
    <row r="326" spans="1:11" x14ac:dyDescent="0.15">
      <c r="A326" s="1" t="s">
        <v>774</v>
      </c>
      <c r="B326" s="4">
        <v>1.4316272727272701</v>
      </c>
      <c r="C326" s="4">
        <v>1.1394622766628799</v>
      </c>
      <c r="D326" s="4">
        <v>0.55361979481867396</v>
      </c>
      <c r="E326" s="4">
        <v>17.179527272727274</v>
      </c>
      <c r="F326" s="4">
        <v>23.380237615523654</v>
      </c>
      <c r="G326" s="4">
        <v>-1.6893341759541545</v>
      </c>
      <c r="H326" s="4">
        <v>6.4906168496528149</v>
      </c>
      <c r="I326" s="4">
        <v>0.73478839502130089</v>
      </c>
      <c r="J326" s="4">
        <v>0.60647490012302385</v>
      </c>
      <c r="K326">
        <f>COUNTIF(分级基金列表!$A$1:$A$398,A326)</f>
        <v>0</v>
      </c>
    </row>
    <row r="327" spans="1:11" x14ac:dyDescent="0.15">
      <c r="A327" s="1" t="s">
        <v>1049</v>
      </c>
      <c r="B327" s="4">
        <v>0.58749090909090895</v>
      </c>
      <c r="C327" s="4">
        <v>4.5665235360717898E-2</v>
      </c>
      <c r="D327" s="4">
        <v>0.55230376955296001</v>
      </c>
      <c r="E327" s="4">
        <v>7.0498909090909088</v>
      </c>
      <c r="F327" s="4">
        <v>7.6256172187096425</v>
      </c>
      <c r="G327" s="4">
        <v>4.3145342581435742</v>
      </c>
      <c r="H327" s="4">
        <v>19.173909651733496</v>
      </c>
      <c r="I327" s="4">
        <v>0.92450102160830017</v>
      </c>
      <c r="J327" s="4">
        <v>0.53109024396797677</v>
      </c>
      <c r="K327">
        <f>COUNTIF(分级基金列表!$A$1:$A$398,A327)</f>
        <v>0</v>
      </c>
    </row>
    <row r="328" spans="1:11" x14ac:dyDescent="0.15">
      <c r="A328" s="1" t="s">
        <v>171</v>
      </c>
      <c r="B328" s="4">
        <v>1.4052863636363599</v>
      </c>
      <c r="C328" s="4">
        <v>1.1113178815438001</v>
      </c>
      <c r="D328" s="4">
        <v>0.54896542145770599</v>
      </c>
      <c r="E328" s="4">
        <v>16.86343636363636</v>
      </c>
      <c r="F328" s="4">
        <v>25.525143172949818</v>
      </c>
      <c r="G328" s="4">
        <v>-0.70532644135669742</v>
      </c>
      <c r="H328" s="4">
        <v>3.1443813035141979</v>
      </c>
      <c r="I328" s="4">
        <v>0.66065981488822079</v>
      </c>
      <c r="J328" s="4">
        <v>0.54312864259770688</v>
      </c>
      <c r="K328">
        <f>COUNTIF(分级基金列表!$A$1:$A$398,A328)</f>
        <v>0</v>
      </c>
    </row>
    <row r="329" spans="1:11" hidden="1" x14ac:dyDescent="0.15">
      <c r="A329" s="1" t="s">
        <v>336</v>
      </c>
      <c r="B329" s="4">
        <v>0.58007727272727305</v>
      </c>
      <c r="C329" s="4">
        <v>1.48517850098006</v>
      </c>
      <c r="D329" s="4">
        <v>-0.56432027039153998</v>
      </c>
      <c r="E329" s="4">
        <v>6.9609272727272735</v>
      </c>
      <c r="F329" s="4">
        <v>28.528850289984476</v>
      </c>
      <c r="G329" s="4">
        <v>-2.006183577681822</v>
      </c>
      <c r="H329" s="4">
        <v>8.6994558611987571</v>
      </c>
      <c r="I329" s="4">
        <v>0.24399606720818406</v>
      </c>
      <c r="J329" s="4">
        <v>0.13883935849030068</v>
      </c>
      <c r="K329">
        <f>COUNTIF(分级基金列表!$A$1:$A$398,A329)</f>
        <v>1</v>
      </c>
    </row>
    <row r="330" spans="1:11" hidden="1" x14ac:dyDescent="0.15">
      <c r="A330" s="1" t="s">
        <v>337</v>
      </c>
      <c r="B330" s="4">
        <v>0.37914999999999999</v>
      </c>
      <c r="C330" s="4">
        <v>-2.9046751331215101E-3</v>
      </c>
      <c r="D330" s="4">
        <v>0.38138818422075799</v>
      </c>
      <c r="E330" s="4">
        <v>4.5497999999999994</v>
      </c>
      <c r="F330" s="4">
        <v>0.11929473431951487</v>
      </c>
      <c r="G330" s="4">
        <v>-2.2038926839262456</v>
      </c>
      <c r="H330" s="4">
        <v>3.3265284546637446</v>
      </c>
      <c r="I330" s="4">
        <v>38.139151957989803</v>
      </c>
      <c r="J330" s="4">
        <v>12.991352961557121</v>
      </c>
      <c r="K330">
        <f>COUNTIF(分级基金列表!$A$1:$A$398,A330)</f>
        <v>1</v>
      </c>
    </row>
    <row r="331" spans="1:11" hidden="1" x14ac:dyDescent="0.15">
      <c r="A331" s="1" t="s">
        <v>338</v>
      </c>
      <c r="B331" s="4">
        <v>1.32716818181818</v>
      </c>
      <c r="C331" s="4">
        <v>2.5465284703803701</v>
      </c>
      <c r="D331" s="4">
        <v>-0.63504775590400098</v>
      </c>
      <c r="E331" s="4">
        <v>15.926018181818181</v>
      </c>
      <c r="F331" s="4">
        <v>49.633177698286346</v>
      </c>
      <c r="G331" s="4">
        <v>-1.1219406339289921</v>
      </c>
      <c r="H331" s="4">
        <v>6.7533988571486709</v>
      </c>
      <c r="I331" s="4">
        <v>0.3208744416613899</v>
      </c>
      <c r="J331" s="4">
        <v>0.26043100162544036</v>
      </c>
      <c r="K331">
        <f>COUNTIF(分级基金列表!$A$1:$A$398,A331)</f>
        <v>1</v>
      </c>
    </row>
    <row r="332" spans="1:11" hidden="1" x14ac:dyDescent="0.15">
      <c r="A332" s="1" t="s">
        <v>339</v>
      </c>
      <c r="B332" s="4">
        <v>0.53906363636363597</v>
      </c>
      <c r="C332" s="4">
        <v>1.39732236500019</v>
      </c>
      <c r="D332" s="4">
        <v>-0.53763676052195997</v>
      </c>
      <c r="E332" s="4">
        <v>6.4687636363636356</v>
      </c>
      <c r="F332" s="4">
        <v>24.678793616429349</v>
      </c>
      <c r="G332" s="4">
        <v>-1.9643931880797858</v>
      </c>
      <c r="H332" s="4">
        <v>8.3398173379873448</v>
      </c>
      <c r="I332" s="4">
        <v>0.26211830841104011</v>
      </c>
      <c r="J332" s="4">
        <v>0.14055645062222105</v>
      </c>
      <c r="K332">
        <f>COUNTIF(分级基金列表!$A$1:$A$398,A332)</f>
        <v>1</v>
      </c>
    </row>
    <row r="333" spans="1:11" hidden="1" x14ac:dyDescent="0.15">
      <c r="A333" s="1" t="s">
        <v>340</v>
      </c>
      <c r="B333" s="4">
        <v>0.37995000000000001</v>
      </c>
      <c r="C333" s="4">
        <v>-3.4518907726946899E-3</v>
      </c>
      <c r="D333" s="4">
        <v>0.38260983874448701</v>
      </c>
      <c r="E333" s="4">
        <v>4.5593999999999992</v>
      </c>
      <c r="F333" s="4">
        <v>0.12133380327914321</v>
      </c>
      <c r="G333" s="4">
        <v>-2.1232815761134374</v>
      </c>
      <c r="H333" s="4">
        <v>3.1663922788463177</v>
      </c>
      <c r="I333" s="4">
        <v>37.577326983730522</v>
      </c>
      <c r="J333" s="4">
        <v>12.852148023518305</v>
      </c>
      <c r="K333">
        <f>COUNTIF(分级基金列表!$A$1:$A$398,A333)</f>
        <v>1</v>
      </c>
    </row>
    <row r="334" spans="1:11" hidden="1" x14ac:dyDescent="0.15">
      <c r="A334" s="1" t="s">
        <v>341</v>
      </c>
      <c r="B334" s="4">
        <v>1.0464954545454499</v>
      </c>
      <c r="C334" s="4">
        <v>2.3707400297847601</v>
      </c>
      <c r="D334" s="4">
        <v>-0.78026749931415096</v>
      </c>
      <c r="E334" s="4">
        <v>12.557945454545457</v>
      </c>
      <c r="F334" s="4">
        <v>42.130035287879032</v>
      </c>
      <c r="G334" s="4">
        <v>-1.314912888051712</v>
      </c>
      <c r="H334" s="4">
        <v>6.8616235610606058</v>
      </c>
      <c r="I334" s="4">
        <v>0.29807583517876673</v>
      </c>
      <c r="J334" s="4">
        <v>0.22686772961937951</v>
      </c>
      <c r="K334">
        <f>COUNTIF(分级基金列表!$A$1:$A$398,A334)</f>
        <v>1</v>
      </c>
    </row>
    <row r="335" spans="1:11" hidden="1" x14ac:dyDescent="0.15">
      <c r="A335" s="1" t="s">
        <v>342</v>
      </c>
      <c r="B335" s="4">
        <v>0.42890909090909102</v>
      </c>
      <c r="C335" s="4">
        <v>-3.9886880117689802E-4</v>
      </c>
      <c r="D335" s="4">
        <v>0.42921643745079802</v>
      </c>
      <c r="E335" s="4">
        <v>5.14690909090909</v>
      </c>
      <c r="F335" s="4">
        <v>7.3980260936715156E-2</v>
      </c>
      <c r="G335" s="4">
        <v>0.50756082373397948</v>
      </c>
      <c r="H335" s="4">
        <v>-1.4132919035629854E-3</v>
      </c>
      <c r="I335" s="4">
        <v>69.571383308743719</v>
      </c>
      <c r="J335" s="4">
        <v>29.020025932939298</v>
      </c>
      <c r="K335">
        <f>COUNTIF(分级基金列表!$A$1:$A$398,A335)</f>
        <v>1</v>
      </c>
    </row>
    <row r="336" spans="1:11" hidden="1" x14ac:dyDescent="0.15">
      <c r="A336" s="1" t="s">
        <v>343</v>
      </c>
      <c r="B336" s="4">
        <v>2.5820181818181802</v>
      </c>
      <c r="C336" s="4">
        <v>2.10436974301735</v>
      </c>
      <c r="D336" s="4">
        <v>0.96050564165317998</v>
      </c>
      <c r="E336" s="4">
        <v>30.984218181818186</v>
      </c>
      <c r="F336" s="4">
        <v>39.728031432405693</v>
      </c>
      <c r="G336" s="4">
        <v>-1.3547792642401824</v>
      </c>
      <c r="H336" s="4">
        <v>4.9496222488981783</v>
      </c>
      <c r="I336" s="4">
        <v>0.77990821756510997</v>
      </c>
      <c r="J336" s="4">
        <v>0.70439478556674173</v>
      </c>
      <c r="K336">
        <f>COUNTIF(分级基金列表!$A$1:$A$398,A336)</f>
        <v>1</v>
      </c>
    </row>
    <row r="337" spans="1:11" x14ac:dyDescent="0.15">
      <c r="A337" s="1" t="s">
        <v>874</v>
      </c>
      <c r="B337" s="4">
        <v>0.653663636363636</v>
      </c>
      <c r="C337" s="4">
        <v>0.138294184397426</v>
      </c>
      <c r="D337" s="4">
        <v>0.54710168118612901</v>
      </c>
      <c r="E337" s="4">
        <v>7.8439636363636378</v>
      </c>
      <c r="F337" s="4">
        <v>11.019020125489853</v>
      </c>
      <c r="G337" s="4">
        <v>-9.0120309164072682E-2</v>
      </c>
      <c r="H337" s="4">
        <v>2.3331892207065161</v>
      </c>
      <c r="I337" s="4">
        <v>0.71185673018406737</v>
      </c>
      <c r="J337" s="4">
        <v>0.43960021682493283</v>
      </c>
      <c r="K337">
        <f>COUNTIF(分级基金列表!$A$1:$A$398,A337)</f>
        <v>0</v>
      </c>
    </row>
    <row r="338" spans="1:11" hidden="1" x14ac:dyDescent="0.15">
      <c r="A338" s="1" t="s">
        <v>345</v>
      </c>
      <c r="B338" s="4">
        <v>9.4431818181818006E-2</v>
      </c>
      <c r="C338" s="4">
        <v>1.3357617641656201</v>
      </c>
      <c r="D338" s="4">
        <v>-0.93483333755161602</v>
      </c>
      <c r="E338" s="4">
        <v>1.1331818181818163</v>
      </c>
      <c r="F338" s="4">
        <v>26.102620336465638</v>
      </c>
      <c r="G338" s="4">
        <v>-2.6979062548341459</v>
      </c>
      <c r="H338" s="4">
        <v>10.486895330295356</v>
      </c>
      <c r="I338" s="4">
        <v>4.3412569449924124E-2</v>
      </c>
      <c r="J338" s="4">
        <v>-7.1518420670212135E-2</v>
      </c>
      <c r="K338">
        <f>COUNTIF(分级基金列表!$A$1:$A$398,A338)</f>
        <v>1</v>
      </c>
    </row>
    <row r="339" spans="1:11" hidden="1" x14ac:dyDescent="0.15">
      <c r="A339" s="1" t="s">
        <v>346</v>
      </c>
      <c r="B339" s="4">
        <v>0.39859545454545497</v>
      </c>
      <c r="C339" s="4">
        <v>-2.76513737915464E-3</v>
      </c>
      <c r="D339" s="4">
        <v>0.40072611858415602</v>
      </c>
      <c r="E339" s="4">
        <v>4.7831454545454557</v>
      </c>
      <c r="F339" s="4">
        <v>0.19058456898154849</v>
      </c>
      <c r="G339" s="4">
        <v>2.5299349458521867</v>
      </c>
      <c r="H339" s="4">
        <v>10.075727293188246</v>
      </c>
      <c r="I339" s="4">
        <v>25.097233632847459</v>
      </c>
      <c r="J339" s="4">
        <v>9.3561900844033783</v>
      </c>
      <c r="K339">
        <f>COUNTIF(分级基金列表!$A$1:$A$398,A339)</f>
        <v>1</v>
      </c>
    </row>
    <row r="340" spans="1:11" hidden="1" x14ac:dyDescent="0.15">
      <c r="A340" s="1" t="s">
        <v>347</v>
      </c>
      <c r="B340" s="4">
        <v>0.62642272727272696</v>
      </c>
      <c r="C340" s="4">
        <v>2.6358075435696602</v>
      </c>
      <c r="D340" s="4">
        <v>-1.40458679448149</v>
      </c>
      <c r="E340" s="4">
        <v>7.5170727272727245</v>
      </c>
      <c r="F340" s="4">
        <v>51.922157760975416</v>
      </c>
      <c r="G340" s="4">
        <v>-1.8060009286825374</v>
      </c>
      <c r="H340" s="4">
        <v>7.2932997736987168</v>
      </c>
      <c r="I340" s="4">
        <v>0.14477581540192733</v>
      </c>
      <c r="J340" s="4">
        <v>8.6997014801795211E-2</v>
      </c>
      <c r="K340">
        <f>COUNTIF(分级基金列表!$A$1:$A$398,A340)</f>
        <v>1</v>
      </c>
    </row>
    <row r="341" spans="1:11" x14ac:dyDescent="0.15">
      <c r="A341" s="1" t="s">
        <v>54</v>
      </c>
      <c r="B341" s="4">
        <v>1.19687272727273</v>
      </c>
      <c r="C341" s="4">
        <v>0.85167541924296497</v>
      </c>
      <c r="D341" s="4">
        <v>0.54061810422696599</v>
      </c>
      <c r="E341" s="4">
        <v>14.362472727272724</v>
      </c>
      <c r="F341" s="4">
        <v>17.210368818249226</v>
      </c>
      <c r="G341" s="4">
        <v>-2.5591593613080819</v>
      </c>
      <c r="H341" s="4">
        <v>9.2826645075895424</v>
      </c>
      <c r="I341" s="4">
        <v>0.83452440089739977</v>
      </c>
      <c r="J341" s="4">
        <v>0.66021087910820286</v>
      </c>
      <c r="K341">
        <f>COUNTIF(分级基金列表!$A$1:$A$398,A341)</f>
        <v>0</v>
      </c>
    </row>
    <row r="342" spans="1:11" x14ac:dyDescent="0.15">
      <c r="A342" s="1" t="s">
        <v>53</v>
      </c>
      <c r="B342" s="4">
        <v>1.4330499999999999</v>
      </c>
      <c r="C342" s="4">
        <v>1.16698636847801</v>
      </c>
      <c r="D342" s="4">
        <v>0.53383395825275903</v>
      </c>
      <c r="E342" s="4">
        <v>17.1966</v>
      </c>
      <c r="F342" s="4">
        <v>20.82798883899434</v>
      </c>
      <c r="G342" s="4">
        <v>-1.9180261660861238</v>
      </c>
      <c r="H342" s="4">
        <v>7.7517225007455011</v>
      </c>
      <c r="I342" s="4">
        <v>0.8256486083670439</v>
      </c>
      <c r="J342" s="4">
        <v>0.68161165774301757</v>
      </c>
      <c r="K342">
        <f>COUNTIF(分级基金列表!$A$1:$A$398,A342)</f>
        <v>0</v>
      </c>
    </row>
    <row r="343" spans="1:11" x14ac:dyDescent="0.15">
      <c r="A343" s="1" t="s">
        <v>1005</v>
      </c>
      <c r="B343" s="4">
        <v>0.55825000000000002</v>
      </c>
      <c r="C343" s="4">
        <v>3.8671302216768698E-2</v>
      </c>
      <c r="D343" s="4">
        <v>0.52845200385551505</v>
      </c>
      <c r="E343" s="4">
        <v>6.6989999999999998</v>
      </c>
      <c r="F343" s="4">
        <v>4.2570235731937487</v>
      </c>
      <c r="G343" s="4">
        <v>2.3496192412419794</v>
      </c>
      <c r="H343" s="4">
        <v>4.6489441654980865</v>
      </c>
      <c r="I343" s="4">
        <v>1.5736346968297867</v>
      </c>
      <c r="J343" s="4">
        <v>0.86891696425934928</v>
      </c>
      <c r="K343">
        <f>COUNTIF(分级基金列表!$A$1:$A$398,A343)</f>
        <v>0</v>
      </c>
    </row>
    <row r="344" spans="1:11" x14ac:dyDescent="0.15">
      <c r="A344" s="1" t="s">
        <v>888</v>
      </c>
      <c r="B344" s="4">
        <v>0.64673181818181802</v>
      </c>
      <c r="C344" s="4">
        <v>0.15616996937357899</v>
      </c>
      <c r="D344" s="4">
        <v>0.52639575814450401</v>
      </c>
      <c r="E344" s="4">
        <v>7.7607818181818171</v>
      </c>
      <c r="F344" s="4">
        <v>9.4758205777862141</v>
      </c>
      <c r="G344" s="4">
        <v>0.45017516498599969</v>
      </c>
      <c r="H344" s="4">
        <v>1.3205769646373877</v>
      </c>
      <c r="I344" s="4">
        <v>0.81900894539678248</v>
      </c>
      <c r="J344" s="4">
        <v>0.50241367268417125</v>
      </c>
      <c r="K344">
        <f>COUNTIF(分级基金列表!$A$1:$A$398,A344)</f>
        <v>0</v>
      </c>
    </row>
    <row r="345" spans="1:11" x14ac:dyDescent="0.15">
      <c r="A345" s="1" t="s">
        <v>918</v>
      </c>
      <c r="B345" s="4">
        <v>0.60042272727272705</v>
      </c>
      <c r="C345" s="4">
        <v>9.8946637517514702E-2</v>
      </c>
      <c r="D345" s="4">
        <v>0.52417984549105001</v>
      </c>
      <c r="E345" s="4">
        <v>7.2050727272727286</v>
      </c>
      <c r="F345" s="4">
        <v>10.23613022560869</v>
      </c>
      <c r="G345" s="4">
        <v>-0.10335457926435233</v>
      </c>
      <c r="H345" s="4">
        <v>3.0325241850817521</v>
      </c>
      <c r="I345" s="4">
        <v>0.70388638757712563</v>
      </c>
      <c r="J345" s="4">
        <v>0.41080688058779308</v>
      </c>
      <c r="K345">
        <f>COUNTIF(分级基金列表!$A$1:$A$398,A345)</f>
        <v>0</v>
      </c>
    </row>
    <row r="346" spans="1:11" x14ac:dyDescent="0.15">
      <c r="A346" s="1" t="s">
        <v>895</v>
      </c>
      <c r="B346" s="4">
        <v>0.59185454545454497</v>
      </c>
      <c r="C346" s="4">
        <v>9.3864796016092697E-2</v>
      </c>
      <c r="D346" s="4">
        <v>0.51952745354250895</v>
      </c>
      <c r="E346" s="4">
        <v>7.1022545454545449</v>
      </c>
      <c r="F346" s="4">
        <v>7.4090172905433445</v>
      </c>
      <c r="G346" s="4">
        <v>0.78708587710235389</v>
      </c>
      <c r="H346" s="4">
        <v>0.87767522572321255</v>
      </c>
      <c r="I346" s="4">
        <v>0.95859602791312926</v>
      </c>
      <c r="J346" s="4">
        <v>0.5536840291479066</v>
      </c>
      <c r="K346">
        <f>COUNTIF(分级基金列表!$A$1:$A$398,A346)</f>
        <v>0</v>
      </c>
    </row>
    <row r="347" spans="1:11" x14ac:dyDescent="0.15">
      <c r="A347" s="1" t="s">
        <v>1009</v>
      </c>
      <c r="B347" s="4">
        <v>0.52500000000000002</v>
      </c>
      <c r="C347" s="4">
        <v>1.6408580199946201E-2</v>
      </c>
      <c r="D347" s="4">
        <v>0.51235644311138695</v>
      </c>
      <c r="E347" s="4">
        <v>6.2999999999999989</v>
      </c>
      <c r="F347" s="4">
        <v>6.594251044935759</v>
      </c>
      <c r="G347" s="4">
        <v>2.8975482057356299</v>
      </c>
      <c r="H347" s="4">
        <v>9.9709325086461593</v>
      </c>
      <c r="I347" s="4">
        <v>0.95537763986681423</v>
      </c>
      <c r="J347" s="4">
        <v>0.50043590659690262</v>
      </c>
      <c r="K347">
        <f>COUNTIF(分级基金列表!$A$1:$A$398,A347)</f>
        <v>0</v>
      </c>
    </row>
    <row r="348" spans="1:11" x14ac:dyDescent="0.15">
      <c r="A348" s="1" t="s">
        <v>91</v>
      </c>
      <c r="B348" s="4">
        <v>1.4524318181818201</v>
      </c>
      <c r="C348" s="4">
        <v>1.2290024108313999</v>
      </c>
      <c r="D348" s="4">
        <v>0.505429596890279</v>
      </c>
      <c r="E348" s="4">
        <v>17.429181818181817</v>
      </c>
      <c r="F348" s="4">
        <v>23.145309739608077</v>
      </c>
      <c r="G348" s="4">
        <v>-1.8916149660944366</v>
      </c>
      <c r="H348" s="4">
        <v>8.6180646559414598</v>
      </c>
      <c r="I348" s="4">
        <v>0.75303299088521714</v>
      </c>
      <c r="J348" s="4">
        <v>0.62341709748171847</v>
      </c>
      <c r="K348">
        <f>COUNTIF(分级基金列表!$A$1:$A$398,A348)</f>
        <v>0</v>
      </c>
    </row>
    <row r="349" spans="1:11" x14ac:dyDescent="0.15">
      <c r="A349" s="1" t="s">
        <v>267</v>
      </c>
      <c r="B349" s="4">
        <v>0.53554999999999997</v>
      </c>
      <c r="C349" s="4">
        <v>3.9455834397884297E-2</v>
      </c>
      <c r="D349" s="4">
        <v>0.50514748614941196</v>
      </c>
      <c r="E349" s="4">
        <v>6.4266000000000005</v>
      </c>
      <c r="F349" s="4">
        <v>11.499371616863561</v>
      </c>
      <c r="G349" s="4">
        <v>0.17437948148843443</v>
      </c>
      <c r="H349" s="4">
        <v>-0.21845116608394033</v>
      </c>
      <c r="I349" s="4">
        <v>0.55886532013414902</v>
      </c>
      <c r="J349" s="4">
        <v>0.29798149969994631</v>
      </c>
      <c r="K349">
        <f>COUNTIF(分级基金列表!$A$1:$A$398,A349)</f>
        <v>0</v>
      </c>
    </row>
    <row r="350" spans="1:11" x14ac:dyDescent="0.15">
      <c r="A350" s="1" t="s">
        <v>917</v>
      </c>
      <c r="B350" s="4">
        <v>0.58469090909090904</v>
      </c>
      <c r="C350" s="4">
        <v>0.108522829437716</v>
      </c>
      <c r="D350" s="4">
        <v>0.50106913615326598</v>
      </c>
      <c r="E350" s="4">
        <v>7.0162909090909089</v>
      </c>
      <c r="F350" s="4">
        <v>10.312105795657182</v>
      </c>
      <c r="G350" s="4">
        <v>-2.0071757571760801E-2</v>
      </c>
      <c r="H350" s="4">
        <v>2.8803175259988256</v>
      </c>
      <c r="I350" s="4">
        <v>0.68039361194740022</v>
      </c>
      <c r="J350" s="4">
        <v>0.389473400358472</v>
      </c>
      <c r="K350">
        <f>COUNTIF(分级基金列表!$A$1:$A$398,A350)</f>
        <v>0</v>
      </c>
    </row>
    <row r="351" spans="1:11" x14ac:dyDescent="0.15">
      <c r="A351" s="1" t="s">
        <v>22</v>
      </c>
      <c r="B351" s="4">
        <v>1.2340590909090901</v>
      </c>
      <c r="C351" s="4">
        <v>0.95905880437537006</v>
      </c>
      <c r="D351" s="4">
        <v>0.49506068855585</v>
      </c>
      <c r="E351" s="4">
        <v>14.80870909090909</v>
      </c>
      <c r="F351" s="4">
        <v>16.645501339726192</v>
      </c>
      <c r="G351" s="4">
        <v>-2.6952099268122951</v>
      </c>
      <c r="H351" s="4">
        <v>10.393840308408766</v>
      </c>
      <c r="I351" s="4">
        <v>0.88965233240326569</v>
      </c>
      <c r="J351" s="4">
        <v>0.70942345621795111</v>
      </c>
      <c r="K351">
        <f>COUNTIF(分级基金列表!$A$1:$A$398,A351)</f>
        <v>0</v>
      </c>
    </row>
    <row r="352" spans="1:11" x14ac:dyDescent="0.15">
      <c r="A352" s="1" t="s">
        <v>896</v>
      </c>
      <c r="B352" s="4">
        <v>0.56319090909090896</v>
      </c>
      <c r="C352" s="4">
        <v>9.3337578782233796E-2</v>
      </c>
      <c r="D352" s="4">
        <v>0.49127006202198098</v>
      </c>
      <c r="E352" s="4">
        <v>6.7582909090909089</v>
      </c>
      <c r="F352" s="4">
        <v>7.3759618581954252</v>
      </c>
      <c r="G352" s="4">
        <v>0.78021129357145524</v>
      </c>
      <c r="H352" s="4">
        <v>0.86503189255578317</v>
      </c>
      <c r="I352" s="4">
        <v>0.91625892853306679</v>
      </c>
      <c r="J352" s="4">
        <v>0.50953231339111049</v>
      </c>
      <c r="K352">
        <f>COUNTIF(分级基金列表!$A$1:$A$398,A352)</f>
        <v>0</v>
      </c>
    </row>
    <row r="353" spans="1:11" hidden="1" x14ac:dyDescent="0.15">
      <c r="A353" s="1" t="s">
        <v>360</v>
      </c>
      <c r="B353" s="4">
        <v>-1.0175818181818199</v>
      </c>
      <c r="C353" s="4">
        <v>1.2650780723111901</v>
      </c>
      <c r="D353" s="4">
        <v>-1.99238197644633</v>
      </c>
      <c r="E353" s="4">
        <v>-12.210981818181818</v>
      </c>
      <c r="F353" s="4">
        <v>28.261219498033576</v>
      </c>
      <c r="G353" s="4">
        <v>-1.8700183293362727</v>
      </c>
      <c r="H353" s="4">
        <v>5.882383433430757</v>
      </c>
      <c r="I353" s="4">
        <v>-0.43207554504261436</v>
      </c>
      <c r="J353" s="4">
        <v>-0.5382280767905363</v>
      </c>
      <c r="K353">
        <f>COUNTIF(分级基金列表!$A$1:$A$398,A353)</f>
        <v>1</v>
      </c>
    </row>
    <row r="354" spans="1:11" hidden="1" x14ac:dyDescent="0.15">
      <c r="A354" s="1" t="s">
        <v>361</v>
      </c>
      <c r="B354" s="4">
        <v>0.39552272727272703</v>
      </c>
      <c r="C354" s="4">
        <v>-1.19831696656285E-3</v>
      </c>
      <c r="D354" s="4">
        <v>0.39644608496441702</v>
      </c>
      <c r="E354" s="4">
        <v>4.7462727272727268</v>
      </c>
      <c r="F354" s="4">
        <v>7.222751415944545E-2</v>
      </c>
      <c r="G354" s="4">
        <v>0.79491429487660104</v>
      </c>
      <c r="H354" s="4">
        <v>0.43248165735157063</v>
      </c>
      <c r="I354" s="4">
        <v>65.712807404600952</v>
      </c>
      <c r="J354" s="4">
        <v>24.177389289872998</v>
      </c>
      <c r="K354">
        <f>COUNTIF(分级基金列表!$A$1:$A$398,A354)</f>
        <v>1</v>
      </c>
    </row>
    <row r="355" spans="1:11" hidden="1" x14ac:dyDescent="0.15">
      <c r="A355" s="1" t="s">
        <v>362</v>
      </c>
      <c r="B355" s="4">
        <v>-1.7305772727272699</v>
      </c>
      <c r="C355" s="4">
        <v>2.3976367833400301</v>
      </c>
      <c r="D355" s="4">
        <v>-3.5780653977809198</v>
      </c>
      <c r="E355" s="4">
        <v>-20.766927272727273</v>
      </c>
      <c r="F355" s="4">
        <v>58.319427447332778</v>
      </c>
      <c r="G355" s="4">
        <v>-1.066569111291958</v>
      </c>
      <c r="H355" s="4">
        <v>2.9601726751728714</v>
      </c>
      <c r="I355" s="4">
        <v>-0.35608935446908341</v>
      </c>
      <c r="J355" s="4">
        <v>-0.40753018870411162</v>
      </c>
      <c r="K355">
        <f>COUNTIF(分级基金列表!$A$1:$A$398,A355)</f>
        <v>1</v>
      </c>
    </row>
    <row r="356" spans="1:11" x14ac:dyDescent="0.15">
      <c r="A356" s="1" t="s">
        <v>1044</v>
      </c>
      <c r="B356" s="4">
        <v>0.51369090909090898</v>
      </c>
      <c r="C356" s="4">
        <v>3.0351801930193E-2</v>
      </c>
      <c r="D356" s="4">
        <v>0.49030346607633501</v>
      </c>
      <c r="E356" s="4">
        <v>6.1642909090909104</v>
      </c>
      <c r="F356" s="4">
        <v>4.8524705432958291</v>
      </c>
      <c r="G356" s="4">
        <v>2.9035705602810182</v>
      </c>
      <c r="H356" s="4">
        <v>8.0212776843859324</v>
      </c>
      <c r="I356" s="4">
        <v>1.270340716979208</v>
      </c>
      <c r="J356" s="4">
        <v>0.65209894235477495</v>
      </c>
      <c r="K356">
        <f>COUNTIF(分级基金列表!$A$1:$A$398,A356)</f>
        <v>0</v>
      </c>
    </row>
    <row r="357" spans="1:11" x14ac:dyDescent="0.15">
      <c r="A357" s="1" t="s">
        <v>930</v>
      </c>
      <c r="B357" s="4">
        <v>0.49364999999999998</v>
      </c>
      <c r="C357" s="4">
        <v>8.7393150946047694E-3</v>
      </c>
      <c r="D357" s="4">
        <v>0.486915960478012</v>
      </c>
      <c r="E357" s="4">
        <v>5.9237999999999991</v>
      </c>
      <c r="F357" s="4">
        <v>5.5360637329653777</v>
      </c>
      <c r="G357" s="4">
        <v>1.8939284014881281</v>
      </c>
      <c r="H357" s="4">
        <v>4.2099301920928216</v>
      </c>
      <c r="I357" s="4">
        <v>1.0700382592645716</v>
      </c>
      <c r="J357" s="4">
        <v>0.52813698342917625</v>
      </c>
      <c r="K357">
        <f>COUNTIF(分级基金列表!$A$1:$A$398,A357)</f>
        <v>0</v>
      </c>
    </row>
    <row r="358" spans="1:11" x14ac:dyDescent="0.15">
      <c r="A358" s="1" t="s">
        <v>52</v>
      </c>
      <c r="B358" s="4">
        <v>1.3270863636363599</v>
      </c>
      <c r="C358" s="4">
        <v>1.10386984742603</v>
      </c>
      <c r="D358" s="4">
        <v>0.47650447029245002</v>
      </c>
      <c r="E358" s="4">
        <v>15.925036363636366</v>
      </c>
      <c r="F358" s="4">
        <v>19.129036032252724</v>
      </c>
      <c r="G358" s="4">
        <v>-2.6256995586769234</v>
      </c>
      <c r="H358" s="4">
        <v>9.7219604232942238</v>
      </c>
      <c r="I358" s="4">
        <v>0.83250595256267912</v>
      </c>
      <c r="J358" s="4">
        <v>0.67567630391013767</v>
      </c>
      <c r="K358">
        <f>COUNTIF(分级基金列表!$A$1:$A$398,A358)</f>
        <v>0</v>
      </c>
    </row>
    <row r="359" spans="1:11" x14ac:dyDescent="0.15">
      <c r="A359" s="1" t="s">
        <v>994</v>
      </c>
      <c r="B359" s="4">
        <v>0.51222727272727298</v>
      </c>
      <c r="C359" s="4">
        <v>4.83360326513122E-2</v>
      </c>
      <c r="D359" s="4">
        <v>0.474982162477044</v>
      </c>
      <c r="E359" s="4">
        <v>6.1467272727272739</v>
      </c>
      <c r="F359" s="4">
        <v>4.7880472282722195</v>
      </c>
      <c r="G359" s="4">
        <v>2.6461717330851227</v>
      </c>
      <c r="H359" s="4">
        <v>7.3469932173993602</v>
      </c>
      <c r="I359" s="4">
        <v>1.2837649629753836</v>
      </c>
      <c r="J359" s="4">
        <v>0.65720472725219536</v>
      </c>
      <c r="K359">
        <f>COUNTIF(分级基金列表!$A$1:$A$398,A359)</f>
        <v>0</v>
      </c>
    </row>
    <row r="360" spans="1:11" x14ac:dyDescent="0.15">
      <c r="A360" s="1" t="s">
        <v>65</v>
      </c>
      <c r="B360" s="4">
        <v>1.2567772727272699</v>
      </c>
      <c r="C360" s="4">
        <v>1.0176631290956799</v>
      </c>
      <c r="D360" s="4">
        <v>0.47262157434409402</v>
      </c>
      <c r="E360" s="4">
        <v>15.081327272727272</v>
      </c>
      <c r="F360" s="4">
        <v>18.01846665242941</v>
      </c>
      <c r="G360" s="4">
        <v>-2.2461328528858684</v>
      </c>
      <c r="H360" s="4">
        <v>8.0595907356676335</v>
      </c>
      <c r="I360" s="4">
        <v>0.8369928231764312</v>
      </c>
      <c r="J360" s="4">
        <v>0.67049696879164578</v>
      </c>
      <c r="K360">
        <f>COUNTIF(分级基金列表!$A$1:$A$398,A360)</f>
        <v>0</v>
      </c>
    </row>
    <row r="361" spans="1:11" x14ac:dyDescent="0.15">
      <c r="A361" s="1" t="s">
        <v>941</v>
      </c>
      <c r="B361" s="4">
        <v>0.51753636363636402</v>
      </c>
      <c r="C361" s="4">
        <v>5.9137863884947003E-2</v>
      </c>
      <c r="D361" s="4">
        <v>0.47196795142829001</v>
      </c>
      <c r="E361" s="4">
        <v>6.2104363636363633</v>
      </c>
      <c r="F361" s="4">
        <v>4.3347450413170954</v>
      </c>
      <c r="G361" s="4">
        <v>2.3487512468810245</v>
      </c>
      <c r="H361" s="4">
        <v>6.2846058653737416</v>
      </c>
      <c r="I361" s="4">
        <v>1.4327108755972753</v>
      </c>
      <c r="J361" s="4">
        <v>0.74062864898298253</v>
      </c>
      <c r="K361">
        <f>COUNTIF(分级基金列表!$A$1:$A$398,A361)</f>
        <v>0</v>
      </c>
    </row>
    <row r="362" spans="1:11" hidden="1" x14ac:dyDescent="0.15">
      <c r="A362" s="1" t="s">
        <v>369</v>
      </c>
      <c r="B362" s="4">
        <v>-1.18272727272727E-2</v>
      </c>
      <c r="C362" s="4">
        <v>1.32592697866348</v>
      </c>
      <c r="D362" s="4">
        <v>-1.0335142791956</v>
      </c>
      <c r="E362" s="4">
        <v>-0.14192727272727229</v>
      </c>
      <c r="F362" s="4">
        <v>25.911125662684707</v>
      </c>
      <c r="G362" s="4">
        <v>-2.5515586859233239</v>
      </c>
      <c r="H362" s="4">
        <v>9.9408995002927298</v>
      </c>
      <c r="I362" s="4">
        <v>-5.4774645677268079E-3</v>
      </c>
      <c r="J362" s="4">
        <v>-0.12125784551506553</v>
      </c>
      <c r="K362">
        <f>COUNTIF(分级基金列表!$A$1:$A$398,A362)</f>
        <v>1</v>
      </c>
    </row>
    <row r="363" spans="1:11" hidden="1" x14ac:dyDescent="0.15">
      <c r="A363" s="1" t="s">
        <v>370</v>
      </c>
      <c r="B363" s="4">
        <v>0.45061363636363599</v>
      </c>
      <c r="C363" s="4">
        <v>-1.77286551790729E-3</v>
      </c>
      <c r="D363" s="4">
        <v>0.45197970982997998</v>
      </c>
      <c r="E363" s="4">
        <v>5.4073636363636366</v>
      </c>
      <c r="F363" s="4">
        <v>0.21064972983055513</v>
      </c>
      <c r="G363" s="4">
        <v>0.3211612684454731</v>
      </c>
      <c r="H363" s="4">
        <v>-0.9297008647298437</v>
      </c>
      <c r="I363" s="4">
        <v>25.669929131707285</v>
      </c>
      <c r="J363" s="4">
        <v>11.428277825469321</v>
      </c>
      <c r="K363">
        <f>COUNTIF(分级基金列表!$A$1:$A$398,A363)</f>
        <v>1</v>
      </c>
    </row>
    <row r="364" spans="1:11" hidden="1" x14ac:dyDescent="0.15">
      <c r="A364" s="1" t="s">
        <v>371</v>
      </c>
      <c r="B364" s="4">
        <v>0.15044545454545499</v>
      </c>
      <c r="C364" s="4">
        <v>2.2423419928878001</v>
      </c>
      <c r="D364" s="4">
        <v>-1.5773809756106301</v>
      </c>
      <c r="E364" s="4">
        <v>1.805345454545459</v>
      </c>
      <c r="F364" s="4">
        <v>44.211041692162318</v>
      </c>
      <c r="G364" s="4">
        <v>-1.9133271946435029</v>
      </c>
      <c r="H364" s="4">
        <v>7.5892112017386211</v>
      </c>
      <c r="I364" s="4">
        <v>4.0834718781699926E-2</v>
      </c>
      <c r="J364" s="4">
        <v>-2.7021633052051065E-2</v>
      </c>
      <c r="K364">
        <f>COUNTIF(分级基金列表!$A$1:$A$398,A364)</f>
        <v>1</v>
      </c>
    </row>
    <row r="365" spans="1:11" x14ac:dyDescent="0.15">
      <c r="A365" s="1" t="s">
        <v>27</v>
      </c>
      <c r="B365" s="4">
        <v>1.3240045454545499</v>
      </c>
      <c r="C365" s="4">
        <v>1.1064111472101501</v>
      </c>
      <c r="D365" s="4">
        <v>0.471464465113339</v>
      </c>
      <c r="E365" s="4">
        <v>15.888054545454546</v>
      </c>
      <c r="F365" s="4">
        <v>19.086929379640623</v>
      </c>
      <c r="G365" s="4">
        <v>-2.6664761875441201</v>
      </c>
      <c r="H365" s="4">
        <v>10.104660169218691</v>
      </c>
      <c r="I365" s="4">
        <v>0.83240495259555958</v>
      </c>
      <c r="J365" s="4">
        <v>0.67522933045489208</v>
      </c>
      <c r="K365">
        <f>COUNTIF(分级基金列表!$A$1:$A$398,A365)</f>
        <v>0</v>
      </c>
    </row>
    <row r="366" spans="1:11" hidden="1" x14ac:dyDescent="0.15">
      <c r="A366" s="1" t="s">
        <v>373</v>
      </c>
      <c r="B366" s="4">
        <v>-0.458736363636364</v>
      </c>
      <c r="C366" s="4">
        <v>1.44097422058782</v>
      </c>
      <c r="D366" s="4">
        <v>-1.5690724994274801</v>
      </c>
      <c r="E366" s="4">
        <v>-5.5048363636363646</v>
      </c>
      <c r="F366" s="4">
        <v>27.056047141956427</v>
      </c>
      <c r="G366" s="4">
        <v>-2.1121592867381853</v>
      </c>
      <c r="H366" s="4">
        <v>8.7807522485600398</v>
      </c>
      <c r="I366" s="4">
        <v>-0.20346048093255611</v>
      </c>
      <c r="J366" s="4">
        <v>-0.31434142315814206</v>
      </c>
      <c r="K366">
        <f>COUNTIF(分级基金列表!$A$1:$A$398,A366)</f>
        <v>1</v>
      </c>
    </row>
    <row r="367" spans="1:11" hidden="1" x14ac:dyDescent="0.15">
      <c r="A367" s="1" t="s">
        <v>374</v>
      </c>
      <c r="B367" s="4">
        <v>0.38504090909090899</v>
      </c>
      <c r="C367" s="4">
        <v>-1.1612664593559901E-3</v>
      </c>
      <c r="D367" s="4">
        <v>0.38593571768268198</v>
      </c>
      <c r="E367" s="4">
        <v>4.6204909090909085</v>
      </c>
      <c r="F367" s="4">
        <v>0.14095851068856416</v>
      </c>
      <c r="G367" s="4">
        <v>-0.58156273051767171</v>
      </c>
      <c r="H367" s="4">
        <v>3.1005251390397195</v>
      </c>
      <c r="I367" s="4">
        <v>32.779084331413593</v>
      </c>
      <c r="J367" s="4">
        <v>11.496226096423829</v>
      </c>
      <c r="K367">
        <f>COUNTIF(分级基金列表!$A$1:$A$398,A367)</f>
        <v>1</v>
      </c>
    </row>
    <row r="368" spans="1:11" hidden="1" x14ac:dyDescent="0.15">
      <c r="A368" s="1" t="s">
        <v>375</v>
      </c>
      <c r="B368" s="4">
        <v>-1.31659090909091</v>
      </c>
      <c r="C368" s="4">
        <v>3.6500399628276701</v>
      </c>
      <c r="D368" s="4">
        <v>-4.12911261135703</v>
      </c>
      <c r="E368" s="4">
        <v>-15.799090909090907</v>
      </c>
      <c r="F368" s="4">
        <v>71.983427703900333</v>
      </c>
      <c r="G368" s="4">
        <v>-3.1229136798184134E-2</v>
      </c>
      <c r="H368" s="4">
        <v>4.9963698281032993</v>
      </c>
      <c r="I368" s="4">
        <v>-0.2194823366022462</v>
      </c>
      <c r="J368" s="4">
        <v>-0.261158595925994</v>
      </c>
      <c r="K368">
        <f>COUNTIF(分级基金列表!$A$1:$A$398,A368)</f>
        <v>1</v>
      </c>
    </row>
    <row r="369" spans="1:11" x14ac:dyDescent="0.15">
      <c r="A369" s="1" t="s">
        <v>1036</v>
      </c>
      <c r="B369" s="4">
        <v>0.48369545454545498</v>
      </c>
      <c r="C369" s="4">
        <v>2.2225317902397498E-2</v>
      </c>
      <c r="D369" s="4">
        <v>0.46656983685993397</v>
      </c>
      <c r="E369" s="4">
        <v>5.8043454545454543</v>
      </c>
      <c r="F369" s="4">
        <v>4.9725119569057092</v>
      </c>
      <c r="G369" s="4">
        <v>3.4194027925122104</v>
      </c>
      <c r="H369" s="4">
        <v>11.974812015472295</v>
      </c>
      <c r="I369" s="4">
        <v>1.1672863745424511</v>
      </c>
      <c r="J369" s="4">
        <v>0.56396957490486155</v>
      </c>
      <c r="K369">
        <f>COUNTIF(分级基金列表!$A$1:$A$398,A369)</f>
        <v>0</v>
      </c>
    </row>
    <row r="370" spans="1:11" x14ac:dyDescent="0.15">
      <c r="A370" s="1" t="s">
        <v>302</v>
      </c>
      <c r="B370" s="4">
        <v>0.55215000000000003</v>
      </c>
      <c r="C370" s="4">
        <v>0.11303592611020701</v>
      </c>
      <c r="D370" s="4">
        <v>0.46505068093544399</v>
      </c>
      <c r="E370" s="4">
        <v>6.6257999999999999</v>
      </c>
      <c r="F370" s="4">
        <v>11.057760747547396</v>
      </c>
      <c r="G370" s="4">
        <v>-0.23976624659211079</v>
      </c>
      <c r="H370" s="4">
        <v>0.73636444499254239</v>
      </c>
      <c r="I370" s="4">
        <v>0.59919907395985195</v>
      </c>
      <c r="J370" s="4">
        <v>0.32789640531915104</v>
      </c>
      <c r="K370">
        <f>COUNTIF(分级基金列表!$A$1:$A$398,A370)</f>
        <v>0</v>
      </c>
    </row>
    <row r="371" spans="1:11" x14ac:dyDescent="0.15">
      <c r="A371" s="1" t="s">
        <v>849</v>
      </c>
      <c r="B371" s="4">
        <v>0.57992727272727296</v>
      </c>
      <c r="C371" s="4">
        <v>0.15236821635824099</v>
      </c>
      <c r="D371" s="4">
        <v>0.46252063619523198</v>
      </c>
      <c r="E371" s="4">
        <v>6.9591272727272742</v>
      </c>
      <c r="F371" s="4">
        <v>10.02698264494277</v>
      </c>
      <c r="G371" s="4">
        <v>-8.6563969341833039E-2</v>
      </c>
      <c r="H371" s="4">
        <v>6.9970480069343477E-2</v>
      </c>
      <c r="I371" s="4">
        <v>0.69404002371911899</v>
      </c>
      <c r="J371" s="4">
        <v>0.39484732475567891</v>
      </c>
      <c r="K371">
        <f>COUNTIF(分级基金列表!$A$1:$A$398,A371)</f>
        <v>0</v>
      </c>
    </row>
    <row r="372" spans="1:11" hidden="1" x14ac:dyDescent="0.15">
      <c r="A372" s="1" t="s">
        <v>379</v>
      </c>
      <c r="B372" s="4">
        <v>-9.8736363636363803E-2</v>
      </c>
      <c r="C372" s="4">
        <v>1.2720420589630801</v>
      </c>
      <c r="D372" s="4">
        <v>-1.0789025901610001</v>
      </c>
      <c r="E372" s="4">
        <v>-1.1848363636363661</v>
      </c>
      <c r="F372" s="4">
        <v>24.116544678678117</v>
      </c>
      <c r="G372" s="4">
        <v>-2.7045415516887479</v>
      </c>
      <c r="H372" s="4">
        <v>10.55893879861228</v>
      </c>
      <c r="I372" s="4">
        <v>-4.9129607057013511E-2</v>
      </c>
      <c r="J372" s="4">
        <v>-0.17352553690397685</v>
      </c>
      <c r="K372">
        <f>COUNTIF(分级基金列表!$A$1:$A$398,A372)</f>
        <v>1</v>
      </c>
    </row>
    <row r="373" spans="1:11" hidden="1" x14ac:dyDescent="0.15">
      <c r="A373" s="1" t="s">
        <v>380</v>
      </c>
      <c r="B373" s="4">
        <v>0.37744090909090899</v>
      </c>
      <c r="C373" s="4">
        <v>-1.5899927256997899E-3</v>
      </c>
      <c r="D373" s="4">
        <v>0.37866607075845699</v>
      </c>
      <c r="E373" s="4">
        <v>4.5292909090909088</v>
      </c>
      <c r="F373" s="4">
        <v>0.11917629381829453</v>
      </c>
      <c r="G373" s="4">
        <v>-2.0705500483517345</v>
      </c>
      <c r="H373" s="4">
        <v>2.8475518147216485</v>
      </c>
      <c r="I373" s="4">
        <v>38.004965282748422</v>
      </c>
      <c r="J373" s="4">
        <v>12.832173749442024</v>
      </c>
      <c r="K373">
        <f>COUNTIF(分级基金列表!$A$1:$A$398,A373)</f>
        <v>1</v>
      </c>
    </row>
    <row r="374" spans="1:11" hidden="1" x14ac:dyDescent="0.15">
      <c r="A374" s="1" t="s">
        <v>381</v>
      </c>
      <c r="B374" s="4">
        <v>2.67136363636362E-2</v>
      </c>
      <c r="C374" s="4">
        <v>2.2553254494411799</v>
      </c>
      <c r="D374" s="4">
        <v>-1.71111713722395</v>
      </c>
      <c r="E374" s="4">
        <v>0.32056363636363389</v>
      </c>
      <c r="F374" s="4">
        <v>43.498541814468226</v>
      </c>
      <c r="G374" s="4">
        <v>-2.0502362462123496</v>
      </c>
      <c r="H374" s="4">
        <v>7.9647574602250213</v>
      </c>
      <c r="I374" s="4">
        <v>7.3695260344798482E-3</v>
      </c>
      <c r="J374" s="4">
        <v>-6.159830311243096E-2</v>
      </c>
      <c r="K374">
        <f>COUNTIF(分级基金列表!$A$1:$A$398,A374)</f>
        <v>1</v>
      </c>
    </row>
    <row r="375" spans="1:11" x14ac:dyDescent="0.15">
      <c r="A375" s="1" t="s">
        <v>1010</v>
      </c>
      <c r="B375" s="4">
        <v>0.497109090909091</v>
      </c>
      <c r="C375" s="4">
        <v>4.6388555705971099E-2</v>
      </c>
      <c r="D375" s="4">
        <v>0.46136460016692599</v>
      </c>
      <c r="E375" s="4">
        <v>5.9653090909090905</v>
      </c>
      <c r="F375" s="4">
        <v>6.5054840934335809</v>
      </c>
      <c r="G375" s="4">
        <v>2.4430809182278268</v>
      </c>
      <c r="H375" s="4">
        <v>8.1394655065769026</v>
      </c>
      <c r="I375" s="4">
        <v>0.91696620962155218</v>
      </c>
      <c r="J375" s="4">
        <v>0.45581682290210729</v>
      </c>
      <c r="K375">
        <f>COUNTIF(分级基金列表!$A$1:$A$398,A375)</f>
        <v>0</v>
      </c>
    </row>
    <row r="376" spans="1:11" x14ac:dyDescent="0.15">
      <c r="A376" s="1" t="s">
        <v>848</v>
      </c>
      <c r="B376" s="4">
        <v>0.69220454545454502</v>
      </c>
      <c r="C376" s="4">
        <v>0.30321998187544802</v>
      </c>
      <c r="D376" s="4">
        <v>0.45855976669306397</v>
      </c>
      <c r="E376" s="4">
        <v>8.3064545454545442</v>
      </c>
      <c r="F376" s="4">
        <v>11.396305023428635</v>
      </c>
      <c r="G376" s="4">
        <v>0.24790882233955119</v>
      </c>
      <c r="H376" s="4">
        <v>-7.6083405889499467E-2</v>
      </c>
      <c r="I376" s="4">
        <v>0.72887260637356177</v>
      </c>
      <c r="J376" s="4">
        <v>0.46562938904719409</v>
      </c>
      <c r="K376">
        <f>COUNTIF(分级基金列表!$A$1:$A$398,A376)</f>
        <v>0</v>
      </c>
    </row>
    <row r="377" spans="1:11" x14ac:dyDescent="0.15">
      <c r="A377" s="1" t="s">
        <v>1008</v>
      </c>
      <c r="B377" s="4">
        <v>0.48723181818181799</v>
      </c>
      <c r="C377" s="4">
        <v>3.7909723866619602E-2</v>
      </c>
      <c r="D377" s="4">
        <v>0.45802065277332099</v>
      </c>
      <c r="E377" s="4">
        <v>5.8467818181818174</v>
      </c>
      <c r="F377" s="4">
        <v>5.1172590312887021</v>
      </c>
      <c r="G377" s="4">
        <v>1.2177105712696334</v>
      </c>
      <c r="H377" s="4">
        <v>1.9367482448513211</v>
      </c>
      <c r="I377" s="4">
        <v>1.1425612388258166</v>
      </c>
      <c r="J377" s="4">
        <v>0.55630989183381241</v>
      </c>
      <c r="K377">
        <f>COUNTIF(分级基金列表!$A$1:$A$398,A377)</f>
        <v>0</v>
      </c>
    </row>
    <row r="378" spans="1:11" hidden="1" x14ac:dyDescent="0.15">
      <c r="A378" s="1" t="s">
        <v>385</v>
      </c>
      <c r="B378" s="4">
        <v>2.80444545454545</v>
      </c>
      <c r="C378" s="4">
        <v>1.0588490646539299</v>
      </c>
      <c r="D378" s="4">
        <v>1.9885541207266599</v>
      </c>
      <c r="E378" s="4">
        <v>33.653345454545459</v>
      </c>
      <c r="F378" s="4">
        <v>21.263867431540191</v>
      </c>
      <c r="G378" s="4">
        <v>-2.0883221543324351</v>
      </c>
      <c r="H378" s="4">
        <v>8.0481119255009901</v>
      </c>
      <c r="I378" s="4">
        <v>1.5826540286189072</v>
      </c>
      <c r="J378" s="4">
        <v>1.4415696275964398</v>
      </c>
      <c r="K378">
        <f>COUNTIF(分级基金列表!$A$1:$A$398,A378)</f>
        <v>1</v>
      </c>
    </row>
    <row r="379" spans="1:11" hidden="1" x14ac:dyDescent="0.15">
      <c r="A379" s="1" t="s">
        <v>386</v>
      </c>
      <c r="B379" s="4">
        <v>0.46671818181818198</v>
      </c>
      <c r="C379" s="4">
        <v>-8.6783666769268703E-4</v>
      </c>
      <c r="D379" s="4">
        <v>0.46738688941776002</v>
      </c>
      <c r="E379" s="4">
        <v>5.6006181818181808</v>
      </c>
      <c r="F379" s="4">
        <v>7.4675416645906073E-2</v>
      </c>
      <c r="G379" s="4">
        <v>0.46316989633808853</v>
      </c>
      <c r="H379" s="4">
        <v>-0.38458099255476252</v>
      </c>
      <c r="I379" s="4">
        <v>74.999490238869967</v>
      </c>
      <c r="J379" s="4">
        <v>34.825626673764994</v>
      </c>
      <c r="K379">
        <f>COUNTIF(分级基金列表!$A$1:$A$398,A379)</f>
        <v>1</v>
      </c>
    </row>
    <row r="380" spans="1:11" hidden="1" x14ac:dyDescent="0.15">
      <c r="A380" s="1" t="s">
        <v>387</v>
      </c>
      <c r="B380" s="4">
        <v>6.7721090909090904</v>
      </c>
      <c r="C380" s="4">
        <v>2.9569766488259499</v>
      </c>
      <c r="D380" s="4">
        <v>4.4936241749592103</v>
      </c>
      <c r="E380" s="4">
        <v>81.265309090909071</v>
      </c>
      <c r="F380" s="4">
        <v>59.405160820427255</v>
      </c>
      <c r="G380" s="4">
        <v>-0.90988107317436062</v>
      </c>
      <c r="H380" s="4">
        <v>7.0681416641226349</v>
      </c>
      <c r="I380" s="4">
        <v>1.3679839927807234</v>
      </c>
      <c r="J380" s="4">
        <v>1.3174833298994537</v>
      </c>
      <c r="K380">
        <f>COUNTIF(分级基金列表!$A$1:$A$398,A380)</f>
        <v>1</v>
      </c>
    </row>
    <row r="381" spans="1:11" x14ac:dyDescent="0.15">
      <c r="A381" s="1" t="s">
        <v>143</v>
      </c>
      <c r="B381" s="4">
        <v>1.04372727272727</v>
      </c>
      <c r="C381" s="4">
        <v>0.76122093671424695</v>
      </c>
      <c r="D381" s="4">
        <v>0.45717194003727601</v>
      </c>
      <c r="E381" s="4">
        <v>12.524727272727272</v>
      </c>
      <c r="F381" s="4">
        <v>29.871240415401413</v>
      </c>
      <c r="G381" s="4">
        <v>0.84530823756014006</v>
      </c>
      <c r="H381" s="4">
        <v>-0.46361659898859742</v>
      </c>
      <c r="I381" s="4">
        <v>0.41929049810297153</v>
      </c>
      <c r="J381" s="4">
        <v>0.31885944943271877</v>
      </c>
      <c r="K381">
        <f>COUNTIF(分级基金列表!$A$1:$A$398,A381)</f>
        <v>0</v>
      </c>
    </row>
    <row r="382" spans="1:11" x14ac:dyDescent="0.15">
      <c r="A382" s="1" t="s">
        <v>98</v>
      </c>
      <c r="B382" s="4">
        <v>1.3267045454545501</v>
      </c>
      <c r="C382" s="4">
        <v>1.13331349826098</v>
      </c>
      <c r="D382" s="4">
        <v>0.45343498079453998</v>
      </c>
      <c r="E382" s="4">
        <v>15.92045454545455</v>
      </c>
      <c r="F382" s="4">
        <v>21.69331452921357</v>
      </c>
      <c r="G382" s="4">
        <v>-2.9536742438300294</v>
      </c>
      <c r="H382" s="4">
        <v>12.091486371054161</v>
      </c>
      <c r="I382" s="4">
        <v>0.73388760044091339</v>
      </c>
      <c r="J382" s="4">
        <v>0.59559614682463857</v>
      </c>
      <c r="K382">
        <f>COUNTIF(分级基金列表!$A$1:$A$398,A382)</f>
        <v>0</v>
      </c>
    </row>
    <row r="383" spans="1:11" x14ac:dyDescent="0.15">
      <c r="A383" s="1" t="s">
        <v>557</v>
      </c>
      <c r="B383" s="4">
        <v>1.30212272727273</v>
      </c>
      <c r="C383" s="4">
        <v>1.1029680123452199</v>
      </c>
      <c r="D383" s="4">
        <v>0.45223573885107998</v>
      </c>
      <c r="E383" s="4">
        <v>15.625472727272726</v>
      </c>
      <c r="F383" s="4">
        <v>19.381632523959418</v>
      </c>
      <c r="G383" s="4">
        <v>-2.3525188543618811</v>
      </c>
      <c r="H383" s="4">
        <v>8.7477141706893953</v>
      </c>
      <c r="I383" s="4">
        <v>0.80620003025837184</v>
      </c>
      <c r="J383" s="4">
        <v>0.6514143074204517</v>
      </c>
      <c r="K383">
        <f>COUNTIF(分级基金列表!$A$1:$A$398,A383)</f>
        <v>0</v>
      </c>
    </row>
    <row r="384" spans="1:11" x14ac:dyDescent="0.15">
      <c r="A384" s="1" t="s">
        <v>984</v>
      </c>
      <c r="B384" s="4">
        <v>0.47484999999999999</v>
      </c>
      <c r="C384" s="4">
        <v>2.9906375514406901E-2</v>
      </c>
      <c r="D384" s="4">
        <v>0.45180577828544399</v>
      </c>
      <c r="E384" s="4">
        <v>5.6981999999999999</v>
      </c>
      <c r="F384" s="4">
        <v>5.2739376392527877</v>
      </c>
      <c r="G384" s="4">
        <v>3.208249999768034</v>
      </c>
      <c r="H384" s="4">
        <v>9.4925486369180216</v>
      </c>
      <c r="I384" s="4">
        <v>1.0804450848241964</v>
      </c>
      <c r="J384" s="4">
        <v>0.51161014493570711</v>
      </c>
      <c r="K384">
        <f>COUNTIF(分级基金列表!$A$1:$A$398,A384)</f>
        <v>0</v>
      </c>
    </row>
    <row r="385" spans="1:11" x14ac:dyDescent="0.15">
      <c r="A385" s="1" t="s">
        <v>926</v>
      </c>
      <c r="B385" s="4">
        <v>0.48672272727272697</v>
      </c>
      <c r="C385" s="4">
        <v>4.5449091478358503E-2</v>
      </c>
      <c r="D385" s="4">
        <v>0.45170213642085799</v>
      </c>
      <c r="E385" s="4">
        <v>5.8406727272727261</v>
      </c>
      <c r="F385" s="4">
        <v>4.18298755775667</v>
      </c>
      <c r="G385" s="4">
        <v>1.913151543748068</v>
      </c>
      <c r="H385" s="4">
        <v>2.5913654169415201</v>
      </c>
      <c r="I385" s="4">
        <v>1.3962921588045722</v>
      </c>
      <c r="J385" s="4">
        <v>0.67910140492891513</v>
      </c>
      <c r="K385">
        <f>COUNTIF(分级基金列表!$A$1:$A$398,A385)</f>
        <v>0</v>
      </c>
    </row>
    <row r="386" spans="1:11" x14ac:dyDescent="0.15">
      <c r="A386" s="1" t="s">
        <v>32</v>
      </c>
      <c r="B386" s="4">
        <v>1.2800818181818201</v>
      </c>
      <c r="C386" s="4">
        <v>1.0768207105712899</v>
      </c>
      <c r="D386" s="4">
        <v>0.45034251429070798</v>
      </c>
      <c r="E386" s="4">
        <v>15.36098181818182</v>
      </c>
      <c r="F386" s="4">
        <v>18.968944459434848</v>
      </c>
      <c r="G386" s="4">
        <v>-3.0893710594520871</v>
      </c>
      <c r="H386" s="4">
        <v>12.634737823442721</v>
      </c>
      <c r="I386" s="4">
        <v>0.80979634112121168</v>
      </c>
      <c r="J386" s="4">
        <v>0.65164310247287727</v>
      </c>
      <c r="K386">
        <f>COUNTIF(分级基金列表!$A$1:$A$398,A386)</f>
        <v>0</v>
      </c>
    </row>
    <row r="387" spans="1:11" x14ac:dyDescent="0.15">
      <c r="A387" s="1" t="s">
        <v>1011</v>
      </c>
      <c r="B387" s="4">
        <v>0.47308636363636403</v>
      </c>
      <c r="C387" s="4">
        <v>4.3980222554248397E-2</v>
      </c>
      <c r="D387" s="4">
        <v>0.43919760305729</v>
      </c>
      <c r="E387" s="4">
        <v>5.6770363636363639</v>
      </c>
      <c r="F387" s="4">
        <v>6.3155499896932215</v>
      </c>
      <c r="G387" s="4">
        <v>2.3094304116818885</v>
      </c>
      <c r="H387" s="4">
        <v>7.5924550889124696</v>
      </c>
      <c r="I387" s="4">
        <v>0.89889817559850027</v>
      </c>
      <c r="J387" s="4">
        <v>0.4238801637236983</v>
      </c>
      <c r="K387">
        <f>COUNTIF(分级基金列表!$A$1:$A$398,A387)</f>
        <v>0</v>
      </c>
    </row>
    <row r="388" spans="1:11" hidden="1" x14ac:dyDescent="0.15">
      <c r="A388" s="1" t="s">
        <v>395</v>
      </c>
      <c r="B388" s="4">
        <v>-0.43354545454545501</v>
      </c>
      <c r="C388" s="4">
        <v>1.41028454961954</v>
      </c>
      <c r="D388" s="4">
        <v>-1.5202338038704799</v>
      </c>
      <c r="E388" s="4">
        <v>-5.202545454545457</v>
      </c>
      <c r="F388" s="4">
        <v>26.14967891721404</v>
      </c>
      <c r="G388" s="4">
        <v>-1.4972935119292816</v>
      </c>
      <c r="H388" s="4">
        <v>6.3506789398664658</v>
      </c>
      <c r="I388" s="4">
        <v>-0.19895255582356997</v>
      </c>
      <c r="J388" s="4">
        <v>-0.31367671781032136</v>
      </c>
      <c r="K388">
        <f>COUNTIF(分级基金列表!$A$1:$A$398,A388)</f>
        <v>1</v>
      </c>
    </row>
    <row r="389" spans="1:11" hidden="1" x14ac:dyDescent="0.15">
      <c r="A389" s="1" t="s">
        <v>396</v>
      </c>
      <c r="B389" s="4">
        <v>0.37452727272727299</v>
      </c>
      <c r="C389" s="4">
        <v>-2.2065780651010099E-5</v>
      </c>
      <c r="D389" s="4">
        <v>0.374544275414254</v>
      </c>
      <c r="E389" s="4">
        <v>4.4943272727272721</v>
      </c>
      <c r="F389" s="4">
        <v>0.13252882424664744</v>
      </c>
      <c r="G389" s="4">
        <v>-1.737940620520384</v>
      </c>
      <c r="H389" s="4">
        <v>1.2129071065726773</v>
      </c>
      <c r="I389" s="4">
        <v>33.912073832051405</v>
      </c>
      <c r="J389" s="4">
        <v>11.275488794393901</v>
      </c>
      <c r="K389">
        <f>COUNTIF(分级基金列表!$A$1:$A$398,A389)</f>
        <v>1</v>
      </c>
    </row>
    <row r="390" spans="1:11" hidden="1" x14ac:dyDescent="0.15">
      <c r="A390" s="1" t="s">
        <v>397</v>
      </c>
      <c r="B390" s="4">
        <v>-0.253013636363636</v>
      </c>
      <c r="C390" s="4">
        <v>3.6060063520632801</v>
      </c>
      <c r="D390" s="4">
        <v>-3.0316054400080401</v>
      </c>
      <c r="E390" s="4">
        <v>-3.0361636363636353</v>
      </c>
      <c r="F390" s="4">
        <v>71.078602326333339</v>
      </c>
      <c r="G390" s="4">
        <v>9.5455290789523972E-2</v>
      </c>
      <c r="H390" s="4">
        <v>4.2039122400295543</v>
      </c>
      <c r="I390" s="4">
        <v>-4.2715578767631331E-2</v>
      </c>
      <c r="J390" s="4">
        <v>-8.4922373805982193E-2</v>
      </c>
      <c r="K390">
        <f>COUNTIF(分级基金列表!$A$1:$A$398,A390)</f>
        <v>1</v>
      </c>
    </row>
    <row r="391" spans="1:11" x14ac:dyDescent="0.15">
      <c r="A391" s="1" t="s">
        <v>988</v>
      </c>
      <c r="B391" s="4">
        <v>0.48215909090909098</v>
      </c>
      <c r="C391" s="4">
        <v>5.6711250779001202E-2</v>
      </c>
      <c r="D391" s="4">
        <v>0.43846049439974399</v>
      </c>
      <c r="E391" s="4">
        <v>5.7859090909090911</v>
      </c>
      <c r="F391" s="4">
        <v>4.6366225517277204</v>
      </c>
      <c r="G391" s="4">
        <v>2.146246654248269</v>
      </c>
      <c r="H391" s="4">
        <v>5.0272853687815573</v>
      </c>
      <c r="I391" s="4">
        <v>1.2478714897232939</v>
      </c>
      <c r="J391" s="4">
        <v>0.60084879884626197</v>
      </c>
      <c r="K391">
        <f>COUNTIF(分级基金列表!$A$1:$A$398,A391)</f>
        <v>0</v>
      </c>
    </row>
    <row r="392" spans="1:11" x14ac:dyDescent="0.15">
      <c r="A392" s="1" t="s">
        <v>995</v>
      </c>
      <c r="B392" s="4">
        <v>0.46779545454545501</v>
      </c>
      <c r="C392" s="4">
        <v>4.2098848218919502E-2</v>
      </c>
      <c r="D392" s="4">
        <v>0.43535637840876701</v>
      </c>
      <c r="E392" s="4">
        <v>5.6135454545454548</v>
      </c>
      <c r="F392" s="4">
        <v>4.2709695992753085</v>
      </c>
      <c r="G392" s="4">
        <v>2.4484109073222502</v>
      </c>
      <c r="H392" s="4">
        <v>5.1863465030882967</v>
      </c>
      <c r="I392" s="4">
        <v>1.3143491949692061</v>
      </c>
      <c r="J392" s="4">
        <v>0.6119325820040763</v>
      </c>
      <c r="K392">
        <f>COUNTIF(分级基金列表!$A$1:$A$398,A392)</f>
        <v>0</v>
      </c>
    </row>
    <row r="393" spans="1:11" x14ac:dyDescent="0.15">
      <c r="A393" s="1" t="s">
        <v>205</v>
      </c>
      <c r="B393" s="4">
        <v>0.46747727272727302</v>
      </c>
      <c r="C393" s="4">
        <v>5.4899200150967102E-2</v>
      </c>
      <c r="D393" s="4">
        <v>0.42517494359276398</v>
      </c>
      <c r="E393" s="4">
        <v>5.609727272727274</v>
      </c>
      <c r="F393" s="4">
        <v>9.6785362456023289</v>
      </c>
      <c r="G393" s="4">
        <v>-6.306654656879826E-2</v>
      </c>
      <c r="H393" s="4">
        <v>-0.20931595397940939</v>
      </c>
      <c r="I393" s="4">
        <v>0.57960492479182335</v>
      </c>
      <c r="J393" s="4">
        <v>0.2696406983972463</v>
      </c>
      <c r="K393">
        <f>COUNTIF(分级基金列表!$A$1:$A$398,A393)</f>
        <v>0</v>
      </c>
    </row>
    <row r="394" spans="1:11" hidden="1" x14ac:dyDescent="0.15">
      <c r="A394" s="1" t="s">
        <v>401</v>
      </c>
      <c r="B394" s="4">
        <v>-1.15270909090909</v>
      </c>
      <c r="C394" s="4">
        <v>1.18469520700288</v>
      </c>
      <c r="D394" s="4">
        <v>-2.0655705976869401</v>
      </c>
      <c r="E394" s="4">
        <v>-13.832509090909095</v>
      </c>
      <c r="F394" s="4">
        <v>28.814452933126667</v>
      </c>
      <c r="G394" s="4">
        <v>-1.6810502498422875</v>
      </c>
      <c r="H394" s="4">
        <v>4.1833881628540546</v>
      </c>
      <c r="I394" s="4">
        <v>-0.48005454495394873</v>
      </c>
      <c r="J394" s="4">
        <v>-0.58416896305386823</v>
      </c>
      <c r="K394">
        <f>COUNTIF(分级基金列表!$A$1:$A$398,A394)</f>
        <v>1</v>
      </c>
    </row>
    <row r="395" spans="1:11" hidden="1" x14ac:dyDescent="0.15">
      <c r="A395" s="1" t="s">
        <v>402</v>
      </c>
      <c r="B395" s="4">
        <v>0.3886</v>
      </c>
      <c r="C395" s="4">
        <v>-7.2557686712439802E-4</v>
      </c>
      <c r="D395" s="4">
        <v>0.38915908995688597</v>
      </c>
      <c r="E395" s="4">
        <v>4.6631999999999998</v>
      </c>
      <c r="F395" s="4">
        <v>0.1557976659878883</v>
      </c>
      <c r="G395" s="4">
        <v>-0.35255094408985355</v>
      </c>
      <c r="H395" s="4">
        <v>2.0668756834873978</v>
      </c>
      <c r="I395" s="4">
        <v>29.931128752355743</v>
      </c>
      <c r="J395" s="4">
        <v>10.675384573022402</v>
      </c>
      <c r="K395">
        <f>COUNTIF(分级基金列表!$A$1:$A$398,A395)</f>
        <v>1</v>
      </c>
    </row>
    <row r="396" spans="1:11" hidden="1" x14ac:dyDescent="0.15">
      <c r="A396" s="1" t="s">
        <v>403</v>
      </c>
      <c r="B396" s="4">
        <v>-2.2429772727272699</v>
      </c>
      <c r="C396" s="4">
        <v>3.0242896090503502</v>
      </c>
      <c r="D396" s="4">
        <v>-4.5733298842100698</v>
      </c>
      <c r="E396" s="4">
        <v>-26.915727272727274</v>
      </c>
      <c r="F396" s="4">
        <v>75.874524567335868</v>
      </c>
      <c r="G396" s="4">
        <v>-0.73454239814702516</v>
      </c>
      <c r="H396" s="4">
        <v>2.5070029586250691</v>
      </c>
      <c r="I396" s="4">
        <v>-0.35473997927776862</v>
      </c>
      <c r="J396" s="4">
        <v>-0.39427894202062724</v>
      </c>
      <c r="K396">
        <f>COUNTIF(分级基金列表!$A$1:$A$398,A396)</f>
        <v>1</v>
      </c>
    </row>
    <row r="397" spans="1:11" x14ac:dyDescent="0.15">
      <c r="A397" s="1" t="s">
        <v>957</v>
      </c>
      <c r="B397" s="4">
        <v>0.45907272727272702</v>
      </c>
      <c r="C397" s="4">
        <v>5.7812958668550102E-2</v>
      </c>
      <c r="D397" s="4">
        <v>0.414525214756852</v>
      </c>
      <c r="E397" s="4">
        <v>5.5088727272727276</v>
      </c>
      <c r="F397" s="4">
        <v>8.0245916084236626</v>
      </c>
      <c r="G397" s="4">
        <v>1.5266285242632187</v>
      </c>
      <c r="H397" s="4">
        <v>7.2954098011213784</v>
      </c>
      <c r="I397" s="4">
        <v>0.68649882711662147</v>
      </c>
      <c r="J397" s="4">
        <v>0.31264802617981036</v>
      </c>
      <c r="K397">
        <f>COUNTIF(分级基金列表!$A$1:$A$398,A397)</f>
        <v>0</v>
      </c>
    </row>
    <row r="398" spans="1:11" x14ac:dyDescent="0.15">
      <c r="A398" s="1" t="s">
        <v>898</v>
      </c>
      <c r="B398" s="4">
        <v>0.48603636363636399</v>
      </c>
      <c r="C398" s="4">
        <v>9.5619671339779902E-2</v>
      </c>
      <c r="D398" s="4">
        <v>0.41235706052036603</v>
      </c>
      <c r="E398" s="4">
        <v>5.8324363636363641</v>
      </c>
      <c r="F398" s="4">
        <v>8.3975698955950904</v>
      </c>
      <c r="G398" s="4">
        <v>0.33662314350312977</v>
      </c>
      <c r="H398" s="4">
        <v>1.3551479695929469</v>
      </c>
      <c r="I398" s="4">
        <v>0.6945385910626054</v>
      </c>
      <c r="J398" s="4">
        <v>0.33729238325507793</v>
      </c>
      <c r="K398">
        <f>COUNTIF(分级基金列表!$A$1:$A$398,A398)</f>
        <v>0</v>
      </c>
    </row>
    <row r="399" spans="1:11" x14ac:dyDescent="0.15">
      <c r="A399" s="1" t="s">
        <v>63</v>
      </c>
      <c r="B399" s="4">
        <v>1.2388909090909099</v>
      </c>
      <c r="C399" s="4">
        <v>1.0764827467660401</v>
      </c>
      <c r="D399" s="4">
        <v>0.40941202167372698</v>
      </c>
      <c r="E399" s="4">
        <v>14.866690909090906</v>
      </c>
      <c r="F399" s="4">
        <v>18.660630274041193</v>
      </c>
      <c r="G399" s="4">
        <v>-2.7588252038940113</v>
      </c>
      <c r="H399" s="4">
        <v>10.488486891993253</v>
      </c>
      <c r="I399" s="4">
        <v>0.79668750148123146</v>
      </c>
      <c r="J399" s="4">
        <v>0.63592122746243263</v>
      </c>
      <c r="K399">
        <f>COUNTIF(分级基金列表!$A$1:$A$398,A399)</f>
        <v>0</v>
      </c>
    </row>
    <row r="400" spans="1:11" hidden="1" x14ac:dyDescent="0.15">
      <c r="A400" s="1" t="s">
        <v>407</v>
      </c>
      <c r="B400" s="4">
        <v>-8.4031818181818096E-2</v>
      </c>
      <c r="C400" s="4">
        <v>1.1283339618322199</v>
      </c>
      <c r="D400" s="4">
        <v>-0.95346442368089801</v>
      </c>
      <c r="E400" s="4">
        <v>-1.0083818181818176</v>
      </c>
      <c r="F400" s="4">
        <v>21.200407323201819</v>
      </c>
      <c r="G400" s="4">
        <v>-2.1599913680823666</v>
      </c>
      <c r="H400" s="4">
        <v>8.1874086992388655</v>
      </c>
      <c r="I400" s="4">
        <v>-4.7564266233613359E-2</v>
      </c>
      <c r="J400" s="4">
        <v>-0.18907098137661849</v>
      </c>
      <c r="K400">
        <f>COUNTIF(分级基金列表!$A$1:$A$398,A400)</f>
        <v>1</v>
      </c>
    </row>
    <row r="401" spans="1:11" hidden="1" x14ac:dyDescent="0.15">
      <c r="A401" s="1" t="s">
        <v>408</v>
      </c>
      <c r="B401" s="4">
        <v>0.37452727272727299</v>
      </c>
      <c r="C401" s="4">
        <v>-2.2065780651010099E-5</v>
      </c>
      <c r="D401" s="4">
        <v>0.374544275414254</v>
      </c>
      <c r="E401" s="4">
        <v>4.4943272727272721</v>
      </c>
      <c r="F401" s="4">
        <v>0.13252882424664744</v>
      </c>
      <c r="G401" s="4">
        <v>-1.737940620520384</v>
      </c>
      <c r="H401" s="4">
        <v>1.2129071065726773</v>
      </c>
      <c r="I401" s="4">
        <v>33.912073832051405</v>
      </c>
      <c r="J401" s="4">
        <v>11.275488794393901</v>
      </c>
      <c r="K401">
        <f>COUNTIF(分级基金列表!$A$1:$A$398,A401)</f>
        <v>1</v>
      </c>
    </row>
    <row r="402" spans="1:11" hidden="1" x14ac:dyDescent="0.15">
      <c r="A402" s="1" t="s">
        <v>409</v>
      </c>
      <c r="B402" s="4">
        <v>0.40791818181818201</v>
      </c>
      <c r="C402" s="4">
        <v>2.9922082489604498</v>
      </c>
      <c r="D402" s="4">
        <v>-1.89771428347171</v>
      </c>
      <c r="E402" s="4">
        <v>4.8950181818181813</v>
      </c>
      <c r="F402" s="4">
        <v>59.642749378792786</v>
      </c>
      <c r="G402" s="4">
        <v>-0.75192587512186448</v>
      </c>
      <c r="H402" s="4">
        <v>4.5111475402794277</v>
      </c>
      <c r="I402" s="4">
        <v>8.207230942238733E-2</v>
      </c>
      <c r="J402" s="4">
        <v>3.1772817342521673E-2</v>
      </c>
      <c r="K402">
        <f>COUNTIF(分级基金列表!$A$1:$A$398,A402)</f>
        <v>1</v>
      </c>
    </row>
    <row r="403" spans="1:11" hidden="1" x14ac:dyDescent="0.15">
      <c r="A403" s="1" t="s">
        <v>410</v>
      </c>
      <c r="B403" s="4">
        <v>-0.43505454545454603</v>
      </c>
      <c r="C403" s="4">
        <v>1.4632533958171401</v>
      </c>
      <c r="D403" s="4">
        <v>-1.5625577984496399</v>
      </c>
      <c r="E403" s="4">
        <v>-5.220654545454547</v>
      </c>
      <c r="F403" s="4">
        <v>28.031443841332042</v>
      </c>
      <c r="G403" s="4">
        <v>-2.0901710102691213</v>
      </c>
      <c r="H403" s="4">
        <v>8.7652526099122934</v>
      </c>
      <c r="I403" s="4">
        <v>-0.18624279844467917</v>
      </c>
      <c r="J403" s="4">
        <v>-0.29326546973414497</v>
      </c>
      <c r="K403">
        <f>COUNTIF(分级基金列表!$A$1:$A$398,A403)</f>
        <v>1</v>
      </c>
    </row>
    <row r="404" spans="1:11" hidden="1" x14ac:dyDescent="0.15">
      <c r="A404" s="1" t="s">
        <v>411</v>
      </c>
      <c r="B404" s="4">
        <v>0.37509999999999999</v>
      </c>
      <c r="C404" s="4">
        <v>-1.94377827934197E-4</v>
      </c>
      <c r="D404" s="4">
        <v>0.37524977695177902</v>
      </c>
      <c r="E404" s="4">
        <v>4.5011999999999999</v>
      </c>
      <c r="F404" s="4">
        <v>0.12871346613170032</v>
      </c>
      <c r="G404" s="4">
        <v>-1.7585551854861368</v>
      </c>
      <c r="H404" s="4">
        <v>1.3411846888543106</v>
      </c>
      <c r="I404" s="4">
        <v>34.970699921905201</v>
      </c>
      <c r="J404" s="4">
        <v>11.663115329859611</v>
      </c>
      <c r="K404">
        <f>COUNTIF(分级基金列表!$A$1:$A$398,A404)</f>
        <v>1</v>
      </c>
    </row>
    <row r="405" spans="1:11" hidden="1" x14ac:dyDescent="0.15">
      <c r="A405" s="1" t="s">
        <v>412</v>
      </c>
      <c r="B405" s="4">
        <v>-0.13148636363636401</v>
      </c>
      <c r="C405" s="4">
        <v>3.1962147542542398</v>
      </c>
      <c r="D405" s="4">
        <v>-2.5943151142780798</v>
      </c>
      <c r="E405" s="4">
        <v>-1.5778363636363655</v>
      </c>
      <c r="F405" s="4">
        <v>64.692178266166039</v>
      </c>
      <c r="G405" s="4">
        <v>-0.46590297382226248</v>
      </c>
      <c r="H405" s="4">
        <v>4.5659433967732301</v>
      </c>
      <c r="I405" s="4">
        <v>-2.4389909351090328E-2</v>
      </c>
      <c r="J405" s="4">
        <v>-7.0763367169390398E-2</v>
      </c>
      <c r="K405">
        <f>COUNTIF(分级基金列表!$A$1:$A$398,A405)</f>
        <v>1</v>
      </c>
    </row>
    <row r="406" spans="1:11" x14ac:dyDescent="0.15">
      <c r="A406" s="1" t="s">
        <v>983</v>
      </c>
      <c r="B406" s="4">
        <v>0.42398181818181802</v>
      </c>
      <c r="C406" s="4">
        <v>2.8745829405180098E-2</v>
      </c>
      <c r="D406" s="4">
        <v>0.401831849996518</v>
      </c>
      <c r="E406" s="4">
        <v>5.087781818181818</v>
      </c>
      <c r="F406" s="4">
        <v>4.8768534766175504</v>
      </c>
      <c r="G406" s="4">
        <v>3.5452048872261952</v>
      </c>
      <c r="H406" s="4">
        <v>12.588458884281691</v>
      </c>
      <c r="I406" s="4">
        <v>1.0432509081061343</v>
      </c>
      <c r="J406" s="4">
        <v>0.42810017323502719</v>
      </c>
      <c r="K406">
        <f>COUNTIF(分级基金列表!$A$1:$A$398,A406)</f>
        <v>0</v>
      </c>
    </row>
    <row r="407" spans="1:11" x14ac:dyDescent="0.15">
      <c r="A407" s="1" t="s">
        <v>979</v>
      </c>
      <c r="B407" s="4">
        <v>0.43432727272727301</v>
      </c>
      <c r="C407" s="4">
        <v>4.9186458503925702E-2</v>
      </c>
      <c r="D407" s="4">
        <v>0.39642687070188398</v>
      </c>
      <c r="E407" s="4">
        <v>5.2119272727272721</v>
      </c>
      <c r="F407" s="4">
        <v>5.4704743110116159</v>
      </c>
      <c r="G407" s="4">
        <v>1.3064607158605601</v>
      </c>
      <c r="H407" s="4">
        <v>3.2587382890167795</v>
      </c>
      <c r="I407" s="4">
        <v>0.95273772920130351</v>
      </c>
      <c r="J407" s="4">
        <v>0.4043392120999168</v>
      </c>
      <c r="K407">
        <f>COUNTIF(分级基金列表!$A$1:$A$398,A407)</f>
        <v>0</v>
      </c>
    </row>
    <row r="408" spans="1:11" x14ac:dyDescent="0.15">
      <c r="A408" s="1" t="s">
        <v>1054</v>
      </c>
      <c r="B408" s="4">
        <v>0.39410909090909102</v>
      </c>
      <c r="C408" s="4">
        <v>-1.53307893785545E-3</v>
      </c>
      <c r="D408" s="4">
        <v>0.39529039791611498</v>
      </c>
      <c r="E408" s="4">
        <v>4.7293090909090916</v>
      </c>
      <c r="F408" s="4">
        <v>9.4468269165755085</v>
      </c>
      <c r="G408" s="4">
        <v>3.9547024589468478</v>
      </c>
      <c r="H408" s="4">
        <v>18.273545700115669</v>
      </c>
      <c r="I408" s="4">
        <v>0.50062408602098896</v>
      </c>
      <c r="J408" s="4">
        <v>0.18305713719331795</v>
      </c>
      <c r="K408">
        <f>COUNTIF(分级基金列表!$A$1:$A$398,A408)</f>
        <v>0</v>
      </c>
    </row>
    <row r="409" spans="1:11" hidden="1" x14ac:dyDescent="0.15">
      <c r="A409" s="1" t="s">
        <v>416</v>
      </c>
      <c r="B409" s="4">
        <v>-1.5815909090909099</v>
      </c>
      <c r="C409" s="4">
        <v>1.4960793742112</v>
      </c>
      <c r="D409" s="4">
        <v>-2.7343880705285502</v>
      </c>
      <c r="E409" s="4">
        <v>-18.97909090909091</v>
      </c>
      <c r="F409" s="4">
        <v>28.296371769843393</v>
      </c>
      <c r="G409" s="4">
        <v>-1.4887875370147934</v>
      </c>
      <c r="H409" s="4">
        <v>6.8090347722748454</v>
      </c>
      <c r="I409" s="4">
        <v>-0.67072524574750281</v>
      </c>
      <c r="J409" s="4">
        <v>-0.7767459053713357</v>
      </c>
      <c r="K409">
        <f>COUNTIF(分级基金列表!$A$1:$A$398,A409)</f>
        <v>1</v>
      </c>
    </row>
    <row r="410" spans="1:11" hidden="1" x14ac:dyDescent="0.15">
      <c r="A410" s="1" t="s">
        <v>417</v>
      </c>
      <c r="B410" s="4">
        <v>0.39239090909090901</v>
      </c>
      <c r="C410" s="4">
        <v>3.2647920203064599E-3</v>
      </c>
      <c r="D410" s="4">
        <v>0.38987523843962602</v>
      </c>
      <c r="E410" s="4">
        <v>4.708690909090909</v>
      </c>
      <c r="F410" s="4">
        <v>0.14856696962248991</v>
      </c>
      <c r="G410" s="4">
        <v>0.11075739820051837</v>
      </c>
      <c r="H410" s="4">
        <v>3.0420335297261367</v>
      </c>
      <c r="I410" s="4">
        <v>31.694063095287852</v>
      </c>
      <c r="J410" s="4">
        <v>11.501149370096925</v>
      </c>
      <c r="K410">
        <f>COUNTIF(分级基金列表!$A$1:$A$398,A410)</f>
        <v>1</v>
      </c>
    </row>
    <row r="411" spans="1:11" hidden="1" x14ac:dyDescent="0.15">
      <c r="A411" s="1" t="s">
        <v>418</v>
      </c>
      <c r="B411" s="4">
        <v>-4.2158863636363604</v>
      </c>
      <c r="C411" s="4">
        <v>3.0654014278877102</v>
      </c>
      <c r="D411" s="4">
        <v>-6.5779175002523802</v>
      </c>
      <c r="E411" s="4">
        <v>-50.590636363636357</v>
      </c>
      <c r="F411" s="4">
        <v>60.056783766150275</v>
      </c>
      <c r="G411" s="4">
        <v>-1.501348477509886</v>
      </c>
      <c r="H411" s="4">
        <v>6.2412158947021084</v>
      </c>
      <c r="I411" s="4">
        <v>-0.8423800475334593</v>
      </c>
      <c r="J411" s="4">
        <v>-0.89233277246927056</v>
      </c>
      <c r="K411">
        <f>COUNTIF(分级基金列表!$A$1:$A$398,A411)</f>
        <v>1</v>
      </c>
    </row>
    <row r="412" spans="1:11" hidden="1" x14ac:dyDescent="0.15">
      <c r="A412" s="1" t="s">
        <v>419</v>
      </c>
      <c r="B412" s="4">
        <v>0.57444545454545404</v>
      </c>
      <c r="C412" s="4">
        <v>1.33844852202741</v>
      </c>
      <c r="D412" s="4">
        <v>-0.45688997024584499</v>
      </c>
      <c r="E412" s="4">
        <v>6.8933454545454538</v>
      </c>
      <c r="F412" s="4">
        <v>24.401093176866393</v>
      </c>
      <c r="G412" s="4">
        <v>-3.2508868306444962</v>
      </c>
      <c r="H412" s="4">
        <v>13.585612770251638</v>
      </c>
      <c r="I412" s="4">
        <v>0.28250150124752332</v>
      </c>
      <c r="J412" s="4">
        <v>0.15955618981187958</v>
      </c>
      <c r="K412">
        <f>COUNTIF(分级基金列表!$A$1:$A$398,A412)</f>
        <v>1</v>
      </c>
    </row>
    <row r="413" spans="1:11" hidden="1" x14ac:dyDescent="0.15">
      <c r="A413" s="1" t="s">
        <v>420</v>
      </c>
      <c r="B413" s="4">
        <v>0.38342727272727301</v>
      </c>
      <c r="C413" s="4">
        <v>-1.31993647328176E-3</v>
      </c>
      <c r="D413" s="4">
        <v>0.384444343777049</v>
      </c>
      <c r="E413" s="4">
        <v>4.6011272727272727</v>
      </c>
      <c r="F413" s="4">
        <v>0.14180051987921888</v>
      </c>
      <c r="G413" s="4">
        <v>-0.53704939588380507</v>
      </c>
      <c r="H413" s="4">
        <v>3.1357047858544815</v>
      </c>
      <c r="I413" s="4">
        <v>32.447887191431775</v>
      </c>
      <c r="J413" s="4">
        <v>11.291406223976198</v>
      </c>
      <c r="K413">
        <f>COUNTIF(分级基金列表!$A$1:$A$398,A413)</f>
        <v>1</v>
      </c>
    </row>
    <row r="414" spans="1:11" hidden="1" x14ac:dyDescent="0.15">
      <c r="A414" s="1" t="s">
        <v>421</v>
      </c>
      <c r="B414" s="4">
        <v>1.8427409090909099</v>
      </c>
      <c r="C414" s="4">
        <v>2.8914118057697</v>
      </c>
      <c r="D414" s="4">
        <v>-0.38522331506399998</v>
      </c>
      <c r="E414" s="4">
        <v>22.112890909090904</v>
      </c>
      <c r="F414" s="4">
        <v>52.141903352398117</v>
      </c>
      <c r="G414" s="4">
        <v>-2.3104238178034562</v>
      </c>
      <c r="H414" s="4">
        <v>9.7353235543046761</v>
      </c>
      <c r="I414" s="4">
        <v>0.42409059676326305</v>
      </c>
      <c r="J414" s="4">
        <v>0.36655529775960627</v>
      </c>
      <c r="K414">
        <f>COUNTIF(分级基金列表!$A$1:$A$398,A414)</f>
        <v>1</v>
      </c>
    </row>
    <row r="415" spans="1:11" x14ac:dyDescent="0.15">
      <c r="A415" s="1" t="s">
        <v>869</v>
      </c>
      <c r="B415" s="4">
        <v>0.49720454545454601</v>
      </c>
      <c r="C415" s="4">
        <v>0.13228739427815001</v>
      </c>
      <c r="D415" s="4">
        <v>0.39527109509985398</v>
      </c>
      <c r="E415" s="4">
        <v>5.9664545454545461</v>
      </c>
      <c r="F415" s="4">
        <v>9.5275045202502238</v>
      </c>
      <c r="G415" s="4">
        <v>-0.35142496913361931</v>
      </c>
      <c r="H415" s="4">
        <v>1.1309869231047731</v>
      </c>
      <c r="I415" s="4">
        <v>0.62623476407417622</v>
      </c>
      <c r="J415" s="4">
        <v>0.31135692868468323</v>
      </c>
      <c r="K415">
        <f>COUNTIF(分级基金列表!$A$1:$A$398,A415)</f>
        <v>0</v>
      </c>
    </row>
    <row r="416" spans="1:11" x14ac:dyDescent="0.15">
      <c r="A416" s="1" t="s">
        <v>239</v>
      </c>
      <c r="B416" s="4">
        <v>1.23772272727273</v>
      </c>
      <c r="C416" s="4">
        <v>1.09361732146363</v>
      </c>
      <c r="D416" s="4">
        <v>0.39504087120675202</v>
      </c>
      <c r="E416" s="4">
        <v>14.852672727272729</v>
      </c>
      <c r="F416" s="4">
        <v>18.864055289917761</v>
      </c>
      <c r="G416" s="4">
        <v>-2.5148370461651592</v>
      </c>
      <c r="H416" s="4">
        <v>9.1665380538374048</v>
      </c>
      <c r="I416" s="4">
        <v>0.78735311676122</v>
      </c>
      <c r="J416" s="4">
        <v>0.62832050400147033</v>
      </c>
      <c r="K416">
        <f>COUNTIF(分级基金列表!$A$1:$A$398,A416)</f>
        <v>0</v>
      </c>
    </row>
    <row r="417" spans="1:11" x14ac:dyDescent="0.15">
      <c r="A417" s="1" t="s">
        <v>1055</v>
      </c>
      <c r="B417" s="4">
        <v>0.39198636363636402</v>
      </c>
      <c r="C417" s="4">
        <v>-1.58384606661692E-3</v>
      </c>
      <c r="D417" s="4">
        <v>0.39320678902369499</v>
      </c>
      <c r="E417" s="4">
        <v>4.7038363636363636</v>
      </c>
      <c r="F417" s="4">
        <v>9.4364713229404593</v>
      </c>
      <c r="G417" s="4">
        <v>3.9568761867867028</v>
      </c>
      <c r="H417" s="4">
        <v>18.283250447367571</v>
      </c>
      <c r="I417" s="4">
        <v>0.49847408026357681</v>
      </c>
      <c r="J417" s="4">
        <v>0.180558633129554</v>
      </c>
      <c r="K417">
        <f>COUNTIF(分级基金列表!$A$1:$A$398,A417)</f>
        <v>0</v>
      </c>
    </row>
    <row r="418" spans="1:11" x14ac:dyDescent="0.15">
      <c r="A418" s="1" t="s">
        <v>974</v>
      </c>
      <c r="B418" s="4">
        <v>0.42610909090909099</v>
      </c>
      <c r="C418" s="4">
        <v>4.4820756525785099E-2</v>
      </c>
      <c r="D418" s="4">
        <v>0.39157266069885899</v>
      </c>
      <c r="E418" s="4">
        <v>5.113309090909091</v>
      </c>
      <c r="F418" s="4">
        <v>6.3949818965490497</v>
      </c>
      <c r="G418" s="4">
        <v>0.45479874076288146</v>
      </c>
      <c r="H418" s="4">
        <v>4.101921959415205</v>
      </c>
      <c r="I418" s="4">
        <v>0.79958148023349485</v>
      </c>
      <c r="J418" s="4">
        <v>0.33046365495569341</v>
      </c>
      <c r="K418">
        <f>COUNTIF(分级基金列表!$A$1:$A$398,A418)</f>
        <v>0</v>
      </c>
    </row>
    <row r="419" spans="1:11" x14ac:dyDescent="0.15">
      <c r="A419" s="1" t="s">
        <v>788</v>
      </c>
      <c r="B419" s="4">
        <v>1.1776863636363599</v>
      </c>
      <c r="C419" s="4">
        <v>1.0315762052911399</v>
      </c>
      <c r="D419" s="4">
        <v>0.38281000763202799</v>
      </c>
      <c r="E419" s="4">
        <v>14.132236363636364</v>
      </c>
      <c r="F419" s="4">
        <v>18.176522550495669</v>
      </c>
      <c r="G419" s="4">
        <v>-2.3967780938340373</v>
      </c>
      <c r="H419" s="4">
        <v>8.9324379783555869</v>
      </c>
      <c r="I419" s="4">
        <v>0.77749945427548139</v>
      </c>
      <c r="J419" s="4">
        <v>0.61245138241983432</v>
      </c>
      <c r="K419">
        <f>COUNTIF(分级基金列表!$A$1:$A$398,A419)</f>
        <v>0</v>
      </c>
    </row>
    <row r="420" spans="1:11" x14ac:dyDescent="0.15">
      <c r="A420" s="1" t="s">
        <v>1002</v>
      </c>
      <c r="B420" s="4">
        <v>0.404627272727273</v>
      </c>
      <c r="C420" s="4">
        <v>2.8749225281132301E-2</v>
      </c>
      <c r="D420" s="4">
        <v>0.38247468786519301</v>
      </c>
      <c r="E420" s="4">
        <v>4.8555272727272722</v>
      </c>
      <c r="F420" s="4">
        <v>5.0408196489154973</v>
      </c>
      <c r="G420" s="4">
        <v>4.0217776698941812</v>
      </c>
      <c r="H420" s="4">
        <v>17.125224218831377</v>
      </c>
      <c r="I420" s="4">
        <v>0.96324161761508575</v>
      </c>
      <c r="J420" s="4">
        <v>0.36810030946583816</v>
      </c>
      <c r="K420">
        <f>COUNTIF(分级基金列表!$A$1:$A$398,A420)</f>
        <v>0</v>
      </c>
    </row>
    <row r="421" spans="1:11" x14ac:dyDescent="0.15">
      <c r="A421" s="1" t="s">
        <v>10</v>
      </c>
      <c r="B421" s="4">
        <v>1.21989090909091</v>
      </c>
      <c r="C421" s="4">
        <v>1.0921930239528399</v>
      </c>
      <c r="D421" s="4">
        <v>0.37830653899778999</v>
      </c>
      <c r="E421" s="4">
        <v>14.63869090909091</v>
      </c>
      <c r="F421" s="4">
        <v>19.185910346418968</v>
      </c>
      <c r="G421" s="4">
        <v>-2.3702111781758681</v>
      </c>
      <c r="H421" s="4">
        <v>8.8723414688140547</v>
      </c>
      <c r="I421" s="4">
        <v>0.76299172907493584</v>
      </c>
      <c r="J421" s="4">
        <v>0.60662698297572626</v>
      </c>
      <c r="K421">
        <f>COUNTIF(分级基金列表!$A$1:$A$398,A421)</f>
        <v>0</v>
      </c>
    </row>
    <row r="422" spans="1:11" x14ac:dyDescent="0.15">
      <c r="A422" s="1" t="s">
        <v>1040</v>
      </c>
      <c r="B422" s="4">
        <v>0.38890909090909098</v>
      </c>
      <c r="C422" s="4">
        <v>1.8667280905752998E-2</v>
      </c>
      <c r="D422" s="4">
        <v>0.37452510245844001</v>
      </c>
      <c r="E422" s="4">
        <v>4.6669090909090913</v>
      </c>
      <c r="F422" s="4">
        <v>3.8401552978669407</v>
      </c>
      <c r="G422" s="4">
        <v>3.3176411113111013</v>
      </c>
      <c r="H422" s="4">
        <v>11.533949712048795</v>
      </c>
      <c r="I422" s="4">
        <v>1.215291760075792</v>
      </c>
      <c r="J422" s="4">
        <v>0.43407335422996968</v>
      </c>
      <c r="K422">
        <f>COUNTIF(分级基金列表!$A$1:$A$398,A422)</f>
        <v>0</v>
      </c>
    </row>
    <row r="423" spans="1:11" x14ac:dyDescent="0.15">
      <c r="A423" s="1" t="s">
        <v>795</v>
      </c>
      <c r="B423" s="4">
        <v>1.19758636363636</v>
      </c>
      <c r="C423" s="4">
        <v>1.07261855821764</v>
      </c>
      <c r="D423" s="4">
        <v>0.37108500914066</v>
      </c>
      <c r="E423" s="4">
        <v>14.371036363636362</v>
      </c>
      <c r="F423" s="4">
        <v>18.520268867269458</v>
      </c>
      <c r="G423" s="4">
        <v>-2.5769691636555225</v>
      </c>
      <c r="H423" s="4">
        <v>9.6312426326921337</v>
      </c>
      <c r="I423" s="4">
        <v>0.77596262055536569</v>
      </c>
      <c r="J423" s="4">
        <v>0.61397793115909849</v>
      </c>
      <c r="K423">
        <f>COUNTIF(分级基金列表!$A$1:$A$398,A423)</f>
        <v>0</v>
      </c>
    </row>
    <row r="424" spans="1:11" x14ac:dyDescent="0.15">
      <c r="A424" s="1" t="s">
        <v>177</v>
      </c>
      <c r="B424" s="4">
        <v>1.27773181818182</v>
      </c>
      <c r="C424" s="4">
        <v>1.17756420230489</v>
      </c>
      <c r="D424" s="4">
        <v>0.37036507466034202</v>
      </c>
      <c r="E424" s="4">
        <v>15.332781818181816</v>
      </c>
      <c r="F424" s="4">
        <v>26.366641355536501</v>
      </c>
      <c r="G424" s="4">
        <v>-1.0582901147255317</v>
      </c>
      <c r="H424" s="4">
        <v>4.208677111490533</v>
      </c>
      <c r="I424" s="4">
        <v>0.58152199255982295</v>
      </c>
      <c r="J424" s="4">
        <v>0.4677418580501973</v>
      </c>
      <c r="K424">
        <f>COUNTIF(分级基金列表!$A$1:$A$398,A424)</f>
        <v>0</v>
      </c>
    </row>
    <row r="425" spans="1:11" x14ac:dyDescent="0.15">
      <c r="A425" s="1" t="s">
        <v>1047</v>
      </c>
      <c r="B425" s="4">
        <v>0.38393181818181799</v>
      </c>
      <c r="C425" s="4">
        <v>1.8027726204981401E-2</v>
      </c>
      <c r="D425" s="4">
        <v>0.37004063569877998</v>
      </c>
      <c r="E425" s="4">
        <v>4.607181818181818</v>
      </c>
      <c r="F425" s="4">
        <v>3.3922446235543</v>
      </c>
      <c r="G425" s="4">
        <v>2.4011823938816441</v>
      </c>
      <c r="H425" s="4">
        <v>4.4056794927566107</v>
      </c>
      <c r="I425" s="4">
        <v>1.3581514098928811</v>
      </c>
      <c r="J425" s="4">
        <v>0.47378122645467041</v>
      </c>
      <c r="K425">
        <f>COUNTIF(分级基金列表!$A$1:$A$398,A425)</f>
        <v>0</v>
      </c>
    </row>
    <row r="426" spans="1:11" x14ac:dyDescent="0.15">
      <c r="A426" s="1" t="s">
        <v>954</v>
      </c>
      <c r="B426" s="4">
        <v>0.38494545454545498</v>
      </c>
      <c r="C426" s="4">
        <v>2.0297280796483699E-2</v>
      </c>
      <c r="D426" s="4">
        <v>0.36930547708809103</v>
      </c>
      <c r="E426" s="4">
        <v>4.6193454545454546</v>
      </c>
      <c r="F426" s="4">
        <v>8.6303797873203951</v>
      </c>
      <c r="G426" s="4">
        <v>-1.7257485660530674</v>
      </c>
      <c r="H426" s="4">
        <v>7.6398257151337567</v>
      </c>
      <c r="I426" s="4">
        <v>0.53524243062073784</v>
      </c>
      <c r="J426" s="4">
        <v>0.18763316267084434</v>
      </c>
      <c r="K426">
        <f>COUNTIF(分级基金列表!$A$1:$A$398,A426)</f>
        <v>0</v>
      </c>
    </row>
    <row r="427" spans="1:11" x14ac:dyDescent="0.15">
      <c r="A427" s="1" t="s">
        <v>122</v>
      </c>
      <c r="B427" s="4">
        <v>1.1975409090909099</v>
      </c>
      <c r="C427" s="4">
        <v>1.08051091478953</v>
      </c>
      <c r="D427" s="4">
        <v>0.364958135113087</v>
      </c>
      <c r="E427" s="4">
        <v>14.370490909090911</v>
      </c>
      <c r="F427" s="4">
        <v>19.447113797352809</v>
      </c>
      <c r="G427" s="4">
        <v>-2.3606226865221331</v>
      </c>
      <c r="H427" s="4">
        <v>8.3899806303059066</v>
      </c>
      <c r="I427" s="4">
        <v>0.73895237405599279</v>
      </c>
      <c r="J427" s="4">
        <v>0.58468783736117647</v>
      </c>
      <c r="K427">
        <f>COUNTIF(分级基金列表!$A$1:$A$398,A427)</f>
        <v>0</v>
      </c>
    </row>
    <row r="428" spans="1:11" x14ac:dyDescent="0.15">
      <c r="A428" s="1" t="s">
        <v>17</v>
      </c>
      <c r="B428" s="4">
        <v>1.2373454545454501</v>
      </c>
      <c r="C428" s="4">
        <v>1.1339444439060999</v>
      </c>
      <c r="D428" s="4">
        <v>0.36358971758653302</v>
      </c>
      <c r="E428" s="4">
        <v>14.848145454545456</v>
      </c>
      <c r="F428" s="4">
        <v>19.512770661211203</v>
      </c>
      <c r="G428" s="4">
        <v>-2.7345909477552426</v>
      </c>
      <c r="H428" s="4">
        <v>10.934170760181036</v>
      </c>
      <c r="I428" s="4">
        <v>0.76094500941691467</v>
      </c>
      <c r="J428" s="4">
        <v>0.6071995443526631</v>
      </c>
      <c r="K428">
        <f>COUNTIF(分级基金列表!$A$1:$A$398,A428)</f>
        <v>0</v>
      </c>
    </row>
    <row r="429" spans="1:11" x14ac:dyDescent="0.15">
      <c r="A429" s="1" t="s">
        <v>56</v>
      </c>
      <c r="B429" s="4">
        <v>1.21433636363636</v>
      </c>
      <c r="C429" s="4">
        <v>1.1084582261279401</v>
      </c>
      <c r="D429" s="4">
        <v>0.36021891593996003</v>
      </c>
      <c r="E429" s="4">
        <v>14.572036363636364</v>
      </c>
      <c r="F429" s="4">
        <v>19.40728324911565</v>
      </c>
      <c r="G429" s="4">
        <v>-3.1594160451310898</v>
      </c>
      <c r="H429" s="4">
        <v>12.902659696087815</v>
      </c>
      <c r="I429" s="4">
        <v>0.75085400550849291</v>
      </c>
      <c r="J429" s="4">
        <v>0.59627286390863998</v>
      </c>
      <c r="K429">
        <f>COUNTIF(分级基金列表!$A$1:$A$398,A429)</f>
        <v>0</v>
      </c>
    </row>
    <row r="430" spans="1:11" x14ac:dyDescent="0.15">
      <c r="A430" s="1" t="s">
        <v>789</v>
      </c>
      <c r="B430" s="4">
        <v>1.1534409090909099</v>
      </c>
      <c r="C430" s="4">
        <v>1.03134771276575</v>
      </c>
      <c r="D430" s="4">
        <v>0.35874061696340798</v>
      </c>
      <c r="E430" s="4">
        <v>13.841290909090908</v>
      </c>
      <c r="F430" s="4">
        <v>18.176530315964872</v>
      </c>
      <c r="G430" s="4">
        <v>-2.3998891539898808</v>
      </c>
      <c r="H430" s="4">
        <v>8.9400381525577615</v>
      </c>
      <c r="I430" s="4">
        <v>0.7614924668507157</v>
      </c>
      <c r="J430" s="4">
        <v>0.59644446550774044</v>
      </c>
      <c r="K430">
        <f>COUNTIF(分级基金列表!$A$1:$A$398,A430)</f>
        <v>0</v>
      </c>
    </row>
    <row r="431" spans="1:11" x14ac:dyDescent="0.15">
      <c r="A431" s="1" t="s">
        <v>1028</v>
      </c>
      <c r="B431" s="4">
        <v>0.37410454545454502</v>
      </c>
      <c r="C431" s="4">
        <v>2.4632999023680598E-2</v>
      </c>
      <c r="D431" s="4">
        <v>0.35512370002502602</v>
      </c>
      <c r="E431" s="4">
        <v>4.4892545454545454</v>
      </c>
      <c r="F431" s="4">
        <v>3.7805978148877308</v>
      </c>
      <c r="G431" s="4">
        <v>3.5190073285694532</v>
      </c>
      <c r="H431" s="4">
        <v>13.228437972972989</v>
      </c>
      <c r="I431" s="4">
        <v>1.187445680621243</v>
      </c>
      <c r="J431" s="4">
        <v>0.39392038465185708</v>
      </c>
      <c r="K431">
        <f>COUNTIF(分级基金列表!$A$1:$A$398,A431)</f>
        <v>0</v>
      </c>
    </row>
    <row r="432" spans="1:11" x14ac:dyDescent="0.15">
      <c r="A432" s="1" t="s">
        <v>997</v>
      </c>
      <c r="B432" s="4">
        <v>0.37988636363636402</v>
      </c>
      <c r="C432" s="4">
        <v>3.2331660084120903E-2</v>
      </c>
      <c r="D432" s="4">
        <v>0.35497334992063601</v>
      </c>
      <c r="E432" s="4">
        <v>4.5586363636363636</v>
      </c>
      <c r="F432" s="4">
        <v>2.7774733239117384</v>
      </c>
      <c r="G432" s="4">
        <v>1.9643523884834624</v>
      </c>
      <c r="H432" s="4">
        <v>2.3891718725755631</v>
      </c>
      <c r="I432" s="4">
        <v>1.641288981748372</v>
      </c>
      <c r="J432" s="4">
        <v>0.56117059710989803</v>
      </c>
      <c r="K432">
        <f>COUNTIF(分级基金列表!$A$1:$A$398,A432)</f>
        <v>0</v>
      </c>
    </row>
    <row r="433" spans="1:11" x14ac:dyDescent="0.15">
      <c r="A433" s="1" t="s">
        <v>142</v>
      </c>
      <c r="B433" s="4">
        <v>1.23618181818182</v>
      </c>
      <c r="C433" s="4">
        <v>1.1452763141176401</v>
      </c>
      <c r="D433" s="4">
        <v>0.35369436013989702</v>
      </c>
      <c r="E433" s="4">
        <v>14.834181818181818</v>
      </c>
      <c r="F433" s="4">
        <v>20.498196018089814</v>
      </c>
      <c r="G433" s="4">
        <v>-2.3768456639755469</v>
      </c>
      <c r="H433" s="4">
        <v>8.5083033032832045</v>
      </c>
      <c r="I433" s="4">
        <v>0.72368230868172689</v>
      </c>
      <c r="J433" s="4">
        <v>0.57732796621410309</v>
      </c>
      <c r="K433">
        <f>COUNTIF(分级基金列表!$A$1:$A$398,A433)</f>
        <v>0</v>
      </c>
    </row>
    <row r="434" spans="1:11" x14ac:dyDescent="0.15">
      <c r="A434" s="1" t="s">
        <v>49</v>
      </c>
      <c r="B434" s="4">
        <v>1.2035045454545501</v>
      </c>
      <c r="C434" s="4">
        <v>1.10443190587033</v>
      </c>
      <c r="D434" s="4">
        <v>0.35248956053118802</v>
      </c>
      <c r="E434" s="4">
        <v>14.442054545454543</v>
      </c>
      <c r="F434" s="4">
        <v>19.022858647659742</v>
      </c>
      <c r="G434" s="4">
        <v>-2.5693674225375309</v>
      </c>
      <c r="H434" s="4">
        <v>10.048754964535753</v>
      </c>
      <c r="I434" s="4">
        <v>0.75919475684225068</v>
      </c>
      <c r="J434" s="4">
        <v>0.60148975279602279</v>
      </c>
      <c r="K434">
        <f>COUNTIF(分级基金列表!$A$1:$A$398,A434)</f>
        <v>0</v>
      </c>
    </row>
    <row r="435" spans="1:11" x14ac:dyDescent="0.15">
      <c r="A435" s="1" t="s">
        <v>796</v>
      </c>
      <c r="B435" s="4">
        <v>1.17464090909091</v>
      </c>
      <c r="C435" s="4">
        <v>1.0723145003122101</v>
      </c>
      <c r="D435" s="4">
        <v>0.34837384503215901</v>
      </c>
      <c r="E435" s="4">
        <v>14.095690909090909</v>
      </c>
      <c r="F435" s="4">
        <v>18.517759057625764</v>
      </c>
      <c r="G435" s="4">
        <v>-2.5792570576791176</v>
      </c>
      <c r="H435" s="4">
        <v>9.6363939161448684</v>
      </c>
      <c r="I435" s="4">
        <v>0.76119852651858477</v>
      </c>
      <c r="J435" s="4">
        <v>0.59919188248221711</v>
      </c>
      <c r="K435">
        <f>COUNTIF(分级基金列表!$A$1:$A$398,A435)</f>
        <v>0</v>
      </c>
    </row>
    <row r="436" spans="1:11" x14ac:dyDescent="0.15">
      <c r="A436" s="1" t="s">
        <v>83</v>
      </c>
      <c r="B436" s="4">
        <v>1.3365</v>
      </c>
      <c r="C436" s="4">
        <v>1.2826236320603901</v>
      </c>
      <c r="D436" s="4">
        <v>0.34818019042328702</v>
      </c>
      <c r="E436" s="4">
        <v>16.037999999999997</v>
      </c>
      <c r="F436" s="4">
        <v>23.373402398608395</v>
      </c>
      <c r="G436" s="4">
        <v>-2.1685029223203132</v>
      </c>
      <c r="H436" s="4">
        <v>8.9992786418626363</v>
      </c>
      <c r="I436" s="4">
        <v>0.68616454406119609</v>
      </c>
      <c r="J436" s="4">
        <v>0.55781352571828624</v>
      </c>
      <c r="K436">
        <f>COUNTIF(分级基金列表!$A$1:$A$398,A436)</f>
        <v>0</v>
      </c>
    </row>
    <row r="437" spans="1:11" x14ac:dyDescent="0.15">
      <c r="A437" s="1" t="s">
        <v>1051</v>
      </c>
      <c r="B437" s="4">
        <v>0.36520000000000002</v>
      </c>
      <c r="C437" s="4">
        <v>2.4275408556357101E-2</v>
      </c>
      <c r="D437" s="4">
        <v>0.34649469427966501</v>
      </c>
      <c r="E437" s="4">
        <v>4.3823999999999996</v>
      </c>
      <c r="F437" s="4">
        <v>4.1523599962168287</v>
      </c>
      <c r="G437" s="4">
        <v>3.440395446530327</v>
      </c>
      <c r="H437" s="4">
        <v>11.637186256317499</v>
      </c>
      <c r="I437" s="4">
        <v>1.0553998217863476</v>
      </c>
      <c r="J437" s="4">
        <v>0.33291911136305369</v>
      </c>
      <c r="K437">
        <f>COUNTIF(分级基金列表!$A$1:$A$398,A437)</f>
        <v>0</v>
      </c>
    </row>
    <row r="438" spans="1:11" x14ac:dyDescent="0.15">
      <c r="A438" s="1" t="s">
        <v>809</v>
      </c>
      <c r="B438" s="4">
        <v>1.3316909090909099</v>
      </c>
      <c r="C438" s="4">
        <v>1.2793515185992801</v>
      </c>
      <c r="D438" s="4">
        <v>0.34589241166840601</v>
      </c>
      <c r="E438" s="4">
        <v>15.980290909090908</v>
      </c>
      <c r="F438" s="4">
        <v>24.446335230067238</v>
      </c>
      <c r="G438" s="4">
        <v>-2.7096566868229037</v>
      </c>
      <c r="H438" s="4">
        <v>10.97656369032668</v>
      </c>
      <c r="I438" s="4">
        <v>0.65368861052990457</v>
      </c>
      <c r="J438" s="4">
        <v>0.53097083006233514</v>
      </c>
      <c r="K438">
        <f>COUNTIF(分级基金列表!$A$1:$A$398,A438)</f>
        <v>0</v>
      </c>
    </row>
    <row r="439" spans="1:11" x14ac:dyDescent="0.15">
      <c r="A439" s="1" t="s">
        <v>762</v>
      </c>
      <c r="B439" s="4">
        <v>1.3188954545454501</v>
      </c>
      <c r="C439" s="4">
        <v>1.2632715272993</v>
      </c>
      <c r="D439" s="4">
        <v>0.34548732132828802</v>
      </c>
      <c r="E439" s="4">
        <v>15.826745454545454</v>
      </c>
      <c r="F439" s="4">
        <v>24.365747860949973</v>
      </c>
      <c r="G439" s="4">
        <v>-1.5346948536107765</v>
      </c>
      <c r="H439" s="4">
        <v>5.600791013237016</v>
      </c>
      <c r="I439" s="4">
        <v>0.64954893011555603</v>
      </c>
      <c r="J439" s="4">
        <v>0.52642527238420522</v>
      </c>
      <c r="K439">
        <f>COUNTIF(分级基金列表!$A$1:$A$398,A439)</f>
        <v>0</v>
      </c>
    </row>
    <row r="440" spans="1:11" x14ac:dyDescent="0.15">
      <c r="A440" s="1" t="s">
        <v>1015</v>
      </c>
      <c r="B440" s="4">
        <v>0.36354090909090903</v>
      </c>
      <c r="C440" s="4">
        <v>2.41901461119957E-2</v>
      </c>
      <c r="D440" s="4">
        <v>0.34490130195952001</v>
      </c>
      <c r="E440" s="4">
        <v>4.3624909090909085</v>
      </c>
      <c r="F440" s="4">
        <v>3.2526426380447093</v>
      </c>
      <c r="G440" s="4">
        <v>3.148794476937339</v>
      </c>
      <c r="H440" s="4">
        <v>10.560751653113988</v>
      </c>
      <c r="I440" s="4">
        <v>1.3412143277176531</v>
      </c>
      <c r="J440" s="4">
        <v>0.41888736658446901</v>
      </c>
      <c r="K440">
        <f>COUNTIF(分级基金列表!$A$1:$A$398,A440)</f>
        <v>0</v>
      </c>
    </row>
    <row r="441" spans="1:11" x14ac:dyDescent="0.15">
      <c r="A441" s="1" t="s">
        <v>71</v>
      </c>
      <c r="B441" s="4">
        <v>1.21300909090909</v>
      </c>
      <c r="C441" s="4">
        <v>1.13380034144603</v>
      </c>
      <c r="D441" s="4">
        <v>0.33936439144576702</v>
      </c>
      <c r="E441" s="4">
        <v>14.556109090909091</v>
      </c>
      <c r="F441" s="4">
        <v>19.732938162346937</v>
      </c>
      <c r="G441" s="4">
        <v>-2.573010009290027</v>
      </c>
      <c r="H441" s="4">
        <v>9.5279710834242337</v>
      </c>
      <c r="I441" s="4">
        <v>0.73765543535144085</v>
      </c>
      <c r="J441" s="4">
        <v>0.58562536383759012</v>
      </c>
      <c r="K441">
        <f>COUNTIF(分级基金列表!$A$1:$A$398,A441)</f>
        <v>0</v>
      </c>
    </row>
    <row r="442" spans="1:11" x14ac:dyDescent="0.15">
      <c r="A442" s="1" t="s">
        <v>355</v>
      </c>
      <c r="B442" s="4">
        <v>0.92777727272727295</v>
      </c>
      <c r="C442" s="4">
        <v>0.77276540910135105</v>
      </c>
      <c r="D442" s="4">
        <v>0.332326399314268</v>
      </c>
      <c r="E442" s="4">
        <v>11.133327272727271</v>
      </c>
      <c r="F442" s="4">
        <v>13.486703880191905</v>
      </c>
      <c r="G442" s="4">
        <v>-1.1980743713492765</v>
      </c>
      <c r="H442" s="4">
        <v>4.1156809057532815</v>
      </c>
      <c r="I442" s="4">
        <v>0.82550394608121647</v>
      </c>
      <c r="J442" s="4">
        <v>0.60306264191599801</v>
      </c>
      <c r="K442">
        <f>COUNTIF(分级基金列表!$A$1:$A$398,A442)</f>
        <v>0</v>
      </c>
    </row>
    <row r="443" spans="1:11" x14ac:dyDescent="0.15">
      <c r="A443" s="1" t="s">
        <v>265</v>
      </c>
      <c r="B443" s="4">
        <v>1.2189227272727301</v>
      </c>
      <c r="C443" s="4">
        <v>1.1508654737220601</v>
      </c>
      <c r="D443" s="4">
        <v>0.33212856770289501</v>
      </c>
      <c r="E443" s="4">
        <v>14.627072727272726</v>
      </c>
      <c r="F443" s="4">
        <v>20.347878383555948</v>
      </c>
      <c r="G443" s="4">
        <v>-2.5515150181999964</v>
      </c>
      <c r="H443" s="4">
        <v>10.021084856558684</v>
      </c>
      <c r="I443" s="4">
        <v>0.7188500172624156</v>
      </c>
      <c r="J443" s="4">
        <v>0.57141449875526562</v>
      </c>
      <c r="K443">
        <f>COUNTIF(分级基金列表!$A$1:$A$398,A443)</f>
        <v>0</v>
      </c>
    </row>
    <row r="444" spans="1:11" x14ac:dyDescent="0.15">
      <c r="A444" s="1" t="s">
        <v>202</v>
      </c>
      <c r="B444" s="4">
        <v>1.2799363636363601</v>
      </c>
      <c r="C444" s="4">
        <v>1.23507926060893</v>
      </c>
      <c r="D444" s="4">
        <v>0.32825165337078899</v>
      </c>
      <c r="E444" s="4">
        <v>15.359236363636363</v>
      </c>
      <c r="F444" s="4">
        <v>26.291959344092348</v>
      </c>
      <c r="G444" s="4">
        <v>-1.7207690119227781</v>
      </c>
      <c r="H444" s="4">
        <v>5.9172699521142853</v>
      </c>
      <c r="I444" s="4">
        <v>0.58417998303680985</v>
      </c>
      <c r="J444" s="4">
        <v>0.4700766573493661</v>
      </c>
      <c r="K444">
        <f>COUNTIF(分级基金列表!$A$1:$A$398,A444)</f>
        <v>0</v>
      </c>
    </row>
    <row r="445" spans="1:11" x14ac:dyDescent="0.15">
      <c r="A445" s="1" t="s">
        <v>42</v>
      </c>
      <c r="B445" s="4">
        <v>1.15831818181818</v>
      </c>
      <c r="C445" s="4">
        <v>1.0834664843936801</v>
      </c>
      <c r="D445" s="4">
        <v>0.32345800711628903</v>
      </c>
      <c r="E445" s="4">
        <v>13.899818181818182</v>
      </c>
      <c r="F445" s="4">
        <v>18.779496925192266</v>
      </c>
      <c r="G445" s="4">
        <v>-2.6971143579643164</v>
      </c>
      <c r="H445" s="4">
        <v>10.156500607468008</v>
      </c>
      <c r="I445" s="4">
        <v>0.7401592405370504</v>
      </c>
      <c r="J445" s="4">
        <v>0.58041055227610094</v>
      </c>
      <c r="K445">
        <f>COUNTIF(分级基金列表!$A$1:$A$398,A445)</f>
        <v>0</v>
      </c>
    </row>
    <row r="446" spans="1:11" x14ac:dyDescent="0.15">
      <c r="A446" s="1" t="s">
        <v>998</v>
      </c>
      <c r="B446" s="4">
        <v>0.344786363636364</v>
      </c>
      <c r="C446" s="4">
        <v>2.9509764115509599E-2</v>
      </c>
      <c r="D446" s="4">
        <v>0.32204774903244898</v>
      </c>
      <c r="E446" s="4">
        <v>4.1374363636363638</v>
      </c>
      <c r="F446" s="4">
        <v>2.5740646512233694</v>
      </c>
      <c r="G446" s="4">
        <v>1.9905143109194023</v>
      </c>
      <c r="H446" s="4">
        <v>2.4985907226860986</v>
      </c>
      <c r="I446" s="4">
        <v>1.6073552626854086</v>
      </c>
      <c r="J446" s="4">
        <v>0.44188337037136083</v>
      </c>
      <c r="K446">
        <f>COUNTIF(分级基金列表!$A$1:$A$398,A446)</f>
        <v>0</v>
      </c>
    </row>
    <row r="447" spans="1:11" x14ac:dyDescent="0.15">
      <c r="A447" s="1" t="s">
        <v>1016</v>
      </c>
      <c r="B447" s="4">
        <v>0.33720909090909101</v>
      </c>
      <c r="C447" s="4">
        <v>2.0132744832880099E-2</v>
      </c>
      <c r="D447" s="4">
        <v>0.321695895890592</v>
      </c>
      <c r="E447" s="4">
        <v>4.0465090909090904</v>
      </c>
      <c r="F447" s="4">
        <v>3.1180517989325391</v>
      </c>
      <c r="G447" s="4">
        <v>3.2275743120125533</v>
      </c>
      <c r="H447" s="4">
        <v>10.358279040888981</v>
      </c>
      <c r="I447" s="4">
        <v>1.2977683989388527</v>
      </c>
      <c r="J447" s="4">
        <v>0.33562915512415842</v>
      </c>
      <c r="K447">
        <f>COUNTIF(分级基金列表!$A$1:$A$398,A447)</f>
        <v>0</v>
      </c>
    </row>
    <row r="448" spans="1:11" x14ac:dyDescent="0.15">
      <c r="A448" s="1" t="s">
        <v>1014</v>
      </c>
      <c r="B448" s="4">
        <v>0.33614545454545502</v>
      </c>
      <c r="C448" s="4">
        <v>1.8840205576396998E-2</v>
      </c>
      <c r="D448" s="4">
        <v>0.32162821977585998</v>
      </c>
      <c r="E448" s="4">
        <v>4.0337454545454552</v>
      </c>
      <c r="F448" s="4">
        <v>3.999418109121657</v>
      </c>
      <c r="G448" s="4">
        <v>3.0307823581840285</v>
      </c>
      <c r="H448" s="4">
        <v>7.9826679809814927</v>
      </c>
      <c r="I448" s="4">
        <v>1.0085830849606612</v>
      </c>
      <c r="J448" s="4">
        <v>0.25847396454692856</v>
      </c>
      <c r="K448">
        <f>COUNTIF(分级基金列表!$A$1:$A$398,A448)</f>
        <v>0</v>
      </c>
    </row>
    <row r="449" spans="1:11" x14ac:dyDescent="0.15">
      <c r="A449" s="1" t="s">
        <v>1017</v>
      </c>
      <c r="B449" s="4">
        <v>0.33160909090909102</v>
      </c>
      <c r="C449" s="4">
        <v>1.9583888252968699E-2</v>
      </c>
      <c r="D449" s="4">
        <v>0.31651881483344002</v>
      </c>
      <c r="E449" s="4">
        <v>3.9793090909090907</v>
      </c>
      <c r="F449" s="4">
        <v>3.1004298873351406</v>
      </c>
      <c r="G449" s="4">
        <v>3.2490964819018737</v>
      </c>
      <c r="H449" s="4">
        <v>10.482543502232899</v>
      </c>
      <c r="I449" s="4">
        <v>1.2834701107624007</v>
      </c>
      <c r="J449" s="4">
        <v>0.31586235667171286</v>
      </c>
      <c r="K449">
        <f>COUNTIF(分级基金列表!$A$1:$A$398,A449)</f>
        <v>0</v>
      </c>
    </row>
    <row r="450" spans="1:11" x14ac:dyDescent="0.15">
      <c r="A450" s="1" t="s">
        <v>846</v>
      </c>
      <c r="B450" s="4">
        <v>1.13296818181818</v>
      </c>
      <c r="C450" s="4">
        <v>1.0664390395827099</v>
      </c>
      <c r="D450" s="4">
        <v>0.31122842731790601</v>
      </c>
      <c r="E450" s="4">
        <v>13.595618181818182</v>
      </c>
      <c r="F450" s="4">
        <v>18.399536086459957</v>
      </c>
      <c r="G450" s="4">
        <v>-2.5926249999139355</v>
      </c>
      <c r="H450" s="4">
        <v>10.214262781548111</v>
      </c>
      <c r="I450" s="4">
        <v>0.73891092242391199</v>
      </c>
      <c r="J450" s="4">
        <v>0.57586333329433215</v>
      </c>
      <c r="K450">
        <f>COUNTIF(分级基金列表!$A$1:$A$398,A450)</f>
        <v>0</v>
      </c>
    </row>
    <row r="451" spans="1:11" x14ac:dyDescent="0.15">
      <c r="A451" s="1" t="s">
        <v>542</v>
      </c>
      <c r="B451" s="4">
        <v>1.28013181818182</v>
      </c>
      <c r="C451" s="4">
        <v>1.2634503641586701</v>
      </c>
      <c r="D451" s="4">
        <v>0.306585883035559</v>
      </c>
      <c r="E451" s="4">
        <v>15.361581818181822</v>
      </c>
      <c r="F451" s="4">
        <v>24.516855570303541</v>
      </c>
      <c r="G451" s="4">
        <v>-2.2645836843649767</v>
      </c>
      <c r="H451" s="4">
        <v>8.8811723440160009</v>
      </c>
      <c r="I451" s="4">
        <v>0.62657226878592043</v>
      </c>
      <c r="J451" s="4">
        <v>0.50420747402676702</v>
      </c>
      <c r="K451">
        <f>COUNTIF(分级基金列表!$A$1:$A$398,A451)</f>
        <v>0</v>
      </c>
    </row>
    <row r="452" spans="1:11" x14ac:dyDescent="0.15">
      <c r="A452" s="1" t="s">
        <v>880</v>
      </c>
      <c r="B452" s="4">
        <v>0.50258181818181802</v>
      </c>
      <c r="C452" s="4">
        <v>0.25620002239505302</v>
      </c>
      <c r="D452" s="4">
        <v>0.30516805547086601</v>
      </c>
      <c r="E452" s="4">
        <v>6.0309818181818189</v>
      </c>
      <c r="F452" s="4">
        <v>12.695086780026227</v>
      </c>
      <c r="G452" s="4">
        <v>-0.23356440216634075</v>
      </c>
      <c r="H452" s="4">
        <v>0.52109669720491336</v>
      </c>
      <c r="I452" s="4">
        <v>0.47506424514329781</v>
      </c>
      <c r="J452" s="4">
        <v>0.23875235126006419</v>
      </c>
      <c r="K452">
        <f>COUNTIF(分级基金列表!$A$1:$A$398,A452)</f>
        <v>0</v>
      </c>
    </row>
    <row r="453" spans="1:11" hidden="1" x14ac:dyDescent="0.15">
      <c r="A453" s="1" t="s">
        <v>460</v>
      </c>
      <c r="B453" s="4">
        <v>-0.111109090909091</v>
      </c>
      <c r="C453" s="4">
        <v>1.3272260354774801</v>
      </c>
      <c r="D453" s="4">
        <v>-1.13379707970065</v>
      </c>
      <c r="E453" s="4">
        <v>-1.3333090909090903</v>
      </c>
      <c r="F453" s="4">
        <v>24.853899908042766</v>
      </c>
      <c r="G453" s="4">
        <v>-2.2178531720474264</v>
      </c>
      <c r="H453" s="4">
        <v>9.3819523038058978</v>
      </c>
      <c r="I453" s="4">
        <v>-5.3645870299720212E-2</v>
      </c>
      <c r="J453" s="4">
        <v>-0.17435127311777832</v>
      </c>
      <c r="K453">
        <f>COUNTIF(分级基金列表!$A$1:$A$398,A453)</f>
        <v>1</v>
      </c>
    </row>
    <row r="454" spans="1:11" hidden="1" x14ac:dyDescent="0.15">
      <c r="A454" s="1" t="s">
        <v>461</v>
      </c>
      <c r="B454" s="4">
        <v>0.436145454545454</v>
      </c>
      <c r="C454" s="4">
        <v>4.4641257881051301E-4</v>
      </c>
      <c r="D454" s="4">
        <v>0.43580147336199998</v>
      </c>
      <c r="E454" s="4">
        <v>5.2337454545454527</v>
      </c>
      <c r="F454" s="4">
        <v>0.17030095480241092</v>
      </c>
      <c r="G454" s="4">
        <v>0.21275480025405111</v>
      </c>
      <c r="H454" s="4">
        <v>-2.0935393975607299</v>
      </c>
      <c r="I454" s="4">
        <v>30.732331833475776</v>
      </c>
      <c r="J454" s="4">
        <v>13.116458784022214</v>
      </c>
      <c r="K454">
        <f>COUNTIF(分级基金列表!$A$1:$A$398,A454)</f>
        <v>1</v>
      </c>
    </row>
    <row r="455" spans="1:11" hidden="1" x14ac:dyDescent="0.15">
      <c r="A455" s="1" t="s">
        <v>462</v>
      </c>
      <c r="B455" s="4">
        <v>0.918204545454546</v>
      </c>
      <c r="C455" s="4">
        <v>3.7339733077776001</v>
      </c>
      <c r="D455" s="4">
        <v>-1.9589916142475401</v>
      </c>
      <c r="E455" s="4">
        <v>11.018454545454551</v>
      </c>
      <c r="F455" s="4">
        <v>73.81434280370847</v>
      </c>
      <c r="G455" s="4">
        <v>-6.1129656630079715E-2</v>
      </c>
      <c r="H455" s="4">
        <v>4.9573288179361832</v>
      </c>
      <c r="I455" s="4">
        <v>0.14927254144571181</v>
      </c>
      <c r="J455" s="4">
        <v>0.10863003368840804</v>
      </c>
      <c r="K455">
        <f>COUNTIF(分级基金列表!$A$1:$A$398,A455)</f>
        <v>1</v>
      </c>
    </row>
    <row r="456" spans="1:11" x14ac:dyDescent="0.15">
      <c r="A456" s="1" t="s">
        <v>541</v>
      </c>
      <c r="B456" s="4">
        <v>1.27865909090909</v>
      </c>
      <c r="C456" s="4">
        <v>1.2635246861908001</v>
      </c>
      <c r="D456" s="4">
        <v>0.30505588725880001</v>
      </c>
      <c r="E456" s="4">
        <v>15.343909090909088</v>
      </c>
      <c r="F456" s="4">
        <v>24.511687815628409</v>
      </c>
      <c r="G456" s="4">
        <v>-2.2638591704864623</v>
      </c>
      <c r="H456" s="4">
        <v>8.8797137063574532</v>
      </c>
      <c r="I456" s="4">
        <v>0.62598337602545528</v>
      </c>
      <c r="J456" s="4">
        <v>0.50359278331860668</v>
      </c>
      <c r="K456">
        <f>COUNTIF(分级基金列表!$A$1:$A$398,A456)</f>
        <v>0</v>
      </c>
    </row>
    <row r="457" spans="1:11" hidden="1" x14ac:dyDescent="0.15">
      <c r="A457" s="1" t="s">
        <v>464</v>
      </c>
      <c r="B457" s="4">
        <v>0.36522272727272698</v>
      </c>
      <c r="C457" s="4">
        <v>1.4230912932459301</v>
      </c>
      <c r="D457" s="4">
        <v>-0.73133380014113503</v>
      </c>
      <c r="E457" s="4">
        <v>4.3826727272727259</v>
      </c>
      <c r="F457" s="4">
        <v>26.409589560804708</v>
      </c>
      <c r="G457" s="4">
        <v>-2.1177875322850652</v>
      </c>
      <c r="H457" s="4">
        <v>8.5938330754228307</v>
      </c>
      <c r="I457" s="4">
        <v>0.16595005072616451</v>
      </c>
      <c r="J457" s="4">
        <v>5.2354949481107936E-2</v>
      </c>
      <c r="K457">
        <f>COUNTIF(分级基金列表!$A$1:$A$398,A457)</f>
        <v>1</v>
      </c>
    </row>
    <row r="458" spans="1:11" hidden="1" x14ac:dyDescent="0.15">
      <c r="A458" s="1" t="s">
        <v>465</v>
      </c>
      <c r="B458" s="4">
        <v>0.38204545454545502</v>
      </c>
      <c r="C458" s="4">
        <v>-8.5671563088107901E-4</v>
      </c>
      <c r="D458" s="4">
        <v>0.38270559288066802</v>
      </c>
      <c r="E458" s="4">
        <v>4.5845454545454549</v>
      </c>
      <c r="F458" s="4">
        <v>6.1363838383505835E-2</v>
      </c>
      <c r="G458" s="4">
        <v>0.33701073578850677</v>
      </c>
      <c r="H458" s="4">
        <v>-0.41637597895027589</v>
      </c>
      <c r="I458" s="4">
        <v>74.710865149820037</v>
      </c>
      <c r="J458" s="4">
        <v>25.822137211210855</v>
      </c>
      <c r="K458">
        <f>COUNTIF(分级基金列表!$A$1:$A$398,A458)</f>
        <v>1</v>
      </c>
    </row>
    <row r="459" spans="1:11" hidden="1" x14ac:dyDescent="0.15">
      <c r="A459" s="1" t="s">
        <v>466</v>
      </c>
      <c r="B459" s="4">
        <v>0.896222727272727</v>
      </c>
      <c r="C459" s="4">
        <v>2.46395633851197</v>
      </c>
      <c r="D459" s="4">
        <v>-1.0023676295661299</v>
      </c>
      <c r="E459" s="4">
        <v>10.754672727272725</v>
      </c>
      <c r="F459" s="4">
        <v>46.296742828638322</v>
      </c>
      <c r="G459" s="4">
        <v>-1.29338393332237</v>
      </c>
      <c r="H459" s="4">
        <v>6.1645883786036411</v>
      </c>
      <c r="I459" s="4">
        <v>0.23229869036532047</v>
      </c>
      <c r="J459" s="4">
        <v>0.16749931536168081</v>
      </c>
      <c r="K459">
        <f>COUNTIF(分级基金列表!$A$1:$A$398,A459)</f>
        <v>1</v>
      </c>
    </row>
    <row r="460" spans="1:11" hidden="1" x14ac:dyDescent="0.15">
      <c r="A460" s="1" t="s">
        <v>467</v>
      </c>
      <c r="B460" s="4">
        <v>1.3580000000000001</v>
      </c>
      <c r="C460" s="4">
        <v>1.10136262508048</v>
      </c>
      <c r="D460" s="4">
        <v>0.50935003543798696</v>
      </c>
      <c r="E460" s="4">
        <v>16.296000000000003</v>
      </c>
      <c r="F460" s="4">
        <v>19.069691243722563</v>
      </c>
      <c r="G460" s="4">
        <v>-2.6447272904491399</v>
      </c>
      <c r="H460" s="4">
        <v>9.980934157177467</v>
      </c>
      <c r="I460" s="4">
        <v>0.85454975603574002</v>
      </c>
      <c r="J460" s="4">
        <v>0.69723205426185564</v>
      </c>
      <c r="K460">
        <f>COUNTIF(分级基金列表!$A$1:$A$398,A460)</f>
        <v>1</v>
      </c>
    </row>
    <row r="461" spans="1:11" hidden="1" x14ac:dyDescent="0.15">
      <c r="A461" s="1" t="s">
        <v>468</v>
      </c>
      <c r="B461" s="4">
        <v>0.43180909090909098</v>
      </c>
      <c r="C461" s="4">
        <v>1.7471561496047901E-3</v>
      </c>
      <c r="D461" s="4">
        <v>0.43046282767963201</v>
      </c>
      <c r="E461" s="4">
        <v>5.1817090909090888</v>
      </c>
      <c r="F461" s="4">
        <v>0.17142915554800597</v>
      </c>
      <c r="G461" s="4">
        <v>0.40009067419686983</v>
      </c>
      <c r="H461" s="4">
        <v>-1.9722015720714356</v>
      </c>
      <c r="I461" s="4">
        <v>30.226533370853797</v>
      </c>
      <c r="J461" s="4">
        <v>12.726592999509563</v>
      </c>
      <c r="K461">
        <f>COUNTIF(分级基金列表!$A$1:$A$398,A461)</f>
        <v>1</v>
      </c>
    </row>
    <row r="462" spans="1:11" hidden="1" x14ac:dyDescent="0.15">
      <c r="A462" s="1" t="s">
        <v>469</v>
      </c>
      <c r="B462" s="4">
        <v>3.4317090909090902</v>
      </c>
      <c r="C462" s="4">
        <v>2.8860662155783801</v>
      </c>
      <c r="D462" s="4">
        <v>1.2078638869779701</v>
      </c>
      <c r="E462" s="4">
        <v>41.180509090909084</v>
      </c>
      <c r="F462" s="4">
        <v>49.487963157987025</v>
      </c>
      <c r="G462" s="4">
        <v>-1.9620435453408647</v>
      </c>
      <c r="H462" s="4">
        <v>7.7318310966588157</v>
      </c>
      <c r="I462" s="4">
        <v>0.83213182485290516</v>
      </c>
      <c r="J462" s="4">
        <v>0.77151102317588527</v>
      </c>
      <c r="K462">
        <f>COUNTIF(分级基金列表!$A$1:$A$398,A462)</f>
        <v>1</v>
      </c>
    </row>
    <row r="463" spans="1:11" x14ac:dyDescent="0.15">
      <c r="A463" s="1" t="s">
        <v>686</v>
      </c>
      <c r="B463" s="4">
        <v>1.15726818181818</v>
      </c>
      <c r="C463" s="4">
        <v>1.11708303608458</v>
      </c>
      <c r="D463" s="4">
        <v>0.29650492601337503</v>
      </c>
      <c r="E463" s="4">
        <v>13.887218181818179</v>
      </c>
      <c r="F463" s="4">
        <v>19.504046835852396</v>
      </c>
      <c r="G463" s="4">
        <v>-2.6712094803865063</v>
      </c>
      <c r="H463" s="4">
        <v>11.179454204670908</v>
      </c>
      <c r="I463" s="4">
        <v>0.71201726998986969</v>
      </c>
      <c r="J463" s="4">
        <v>0.55820303721816655</v>
      </c>
      <c r="K463">
        <f>COUNTIF(分级基金列表!$A$1:$A$398,A463)</f>
        <v>0</v>
      </c>
    </row>
    <row r="464" spans="1:11" x14ac:dyDescent="0.15">
      <c r="A464" s="1" t="s">
        <v>99</v>
      </c>
      <c r="B464" s="4">
        <v>1.1614863636363599</v>
      </c>
      <c r="C464" s="4">
        <v>1.12309903245811</v>
      </c>
      <c r="D464" s="4">
        <v>0.296087509171373</v>
      </c>
      <c r="E464" s="4">
        <v>13.937836363636364</v>
      </c>
      <c r="F464" s="4">
        <v>19.423656925501614</v>
      </c>
      <c r="G464" s="4">
        <v>-2.9063481781127543</v>
      </c>
      <c r="H464" s="4">
        <v>11.873097466735983</v>
      </c>
      <c r="I464" s="4">
        <v>0.71757014742868364</v>
      </c>
      <c r="J464" s="4">
        <v>0.56311931401938597</v>
      </c>
      <c r="K464">
        <f>COUNTIF(分级基金列表!$A$1:$A$398,A464)</f>
        <v>0</v>
      </c>
    </row>
    <row r="465" spans="1:11" x14ac:dyDescent="0.15">
      <c r="A465" s="1" t="s">
        <v>949</v>
      </c>
      <c r="B465" s="4">
        <v>0.39062272727272701</v>
      </c>
      <c r="C465" s="4">
        <v>0.125409956840283</v>
      </c>
      <c r="D465" s="4">
        <v>0.29398865507470601</v>
      </c>
      <c r="E465" s="4">
        <v>4.6874727272727261</v>
      </c>
      <c r="F465" s="4">
        <v>10.788912646162675</v>
      </c>
      <c r="G465" s="4">
        <v>-0.45289656167366721</v>
      </c>
      <c r="H465" s="4">
        <v>3.5219304268766729</v>
      </c>
      <c r="I465" s="4">
        <v>0.43447128371550342</v>
      </c>
      <c r="J465" s="4">
        <v>0.15640804431509736</v>
      </c>
      <c r="K465">
        <f>COUNTIF(分级基金列表!$A$1:$A$398,A465)</f>
        <v>0</v>
      </c>
    </row>
    <row r="466" spans="1:11" x14ac:dyDescent="0.15">
      <c r="A466" s="1" t="s">
        <v>944</v>
      </c>
      <c r="B466" s="4">
        <v>0.31977272727272699</v>
      </c>
      <c r="C466" s="4">
        <v>3.7782850258824399E-2</v>
      </c>
      <c r="D466" s="4">
        <v>0.29065932374601899</v>
      </c>
      <c r="E466" s="4">
        <v>3.8372727272727269</v>
      </c>
      <c r="F466" s="4">
        <v>7.4789492571533307</v>
      </c>
      <c r="G466" s="4">
        <v>0.13495185006664537</v>
      </c>
      <c r="H466" s="4">
        <v>2.974776494836548</v>
      </c>
      <c r="I466" s="4">
        <v>0.51307644902156835</v>
      </c>
      <c r="J466" s="4">
        <v>0.11195058269340541</v>
      </c>
      <c r="K466">
        <f>COUNTIF(分级基金列表!$A$1:$A$398,A466)</f>
        <v>0</v>
      </c>
    </row>
    <row r="467" spans="1:11" x14ac:dyDescent="0.15">
      <c r="A467" s="1" t="s">
        <v>1003</v>
      </c>
      <c r="B467" s="4">
        <v>0.30502727272727298</v>
      </c>
      <c r="C467" s="4">
        <v>2.4175954774247499E-2</v>
      </c>
      <c r="D467" s="4">
        <v>0.28639860066667999</v>
      </c>
      <c r="E467" s="4">
        <v>3.6603272727272733</v>
      </c>
      <c r="F467" s="4">
        <v>3.3306834829808807</v>
      </c>
      <c r="G467" s="4">
        <v>3.46571552902709</v>
      </c>
      <c r="H467" s="4">
        <v>12.840387301050258</v>
      </c>
      <c r="I467" s="4">
        <v>1.0989718150736345</v>
      </c>
      <c r="J467" s="4">
        <v>0.19825578626771717</v>
      </c>
      <c r="K467">
        <f>COUNTIF(分级基金列表!$A$1:$A$398,A467)</f>
        <v>0</v>
      </c>
    </row>
    <row r="468" spans="1:11" x14ac:dyDescent="0.15">
      <c r="A468" s="1" t="s">
        <v>423</v>
      </c>
      <c r="B468" s="4">
        <v>1.1597863636363599</v>
      </c>
      <c r="C468" s="4">
        <v>1.13440699327865</v>
      </c>
      <c r="D468" s="4">
        <v>0.28567421136092602</v>
      </c>
      <c r="E468" s="4">
        <v>13.917436363636366</v>
      </c>
      <c r="F468" s="4">
        <v>19.922573494030367</v>
      </c>
      <c r="G468" s="4">
        <v>-2.8752953145766234</v>
      </c>
      <c r="H468" s="4">
        <v>11.914592717784435</v>
      </c>
      <c r="I468" s="4">
        <v>0.69857623402953484</v>
      </c>
      <c r="J468" s="4">
        <v>0.54799327842397894</v>
      </c>
      <c r="K468">
        <f>COUNTIF(分级基金列表!$A$1:$A$398,A468)</f>
        <v>0</v>
      </c>
    </row>
    <row r="469" spans="1:11" hidden="1" x14ac:dyDescent="0.15">
      <c r="A469" s="1" t="s">
        <v>476</v>
      </c>
      <c r="B469" s="4">
        <v>0.11755</v>
      </c>
      <c r="C469" s="4">
        <v>1.50289185561248</v>
      </c>
      <c r="D469" s="4">
        <v>-1.04049648801558</v>
      </c>
      <c r="E469" s="4">
        <v>1.4105999999999987</v>
      </c>
      <c r="F469" s="4">
        <v>29.577322241280488</v>
      </c>
      <c r="G469" s="4">
        <v>-2.0976991909888314</v>
      </c>
      <c r="H469" s="4">
        <v>7.9556136463200371</v>
      </c>
      <c r="I469" s="4">
        <v>4.7691944135201399E-2</v>
      </c>
      <c r="J469" s="4">
        <v>-5.3737116126817829E-2</v>
      </c>
      <c r="K469">
        <f>COUNTIF(分级基金列表!$A$1:$A$398,A469)</f>
        <v>1</v>
      </c>
    </row>
    <row r="470" spans="1:11" hidden="1" x14ac:dyDescent="0.15">
      <c r="A470" s="1" t="s">
        <v>477</v>
      </c>
      <c r="B470" s="4">
        <v>0.40897272727272699</v>
      </c>
      <c r="C470" s="4">
        <v>-4.7966829703224396E-3</v>
      </c>
      <c r="D470" s="4">
        <v>0.41266878953240499</v>
      </c>
      <c r="E470" s="4">
        <v>4.9076727272727263</v>
      </c>
      <c r="F470" s="4">
        <v>0.19202500353722585</v>
      </c>
      <c r="G470" s="4">
        <v>-4.3184863679408325E-2</v>
      </c>
      <c r="H470" s="4">
        <v>7.9973682410642954E-2</v>
      </c>
      <c r="I470" s="4">
        <v>25.557467188492087</v>
      </c>
      <c r="J470" s="4">
        <v>9.9345017166105976</v>
      </c>
      <c r="K470">
        <f>COUNTIF(分级基金列表!$A$1:$A$398,A470)</f>
        <v>1</v>
      </c>
    </row>
    <row r="471" spans="1:11" hidden="1" x14ac:dyDescent="0.15">
      <c r="A471" s="1" t="s">
        <v>478</v>
      </c>
      <c r="B471" s="4">
        <v>1.70798181818182</v>
      </c>
      <c r="C471" s="4">
        <v>3.6003152572985901</v>
      </c>
      <c r="D471" s="4">
        <v>-1.0662247382602601</v>
      </c>
      <c r="E471" s="4">
        <v>20.495781818181818</v>
      </c>
      <c r="F471" s="4">
        <v>74.159008797482741</v>
      </c>
      <c r="G471" s="4">
        <v>-0.59087358542465684</v>
      </c>
      <c r="H471" s="4">
        <v>4.0049874790710804</v>
      </c>
      <c r="I471" s="4">
        <v>0.27637615645798019</v>
      </c>
      <c r="J471" s="4">
        <v>0.23592254133223658</v>
      </c>
      <c r="K471">
        <f>COUNTIF(分级基金列表!$A$1:$A$398,A471)</f>
        <v>1</v>
      </c>
    </row>
    <row r="472" spans="1:11" x14ac:dyDescent="0.15">
      <c r="A472" s="1" t="s">
        <v>1043</v>
      </c>
      <c r="B472" s="4">
        <v>0.29912727272727302</v>
      </c>
      <c r="C472" s="4">
        <v>1.9365690413096201E-2</v>
      </c>
      <c r="D472" s="4">
        <v>0.28420512800532699</v>
      </c>
      <c r="E472" s="4">
        <v>3.5895272727272731</v>
      </c>
      <c r="F472" s="4">
        <v>2.9967917739691097</v>
      </c>
      <c r="G472" s="4">
        <v>3.2567629507704456</v>
      </c>
      <c r="H472" s="4">
        <v>10.65734621350016</v>
      </c>
      <c r="I472" s="4">
        <v>1.1977900179474643</v>
      </c>
      <c r="J472" s="4">
        <v>0.19671946441126004</v>
      </c>
      <c r="K472">
        <f>COUNTIF(分级基金列表!$A$1:$A$398,A472)</f>
        <v>0</v>
      </c>
    </row>
    <row r="473" spans="1:11" x14ac:dyDescent="0.15">
      <c r="A473" s="1" t="s">
        <v>101</v>
      </c>
      <c r="B473" s="4">
        <v>1.30349545454545</v>
      </c>
      <c r="C473" s="4">
        <v>1.32575215407157</v>
      </c>
      <c r="D473" s="4">
        <v>0.28194315837176398</v>
      </c>
      <c r="E473" s="4">
        <v>15.641945454545457</v>
      </c>
      <c r="F473" s="4">
        <v>26.358419744702712</v>
      </c>
      <c r="G473" s="4">
        <v>-2.6509946097496604</v>
      </c>
      <c r="H473" s="4">
        <v>10.171467495016982</v>
      </c>
      <c r="I473" s="4">
        <v>0.59343259596163922</v>
      </c>
      <c r="J473" s="4">
        <v>0.47961697161629452</v>
      </c>
      <c r="K473">
        <f>COUNTIF(分级基金列表!$A$1:$A$398,A473)</f>
        <v>0</v>
      </c>
    </row>
    <row r="474" spans="1:11" hidden="1" x14ac:dyDescent="0.15">
      <c r="A474" s="1" t="s">
        <v>481</v>
      </c>
      <c r="B474" s="4">
        <v>0.33266818181818197</v>
      </c>
      <c r="C474" s="4">
        <v>1.4552691823661099</v>
      </c>
      <c r="D474" s="4">
        <v>-0.78868287179410601</v>
      </c>
      <c r="E474" s="4">
        <v>3.992018181818183</v>
      </c>
      <c r="F474" s="4">
        <v>30.570444155286442</v>
      </c>
      <c r="G474" s="4">
        <v>-1.5202832333500098</v>
      </c>
      <c r="H474" s="4">
        <v>4.95571718738484</v>
      </c>
      <c r="I474" s="4">
        <v>0.13058423886614867</v>
      </c>
      <c r="J474" s="4">
        <v>3.2450237778002211E-2</v>
      </c>
      <c r="K474">
        <f>COUNTIF(分级基金列表!$A$1:$A$398,A474)</f>
        <v>1</v>
      </c>
    </row>
    <row r="475" spans="1:11" hidden="1" x14ac:dyDescent="0.15">
      <c r="A475" s="1" t="s">
        <v>482</v>
      </c>
      <c r="B475" s="4">
        <v>0.431595454545455</v>
      </c>
      <c r="C475" s="4">
        <v>1.09200501454126E-4</v>
      </c>
      <c r="D475" s="4">
        <v>0.43151131059542502</v>
      </c>
      <c r="E475" s="4">
        <v>5.1791454545454538</v>
      </c>
      <c r="F475" s="4">
        <v>0.16675740061885588</v>
      </c>
      <c r="G475" s="4">
        <v>0.3931317485196788</v>
      </c>
      <c r="H475" s="4">
        <v>-1.9813681847557338</v>
      </c>
      <c r="I475" s="4">
        <v>31.057964655991576</v>
      </c>
      <c r="J475" s="4">
        <v>13.067758590973442</v>
      </c>
      <c r="K475">
        <f>COUNTIF(分级基金列表!$A$1:$A$398,A475)</f>
        <v>1</v>
      </c>
    </row>
    <row r="476" spans="1:11" hidden="1" x14ac:dyDescent="0.15">
      <c r="A476" s="1" t="s">
        <v>483</v>
      </c>
      <c r="B476" s="4">
        <v>1.82286818181818</v>
      </c>
      <c r="C476" s="4">
        <v>3.2672492027405702</v>
      </c>
      <c r="D476" s="4">
        <v>-0.69469584022081898</v>
      </c>
      <c r="E476" s="4">
        <v>21.874418181818182</v>
      </c>
      <c r="F476" s="4">
        <v>71.799848093765831</v>
      </c>
      <c r="G476" s="4">
        <v>-0.44510525918986127</v>
      </c>
      <c r="H476" s="4">
        <v>2.4198709277447019</v>
      </c>
      <c r="I476" s="4">
        <v>0.30465827940543333</v>
      </c>
      <c r="J476" s="4">
        <v>0.26287546120110794</v>
      </c>
      <c r="K476">
        <f>COUNTIF(分级基金列表!$A$1:$A$398,A476)</f>
        <v>1</v>
      </c>
    </row>
    <row r="477" spans="1:11" x14ac:dyDescent="0.15">
      <c r="A477" s="1" t="s">
        <v>845</v>
      </c>
      <c r="B477" s="4">
        <v>1.10824090909091</v>
      </c>
      <c r="C477" s="4">
        <v>1.07296588544764</v>
      </c>
      <c r="D477" s="4">
        <v>0.28147192317689301</v>
      </c>
      <c r="E477" s="4">
        <v>13.298890909090909</v>
      </c>
      <c r="F477" s="4">
        <v>18.484858209009612</v>
      </c>
      <c r="G477" s="4">
        <v>-2.5568642603965221</v>
      </c>
      <c r="H477" s="4">
        <v>9.9164469671053386</v>
      </c>
      <c r="I477" s="4">
        <v>0.71944781824774628</v>
      </c>
      <c r="J477" s="4">
        <v>0.55715282165762992</v>
      </c>
      <c r="K477">
        <f>COUNTIF(分级基金列表!$A$1:$A$398,A477)</f>
        <v>0</v>
      </c>
    </row>
    <row r="478" spans="1:11" hidden="1" x14ac:dyDescent="0.15">
      <c r="A478" s="1" t="s">
        <v>485</v>
      </c>
      <c r="B478" s="4">
        <v>1.2758499999999999</v>
      </c>
      <c r="C478" s="4">
        <v>1.44387618902866</v>
      </c>
      <c r="D478" s="4">
        <v>0.163277765617554</v>
      </c>
      <c r="E478" s="4">
        <v>15.310199999999998</v>
      </c>
      <c r="F478" s="4">
        <v>32.854027727966624</v>
      </c>
      <c r="G478" s="4">
        <v>-1.020470300409966</v>
      </c>
      <c r="H478" s="4">
        <v>2.9836834255933526</v>
      </c>
      <c r="I478" s="4">
        <v>0.46600678999754303</v>
      </c>
      <c r="J478" s="4">
        <v>0.37469378494257122</v>
      </c>
      <c r="K478">
        <f>COUNTIF(分级基金列表!$A$1:$A$398,A478)</f>
        <v>1</v>
      </c>
    </row>
    <row r="479" spans="1:11" hidden="1" x14ac:dyDescent="0.15">
      <c r="A479" s="1" t="s">
        <v>486</v>
      </c>
      <c r="B479" s="4">
        <v>0.46629545454545401</v>
      </c>
      <c r="C479" s="4">
        <v>-5.6689093541528496E-4</v>
      </c>
      <c r="D479" s="4">
        <v>0.46673226977896198</v>
      </c>
      <c r="E479" s="4">
        <v>5.5955454545454533</v>
      </c>
      <c r="F479" s="4">
        <v>7.3613398775894331E-2</v>
      </c>
      <c r="G479" s="4">
        <v>0.50949081774101368</v>
      </c>
      <c r="H479" s="4">
        <v>-0.2046532287104692</v>
      </c>
      <c r="I479" s="4">
        <v>76.012594820955172</v>
      </c>
      <c r="J479" s="4">
        <v>35.259144363748611</v>
      </c>
      <c r="K479">
        <f>COUNTIF(分级基金列表!$A$1:$A$398,A479)</f>
        <v>1</v>
      </c>
    </row>
    <row r="480" spans="1:11" hidden="1" x14ac:dyDescent="0.15">
      <c r="A480" s="1" t="s">
        <v>487</v>
      </c>
      <c r="B480" s="4">
        <v>2.9693590909090899</v>
      </c>
      <c r="C480" s="4">
        <v>2.69354890679559</v>
      </c>
      <c r="D480" s="4">
        <v>0.89385722418187397</v>
      </c>
      <c r="E480" s="4">
        <v>35.632309090909082</v>
      </c>
      <c r="F480" s="4">
        <v>63.780361503521739</v>
      </c>
      <c r="G480" s="4">
        <v>-0.62391083171467088</v>
      </c>
      <c r="H480" s="4">
        <v>2.0329504766443547</v>
      </c>
      <c r="I480" s="4">
        <v>0.55867210926582134</v>
      </c>
      <c r="J480" s="4">
        <v>0.51163568725002029</v>
      </c>
      <c r="K480">
        <f>COUNTIF(分级基金列表!$A$1:$A$398,A480)</f>
        <v>1</v>
      </c>
    </row>
    <row r="481" spans="1:11" hidden="1" x14ac:dyDescent="0.15">
      <c r="A481" s="1" t="s">
        <v>488</v>
      </c>
      <c r="B481" s="4">
        <v>-0.30110909090909099</v>
      </c>
      <c r="C481" s="4">
        <v>1.4335792367090201</v>
      </c>
      <c r="D481" s="4">
        <v>-1.4057470554859699</v>
      </c>
      <c r="E481" s="4">
        <v>-3.613309090909091</v>
      </c>
      <c r="F481" s="4">
        <v>26.570781207985675</v>
      </c>
      <c r="G481" s="4">
        <v>-1.3977660372399645</v>
      </c>
      <c r="H481" s="4">
        <v>6.2834860190176975</v>
      </c>
      <c r="I481" s="4">
        <v>-0.1359880638294193</v>
      </c>
      <c r="J481" s="4">
        <v>-0.24889404038002105</v>
      </c>
      <c r="K481">
        <f>COUNTIF(分级基金列表!$A$1:$A$398,A481)</f>
        <v>1</v>
      </c>
    </row>
    <row r="482" spans="1:11" hidden="1" x14ac:dyDescent="0.15">
      <c r="A482" s="1" t="s">
        <v>489</v>
      </c>
      <c r="B482" s="4">
        <v>0.49609999999999999</v>
      </c>
      <c r="C482" s="4">
        <v>-1.4729453909494101E-4</v>
      </c>
      <c r="D482" s="4">
        <v>0.49621349713757901</v>
      </c>
      <c r="E482" s="4">
        <v>5.9532000000000007</v>
      </c>
      <c r="F482" s="4">
        <v>0.13330368609784476</v>
      </c>
      <c r="G482" s="4">
        <v>0.62667159444738052</v>
      </c>
      <c r="H482" s="4">
        <v>2.9943264604485353</v>
      </c>
      <c r="I482" s="4">
        <v>44.65893010363088</v>
      </c>
      <c r="J482" s="4">
        <v>22.153926019962832</v>
      </c>
      <c r="K482">
        <f>COUNTIF(分级基金列表!$A$1:$A$398,A482)</f>
        <v>1</v>
      </c>
    </row>
    <row r="483" spans="1:11" hidden="1" x14ac:dyDescent="0.15">
      <c r="A483" s="1" t="s">
        <v>490</v>
      </c>
      <c r="B483" s="4">
        <v>-0.432413636363636</v>
      </c>
      <c r="C483" s="4">
        <v>2.5980530134069002</v>
      </c>
      <c r="D483" s="4">
        <v>-2.43433157651245</v>
      </c>
      <c r="E483" s="4">
        <v>-5.1889636363636358</v>
      </c>
      <c r="F483" s="4">
        <v>49.398870793788433</v>
      </c>
      <c r="G483" s="4">
        <v>-0.56033192850186309</v>
      </c>
      <c r="H483" s="4">
        <v>4.8381051412283576</v>
      </c>
      <c r="I483" s="4">
        <v>-0.10504215082212187</v>
      </c>
      <c r="J483" s="4">
        <v>-0.16577228395660698</v>
      </c>
      <c r="K483">
        <f>COUNTIF(分级基金列表!$A$1:$A$398,A483)</f>
        <v>1</v>
      </c>
    </row>
    <row r="484" spans="1:11" x14ac:dyDescent="0.15">
      <c r="A484" s="1" t="s">
        <v>945</v>
      </c>
      <c r="B484" s="4">
        <v>0.309840909090909</v>
      </c>
      <c r="C484" s="4">
        <v>3.7297093920298598E-2</v>
      </c>
      <c r="D484" s="4">
        <v>0.28110180290286801</v>
      </c>
      <c r="E484" s="4">
        <v>3.7180909090909084</v>
      </c>
      <c r="F484" s="4">
        <v>7.4696210481893734</v>
      </c>
      <c r="G484" s="4">
        <v>0.12061053850178048</v>
      </c>
      <c r="H484" s="4">
        <v>2.9879624282406461</v>
      </c>
      <c r="I484" s="4">
        <v>0.49776165150870255</v>
      </c>
      <c r="J484" s="4">
        <v>9.61348513476427E-2</v>
      </c>
      <c r="K484">
        <f>COUNTIF(分级基金列表!$A$1:$A$398,A484)</f>
        <v>0</v>
      </c>
    </row>
    <row r="485" spans="1:11" hidden="1" x14ac:dyDescent="0.15">
      <c r="A485" s="1" t="s">
        <v>492</v>
      </c>
      <c r="B485" s="4">
        <v>-1.0922045454545499</v>
      </c>
      <c r="C485" s="4">
        <v>1.2280303183878301</v>
      </c>
      <c r="D485" s="4">
        <v>-2.03845772533229</v>
      </c>
      <c r="E485" s="4">
        <v>-13.106454545454543</v>
      </c>
      <c r="F485" s="4">
        <v>27.435194683036524</v>
      </c>
      <c r="G485" s="4">
        <v>-2.0063085422562756</v>
      </c>
      <c r="H485" s="4">
        <v>5.7752966113565254</v>
      </c>
      <c r="I485" s="4">
        <v>-0.47772413124366875</v>
      </c>
      <c r="J485" s="4">
        <v>-0.58707272653010689</v>
      </c>
      <c r="K485">
        <f>COUNTIF(分级基金列表!$A$1:$A$398,A485)</f>
        <v>1</v>
      </c>
    </row>
    <row r="486" spans="1:11" hidden="1" x14ac:dyDescent="0.15">
      <c r="A486" s="1" t="s">
        <v>493</v>
      </c>
      <c r="B486" s="4">
        <v>0.54834090909090905</v>
      </c>
      <c r="C486" s="4">
        <v>-2.1173175806779702E-3</v>
      </c>
      <c r="D486" s="4">
        <v>0.54997239852852997</v>
      </c>
      <c r="E486" s="4">
        <v>6.5800909090909094</v>
      </c>
      <c r="F486" s="4">
        <v>0.16521809252976372</v>
      </c>
      <c r="G486" s="4">
        <v>-0.58021576186578216</v>
      </c>
      <c r="H486" s="4">
        <v>-1.6785690719044604</v>
      </c>
      <c r="I486" s="4">
        <v>39.826696993887147</v>
      </c>
      <c r="J486" s="4">
        <v>21.668879323527857</v>
      </c>
      <c r="K486">
        <f>COUNTIF(分级基金列表!$A$1:$A$398,A486)</f>
        <v>1</v>
      </c>
    </row>
    <row r="487" spans="1:11" hidden="1" x14ac:dyDescent="0.15">
      <c r="A487" s="1" t="s">
        <v>494</v>
      </c>
      <c r="B487" s="4">
        <v>-2.1417999999999999</v>
      </c>
      <c r="C487" s="4">
        <v>2.3359172047711998</v>
      </c>
      <c r="D487" s="4">
        <v>-3.9417303843309801</v>
      </c>
      <c r="E487" s="4">
        <v>-25.701599999999999</v>
      </c>
      <c r="F487" s="4">
        <v>58.403455529057062</v>
      </c>
      <c r="G487" s="4">
        <v>-1.2275416077389907</v>
      </c>
      <c r="H487" s="4">
        <v>2.6392565425952483</v>
      </c>
      <c r="I487" s="4">
        <v>-0.44006985146988198</v>
      </c>
      <c r="J487" s="4">
        <v>-0.49143667510769623</v>
      </c>
      <c r="K487">
        <f>COUNTIF(分级基金列表!$A$1:$A$398,A487)</f>
        <v>1</v>
      </c>
    </row>
    <row r="488" spans="1:11" x14ac:dyDescent="0.15">
      <c r="A488" s="1" t="s">
        <v>134</v>
      </c>
      <c r="B488" s="4">
        <v>1.16328636363636</v>
      </c>
      <c r="C488" s="4">
        <v>1.14666559120206</v>
      </c>
      <c r="D488" s="4">
        <v>0.27972840445194003</v>
      </c>
      <c r="E488" s="4">
        <v>13.959436363636362</v>
      </c>
      <c r="F488" s="4">
        <v>19.891069479349621</v>
      </c>
      <c r="G488" s="4">
        <v>-2.4395684491869742</v>
      </c>
      <c r="H488" s="4">
        <v>9.1080900974310595</v>
      </c>
      <c r="I488" s="4">
        <v>0.70179415833465753</v>
      </c>
      <c r="J488" s="4">
        <v>0.55097270536479481</v>
      </c>
      <c r="K488">
        <f>COUNTIF(分级基金列表!$A$1:$A$398,A488)</f>
        <v>0</v>
      </c>
    </row>
    <row r="489" spans="1:11" x14ac:dyDescent="0.15">
      <c r="A489" s="1" t="s">
        <v>999</v>
      </c>
      <c r="B489" s="4">
        <v>0.29221363636363601</v>
      </c>
      <c r="C489" s="4">
        <v>1.8316888903784901E-2</v>
      </c>
      <c r="D489" s="4">
        <v>0.27809964087741101</v>
      </c>
      <c r="E489" s="4">
        <v>3.5065636363636363</v>
      </c>
      <c r="F489" s="4">
        <v>7.3219705837074827</v>
      </c>
      <c r="G489" s="4">
        <v>-1.0810210417168711</v>
      </c>
      <c r="H489" s="4">
        <v>6.7423745973362319</v>
      </c>
      <c r="I489" s="4">
        <v>0.47890982301489748</v>
      </c>
      <c r="J489" s="4">
        <v>6.9184057839677585E-2</v>
      </c>
      <c r="K489">
        <f>COUNTIF(分级基金列表!$A$1:$A$398,A489)</f>
        <v>0</v>
      </c>
    </row>
    <row r="490" spans="1:11" x14ac:dyDescent="0.15">
      <c r="A490" s="1" t="s">
        <v>1034</v>
      </c>
      <c r="B490" s="4">
        <v>0.284640909090909</v>
      </c>
      <c r="C490" s="4">
        <v>1.8030068866007599E-2</v>
      </c>
      <c r="D490" s="4">
        <v>0.27074792148106502</v>
      </c>
      <c r="E490" s="4">
        <v>3.4156909090909093</v>
      </c>
      <c r="F490" s="4">
        <v>2.9039352634765825</v>
      </c>
      <c r="G490" s="4">
        <v>3.3184869419333203</v>
      </c>
      <c r="H490" s="4">
        <v>11.044711293784255</v>
      </c>
      <c r="I490" s="4">
        <v>1.1762283243882148</v>
      </c>
      <c r="J490" s="4">
        <v>0.14314744351196226</v>
      </c>
      <c r="K490">
        <f>COUNTIF(分级基金列表!$A$1:$A$398,A490)</f>
        <v>0</v>
      </c>
    </row>
    <row r="491" spans="1:11" x14ac:dyDescent="0.15">
      <c r="A491" s="1" t="s">
        <v>687</v>
      </c>
      <c r="B491" s="4">
        <v>1.1281136363636399</v>
      </c>
      <c r="C491" s="4">
        <v>1.1168143016068499</v>
      </c>
      <c r="D491" s="4">
        <v>0.26755745268911901</v>
      </c>
      <c r="E491" s="4">
        <v>13.537363636363636</v>
      </c>
      <c r="F491" s="4">
        <v>19.499553688681406</v>
      </c>
      <c r="G491" s="4">
        <v>-2.6707621653256455</v>
      </c>
      <c r="H491" s="4">
        <v>11.177743880525171</v>
      </c>
      <c r="I491" s="4">
        <v>0.69423966581457985</v>
      </c>
      <c r="J491" s="4">
        <v>0.54038999069399685</v>
      </c>
      <c r="K491">
        <f>COUNTIF(分级基金列表!$A$1:$A$398,A491)</f>
        <v>0</v>
      </c>
    </row>
    <row r="492" spans="1:11" x14ac:dyDescent="0.15">
      <c r="A492" s="1" t="s">
        <v>947</v>
      </c>
      <c r="B492" s="4">
        <v>0.20999090909090901</v>
      </c>
      <c r="C492" s="4">
        <v>-6.1868846736973897E-2</v>
      </c>
      <c r="D492" s="4">
        <v>0.25766366772205401</v>
      </c>
      <c r="E492" s="4">
        <v>2.5198909090909103</v>
      </c>
      <c r="F492" s="4">
        <v>11.659204888799589</v>
      </c>
      <c r="G492" s="4">
        <v>-0.71746692038151116</v>
      </c>
      <c r="H492" s="4">
        <v>4.2269933011516834</v>
      </c>
      <c r="I492" s="4">
        <v>0.21612888126802218</v>
      </c>
      <c r="J492" s="4">
        <v>-4.1178544805427195E-2</v>
      </c>
      <c r="K492">
        <f>COUNTIF(分级基金列表!$A$1:$A$398,A492)</f>
        <v>0</v>
      </c>
    </row>
    <row r="493" spans="1:11" x14ac:dyDescent="0.15">
      <c r="A493" s="1" t="s">
        <v>521</v>
      </c>
      <c r="B493" s="4">
        <v>1.0955909090909099</v>
      </c>
      <c r="C493" s="4">
        <v>1.09267346308262</v>
      </c>
      <c r="D493" s="4">
        <v>0.25363633881015402</v>
      </c>
      <c r="E493" s="4">
        <v>13.14709090909091</v>
      </c>
      <c r="F493" s="4">
        <v>22.60305266074613</v>
      </c>
      <c r="G493" s="4">
        <v>-2.7700541824550338</v>
      </c>
      <c r="H493" s="4">
        <v>10.670109948855755</v>
      </c>
      <c r="I493" s="4">
        <v>0.58165112059942981</v>
      </c>
      <c r="J493" s="4">
        <v>0.44892568545455724</v>
      </c>
      <c r="K493">
        <f>COUNTIF(分级基金列表!$A$1:$A$398,A493)</f>
        <v>0</v>
      </c>
    </row>
    <row r="494" spans="1:11" hidden="1" x14ac:dyDescent="0.15">
      <c r="A494" s="1" t="s">
        <v>501</v>
      </c>
      <c r="B494" s="4">
        <v>1.23249090909091</v>
      </c>
      <c r="C494" s="4">
        <v>1.0542502186712499</v>
      </c>
      <c r="D494" s="4">
        <v>0.42014319514022402</v>
      </c>
      <c r="E494" s="4">
        <v>14.789890909090909</v>
      </c>
      <c r="F494" s="4">
        <v>18.455450040248252</v>
      </c>
      <c r="G494" s="4">
        <v>-2.4554048535760375</v>
      </c>
      <c r="H494" s="4">
        <v>9.2906131220302584</v>
      </c>
      <c r="I494" s="4">
        <v>0.80138337872209175</v>
      </c>
      <c r="J494" s="4">
        <v>0.63882977025101673</v>
      </c>
      <c r="K494">
        <f>COUNTIF(分级基金列表!$A$1:$A$398,A494)</f>
        <v>1</v>
      </c>
    </row>
    <row r="495" spans="1:11" hidden="1" x14ac:dyDescent="0.15">
      <c r="A495" s="1" t="s">
        <v>502</v>
      </c>
      <c r="B495" s="4">
        <v>0.397504545454545</v>
      </c>
      <c r="C495" s="4">
        <v>-1.9203186713743501E-3</v>
      </c>
      <c r="D495" s="4">
        <v>0.39898423827805202</v>
      </c>
      <c r="E495" s="4">
        <v>4.7700545454545447</v>
      </c>
      <c r="F495" s="4">
        <v>9.6794861468011681E-2</v>
      </c>
      <c r="G495" s="4">
        <v>1.5670554606596072</v>
      </c>
      <c r="H495" s="4">
        <v>2.683020856316273</v>
      </c>
      <c r="I495" s="4">
        <v>49.280038972223025</v>
      </c>
      <c r="J495" s="4">
        <v>18.286658182154682</v>
      </c>
      <c r="K495">
        <f>COUNTIF(分级基金列表!$A$1:$A$398,A495)</f>
        <v>1</v>
      </c>
    </row>
    <row r="496" spans="1:11" hidden="1" x14ac:dyDescent="0.15">
      <c r="A496" s="1" t="s">
        <v>503</v>
      </c>
      <c r="B496" s="4">
        <v>2.05105</v>
      </c>
      <c r="C496" s="4">
        <v>1.9073124261193899</v>
      </c>
      <c r="D496" s="4">
        <v>0.58137907965564395</v>
      </c>
      <c r="E496" s="4">
        <v>24.612599999999993</v>
      </c>
      <c r="F496" s="4">
        <v>33.235412656341026</v>
      </c>
      <c r="G496" s="4">
        <v>-2.1931868968598405</v>
      </c>
      <c r="H496" s="4">
        <v>8.4943239908810533</v>
      </c>
      <c r="I496" s="4">
        <v>0.7405534648989569</v>
      </c>
      <c r="J496" s="4">
        <v>0.65028830011763061</v>
      </c>
      <c r="K496">
        <f>COUNTIF(分级基金列表!$A$1:$A$398,A496)</f>
        <v>1</v>
      </c>
    </row>
    <row r="497" spans="1:11" x14ac:dyDescent="0.15">
      <c r="A497" s="1" t="s">
        <v>60</v>
      </c>
      <c r="B497" s="4">
        <v>1.0871500000000001</v>
      </c>
      <c r="C497" s="4">
        <v>1.0849978493877299</v>
      </c>
      <c r="D497" s="4">
        <v>0.25110983896268801</v>
      </c>
      <c r="E497" s="4">
        <v>13.0458</v>
      </c>
      <c r="F497" s="4">
        <v>19.000563249857045</v>
      </c>
      <c r="G497" s="4">
        <v>-2.2874448569313697</v>
      </c>
      <c r="H497" s="4">
        <v>8.7420885447815131</v>
      </c>
      <c r="I497" s="4">
        <v>0.68660069853972105</v>
      </c>
      <c r="J497" s="4">
        <v>0.52871064230559495</v>
      </c>
      <c r="K497">
        <f>COUNTIF(分级基金列表!$A$1:$A$398,A497)</f>
        <v>0</v>
      </c>
    </row>
    <row r="498" spans="1:11" hidden="1" x14ac:dyDescent="0.15">
      <c r="A498" s="1" t="s">
        <v>505</v>
      </c>
      <c r="B498" s="4">
        <v>0.34194090909090902</v>
      </c>
      <c r="C498" s="4">
        <v>1.26645305931126</v>
      </c>
      <c r="D498" s="4">
        <v>-0.63391873915656405</v>
      </c>
      <c r="E498" s="4">
        <v>4.1032909090909095</v>
      </c>
      <c r="F498" s="4">
        <v>24.638172440561135</v>
      </c>
      <c r="G498" s="4">
        <v>-2.837745196950094</v>
      </c>
      <c r="H498" s="4">
        <v>11.078881203325961</v>
      </c>
      <c r="I498" s="4">
        <v>0.16654201601153568</v>
      </c>
      <c r="J498" s="4">
        <v>4.4779738097562485E-2</v>
      </c>
      <c r="K498">
        <f>COUNTIF(分级基金列表!$A$1:$A$398,A498)</f>
        <v>1</v>
      </c>
    </row>
    <row r="499" spans="1:11" hidden="1" x14ac:dyDescent="0.15">
      <c r="A499" s="1" t="s">
        <v>506</v>
      </c>
      <c r="B499" s="4">
        <v>0.427204545454545</v>
      </c>
      <c r="C499" s="4">
        <v>4.9906828565511397E-3</v>
      </c>
      <c r="D499" s="4">
        <v>0.42335899746435202</v>
      </c>
      <c r="E499" s="4">
        <v>5.1264545454545454</v>
      </c>
      <c r="F499" s="4">
        <v>0.19369522856861435</v>
      </c>
      <c r="G499" s="4">
        <v>-0.80178607039395389</v>
      </c>
      <c r="H499" s="4">
        <v>1.7386475168324935</v>
      </c>
      <c r="I499" s="4">
        <v>26.466602111670277</v>
      </c>
      <c r="J499" s="4">
        <v>10.978352751220575</v>
      </c>
      <c r="K499">
        <f>COUNTIF(分级基金列表!$A$1:$A$398,A499)</f>
        <v>1</v>
      </c>
    </row>
    <row r="500" spans="1:11" hidden="1" x14ac:dyDescent="0.15">
      <c r="A500" s="1" t="s">
        <v>507</v>
      </c>
      <c r="B500" s="4">
        <v>0.98049090909090897</v>
      </c>
      <c r="C500" s="4">
        <v>2.42185102809561</v>
      </c>
      <c r="D500" s="4">
        <v>-0.88565539219439804</v>
      </c>
      <c r="E500" s="4">
        <v>11.76589090909091</v>
      </c>
      <c r="F500" s="4">
        <v>47.265590456126546</v>
      </c>
      <c r="G500" s="4">
        <v>-2.1484333040406791</v>
      </c>
      <c r="H500" s="4">
        <v>8.3697229317218511</v>
      </c>
      <c r="I500" s="4">
        <v>0.24893142761037529</v>
      </c>
      <c r="J500" s="4">
        <v>0.18546030684262146</v>
      </c>
      <c r="K500">
        <f>COUNTIF(分级基金列表!$A$1:$A$398,A500)</f>
        <v>1</v>
      </c>
    </row>
    <row r="501" spans="1:11" x14ac:dyDescent="0.15">
      <c r="A501" s="1" t="s">
        <v>996</v>
      </c>
      <c r="B501" s="4">
        <v>0.26435454545454501</v>
      </c>
      <c r="C501" s="4">
        <v>2.0781848407627E-2</v>
      </c>
      <c r="D501" s="4">
        <v>0.248341186626996</v>
      </c>
      <c r="E501" s="4">
        <v>3.1722545454545452</v>
      </c>
      <c r="F501" s="4">
        <v>7.2209200892411642</v>
      </c>
      <c r="G501" s="4">
        <v>1.527603646153372</v>
      </c>
      <c r="H501" s="4">
        <v>5.2619292387192367</v>
      </c>
      <c r="I501" s="4">
        <v>0.43931445110174494</v>
      </c>
      <c r="J501" s="4">
        <v>2.3854930303299781E-2</v>
      </c>
      <c r="K501">
        <f>COUNTIF(分级基金列表!$A$1:$A$398,A501)</f>
        <v>0</v>
      </c>
    </row>
    <row r="502" spans="1:11" x14ac:dyDescent="0.15">
      <c r="A502" s="1" t="s">
        <v>897</v>
      </c>
      <c r="B502" s="4">
        <v>0.393331818181818</v>
      </c>
      <c r="C502" s="4">
        <v>0.18889592510085099</v>
      </c>
      <c r="D502" s="4">
        <v>0.24777892171319901</v>
      </c>
      <c r="E502" s="4">
        <v>4.7199818181818198</v>
      </c>
      <c r="F502" s="4">
        <v>13.534710876874263</v>
      </c>
      <c r="G502" s="4">
        <v>0.76850576515077484</v>
      </c>
      <c r="H502" s="4">
        <v>2.6262056222626127</v>
      </c>
      <c r="I502" s="4">
        <v>0.34873163240202609</v>
      </c>
      <c r="J502" s="4">
        <v>0.12707931730707472</v>
      </c>
      <c r="K502">
        <f>COUNTIF(分级基金列表!$A$1:$A$398,A502)</f>
        <v>0</v>
      </c>
    </row>
    <row r="503" spans="1:11" hidden="1" x14ac:dyDescent="0.15">
      <c r="A503" s="1" t="s">
        <v>510</v>
      </c>
      <c r="B503" s="4">
        <v>0.30827272727272698</v>
      </c>
      <c r="C503" s="4">
        <v>1.17593648422136</v>
      </c>
      <c r="D503" s="4">
        <v>-0.59783978547820305</v>
      </c>
      <c r="E503" s="4">
        <v>3.699272727272727</v>
      </c>
      <c r="F503" s="4">
        <v>23.280672399188713</v>
      </c>
      <c r="G503" s="4">
        <v>-2.6639524061922311</v>
      </c>
      <c r="H503" s="4">
        <v>10.648553425719721</v>
      </c>
      <c r="I503" s="4">
        <v>0.15889887816992948</v>
      </c>
      <c r="J503" s="4">
        <v>3.0036620733389786E-2</v>
      </c>
      <c r="K503">
        <f>COUNTIF(分级基金列表!$A$1:$A$398,A503)</f>
        <v>1</v>
      </c>
    </row>
    <row r="504" spans="1:11" hidden="1" x14ac:dyDescent="0.15">
      <c r="A504" s="1" t="s">
        <v>511</v>
      </c>
      <c r="B504" s="4">
        <v>0.50932727272727296</v>
      </c>
      <c r="C504" s="4">
        <v>8.8404590142723404E-4</v>
      </c>
      <c r="D504" s="4">
        <v>0.50864607517631799</v>
      </c>
      <c r="E504" s="4">
        <v>6.1119272727272733</v>
      </c>
      <c r="F504" s="4">
        <v>0.15610130213718787</v>
      </c>
      <c r="G504" s="4">
        <v>1.3628771179914563</v>
      </c>
      <c r="H504" s="4">
        <v>4.5669672998505106E-4</v>
      </c>
      <c r="I504" s="4">
        <v>39.153595703871034</v>
      </c>
      <c r="J504" s="4">
        <v>19.935306305083806</v>
      </c>
      <c r="K504">
        <f>COUNTIF(分级基金列表!$A$1:$A$398,A504)</f>
        <v>1</v>
      </c>
    </row>
    <row r="505" spans="1:11" hidden="1" x14ac:dyDescent="0.15">
      <c r="A505" s="1" t="s">
        <v>512</v>
      </c>
      <c r="B505" s="4">
        <v>0.70981363636363604</v>
      </c>
      <c r="C505" s="4">
        <v>2.2283864786141399</v>
      </c>
      <c r="D505" s="4">
        <v>-1.00725943570304</v>
      </c>
      <c r="E505" s="4">
        <v>8.517763636363636</v>
      </c>
      <c r="F505" s="4">
        <v>44.409862813195666</v>
      </c>
      <c r="G505" s="4">
        <v>-1.9277155707583937</v>
      </c>
      <c r="H505" s="4">
        <v>8.1007783087597502</v>
      </c>
      <c r="I505" s="4">
        <v>0.19179891800595072</v>
      </c>
      <c r="J505" s="4">
        <v>0.12424635625589284</v>
      </c>
      <c r="K505">
        <f>COUNTIF(分级基金列表!$A$1:$A$398,A505)</f>
        <v>1</v>
      </c>
    </row>
    <row r="506" spans="1:11" x14ac:dyDescent="0.15">
      <c r="A506" s="1" t="s">
        <v>946</v>
      </c>
      <c r="B506" s="4">
        <v>0.19941363636363599</v>
      </c>
      <c r="C506" s="4">
        <v>-6.2366153293783998E-2</v>
      </c>
      <c r="D506" s="4">
        <v>0.247469592301647</v>
      </c>
      <c r="E506" s="4">
        <v>2.3929636363636364</v>
      </c>
      <c r="F506" s="4">
        <v>11.656196309397982</v>
      </c>
      <c r="G506" s="4">
        <v>-0.753397918435462</v>
      </c>
      <c r="H506" s="4">
        <v>4.2825251685948125</v>
      </c>
      <c r="I506" s="4">
        <v>0.20529541308722415</v>
      </c>
      <c r="J506" s="4">
        <v>-5.2078426574450491E-2</v>
      </c>
      <c r="K506">
        <f>COUNTIF(分级基金列表!$A$1:$A$398,A506)</f>
        <v>0</v>
      </c>
    </row>
    <row r="507" spans="1:11" x14ac:dyDescent="0.15">
      <c r="A507" s="1" t="s">
        <v>442</v>
      </c>
      <c r="B507" s="4">
        <v>1.1607272727272699</v>
      </c>
      <c r="C507" s="4">
        <v>1.19173744766111</v>
      </c>
      <c r="D507" s="4">
        <v>0.24243939942040099</v>
      </c>
      <c r="E507" s="4">
        <v>13.928727272727274</v>
      </c>
      <c r="F507" s="4">
        <v>20.589103671650772</v>
      </c>
      <c r="G507" s="4">
        <v>-2.7306208390643381</v>
      </c>
      <c r="H507" s="4">
        <v>11.348239093168599</v>
      </c>
      <c r="I507" s="4">
        <v>0.67650964776605604</v>
      </c>
      <c r="J507" s="4">
        <v>0.53080150777884938</v>
      </c>
      <c r="K507">
        <f>COUNTIF(分级基金列表!$A$1:$A$398,A507)</f>
        <v>0</v>
      </c>
    </row>
    <row r="508" spans="1:11" hidden="1" x14ac:dyDescent="0.15">
      <c r="A508" s="1" t="s">
        <v>515</v>
      </c>
      <c r="B508" s="4">
        <v>0.71904545454545399</v>
      </c>
      <c r="C508" s="4">
        <v>0.80792149865242802</v>
      </c>
      <c r="D508" s="4">
        <v>9.6505216129274596E-2</v>
      </c>
      <c r="E508" s="4">
        <v>8.6285454545454527</v>
      </c>
      <c r="F508" s="4">
        <v>15.405099822541866</v>
      </c>
      <c r="G508" s="4">
        <v>-1.6863130715407837</v>
      </c>
      <c r="H508" s="4">
        <v>6.0062800477238305</v>
      </c>
      <c r="I508" s="4">
        <v>0.5601096749739678</v>
      </c>
      <c r="J508" s="4">
        <v>0.36536896997638107</v>
      </c>
      <c r="K508">
        <f>COUNTIF(分级基金列表!$A$1:$A$398,A508)</f>
        <v>1</v>
      </c>
    </row>
    <row r="509" spans="1:11" hidden="1" x14ac:dyDescent="0.15">
      <c r="A509" s="1" t="s">
        <v>516</v>
      </c>
      <c r="B509" s="4">
        <v>0.38155909090909101</v>
      </c>
      <c r="C509" s="4">
        <v>3.2128366219748399E-3</v>
      </c>
      <c r="D509" s="4">
        <v>0.379083454253831</v>
      </c>
      <c r="E509" s="4">
        <v>4.5787090909090908</v>
      </c>
      <c r="F509" s="4">
        <v>9.9769770923274353E-2</v>
      </c>
      <c r="G509" s="4">
        <v>-2.7934961658047603</v>
      </c>
      <c r="H509" s="4">
        <v>6.9769054935766484</v>
      </c>
      <c r="I509" s="4">
        <v>45.892749362231591</v>
      </c>
      <c r="J509" s="4">
        <v>15.823521255984048</v>
      </c>
      <c r="K509">
        <f>COUNTIF(分级基金列表!$A$1:$A$398,A509)</f>
        <v>1</v>
      </c>
    </row>
    <row r="510" spans="1:11" hidden="1" x14ac:dyDescent="0.15">
      <c r="A510" s="1" t="s">
        <v>517</v>
      </c>
      <c r="B510" s="4">
        <v>1.55505909090909</v>
      </c>
      <c r="C510" s="4">
        <v>1.9599322005754101</v>
      </c>
      <c r="D510" s="4">
        <v>4.4842242538437098E-2</v>
      </c>
      <c r="E510" s="4">
        <v>18.660709090909091</v>
      </c>
      <c r="F510" s="4">
        <v>37.176086748924412</v>
      </c>
      <c r="G510" s="4">
        <v>-1.4396739779961936</v>
      </c>
      <c r="H510" s="4">
        <v>5.1454690539910573</v>
      </c>
      <c r="I510" s="4">
        <v>0.50195463597171064</v>
      </c>
      <c r="J510" s="4">
        <v>0.42125760025998943</v>
      </c>
      <c r="K510">
        <f>COUNTIF(分级基金列表!$A$1:$A$398,A510)</f>
        <v>1</v>
      </c>
    </row>
    <row r="511" spans="1:11" x14ac:dyDescent="0.15">
      <c r="A511" s="1" t="s">
        <v>453</v>
      </c>
      <c r="B511" s="4">
        <v>1.20809090909091</v>
      </c>
      <c r="C511" s="4">
        <v>1.26420386856537</v>
      </c>
      <c r="D511" s="4">
        <v>0.23396436454908001</v>
      </c>
      <c r="E511" s="4">
        <v>14.497090909090909</v>
      </c>
      <c r="F511" s="4">
        <v>23.361869975257253</v>
      </c>
      <c r="G511" s="4">
        <v>-2.8205328032528807</v>
      </c>
      <c r="H511" s="4">
        <v>11.131013808750726</v>
      </c>
      <c r="I511" s="4">
        <v>0.62054497026329214</v>
      </c>
      <c r="J511" s="4">
        <v>0.49213059233989281</v>
      </c>
      <c r="K511">
        <f>COUNTIF(分级基金列表!$A$1:$A$398,A511)</f>
        <v>0</v>
      </c>
    </row>
    <row r="512" spans="1:11" x14ac:dyDescent="0.15">
      <c r="A512" s="1" t="s">
        <v>470</v>
      </c>
      <c r="B512" s="4">
        <v>1.3156363636363599</v>
      </c>
      <c r="C512" s="4">
        <v>1.40530508017225</v>
      </c>
      <c r="D512" s="4">
        <v>0.23278492186000299</v>
      </c>
      <c r="E512" s="4">
        <v>15.787636363636365</v>
      </c>
      <c r="F512" s="4">
        <v>26.57588402741624</v>
      </c>
      <c r="G512" s="4">
        <v>-2.8605449423939207</v>
      </c>
      <c r="H512" s="4">
        <v>11.61302926437981</v>
      </c>
      <c r="I512" s="4">
        <v>0.59405874692068594</v>
      </c>
      <c r="J512" s="4">
        <v>0.48117444937840526</v>
      </c>
      <c r="K512">
        <f>COUNTIF(分级基金列表!$A$1:$A$398,A512)</f>
        <v>0</v>
      </c>
    </row>
    <row r="513" spans="1:11" x14ac:dyDescent="0.15">
      <c r="A513" s="1" t="s">
        <v>760</v>
      </c>
      <c r="B513" s="4">
        <v>1.0747090909090899</v>
      </c>
      <c r="C513" s="4">
        <v>1.09367424102695</v>
      </c>
      <c r="D513" s="4">
        <v>0.231983375732321</v>
      </c>
      <c r="E513" s="4">
        <v>12.896509090909088</v>
      </c>
      <c r="F513" s="4">
        <v>20.045507197259237</v>
      </c>
      <c r="G513" s="4">
        <v>-3.0070528503905889</v>
      </c>
      <c r="H513" s="4">
        <v>11.38859783187411</v>
      </c>
      <c r="I513" s="4">
        <v>0.64336157543932782</v>
      </c>
      <c r="J513" s="4">
        <v>0.49370210459240504</v>
      </c>
      <c r="K513">
        <f>COUNTIF(分级基金列表!$A$1:$A$398,A513)</f>
        <v>0</v>
      </c>
    </row>
    <row r="514" spans="1:11" x14ac:dyDescent="0.15">
      <c r="A514" s="1" t="s">
        <v>975</v>
      </c>
      <c r="B514" s="4">
        <v>0.278090909090909</v>
      </c>
      <c r="C514" s="4">
        <v>6.8174491231265705E-2</v>
      </c>
      <c r="D514" s="4">
        <v>0.22555936475670799</v>
      </c>
      <c r="E514" s="4">
        <v>3.3370909090909091</v>
      </c>
      <c r="F514" s="4">
        <v>6.6877052378300261</v>
      </c>
      <c r="G514" s="4">
        <v>-0.32119696202243359</v>
      </c>
      <c r="H514" s="4">
        <v>2.347239503323193</v>
      </c>
      <c r="I514" s="4">
        <v>0.49898893423324708</v>
      </c>
      <c r="J514" s="4">
        <v>5.0404570342619602E-2</v>
      </c>
      <c r="K514">
        <f>COUNTIF(分级基金列表!$A$1:$A$398,A514)</f>
        <v>0</v>
      </c>
    </row>
    <row r="515" spans="1:11" x14ac:dyDescent="0.15">
      <c r="A515" s="1" t="s">
        <v>722</v>
      </c>
      <c r="B515" s="4">
        <v>0.85266818181818205</v>
      </c>
      <c r="C515" s="4">
        <v>0.81861712826681798</v>
      </c>
      <c r="D515" s="4">
        <v>0.221886474619132</v>
      </c>
      <c r="E515" s="4">
        <v>10.232018181818182</v>
      </c>
      <c r="F515" s="4">
        <v>28.64771554212302</v>
      </c>
      <c r="G515" s="4">
        <v>0.84413479497910349</v>
      </c>
      <c r="H515" s="4">
        <v>-0.43231448403040362</v>
      </c>
      <c r="I515" s="4">
        <v>0.35716698480802878</v>
      </c>
      <c r="J515" s="4">
        <v>0.25244659285953774</v>
      </c>
      <c r="K515">
        <f>COUNTIF(分级基金列表!$A$1:$A$398,A515)</f>
        <v>0</v>
      </c>
    </row>
    <row r="516" spans="1:11" x14ac:dyDescent="0.15">
      <c r="A516" s="1" t="s">
        <v>951</v>
      </c>
      <c r="B516" s="4">
        <v>0.28445909090909099</v>
      </c>
      <c r="C516" s="4">
        <v>8.1589384934020001E-2</v>
      </c>
      <c r="D516" s="4">
        <v>0.22159076120902199</v>
      </c>
      <c r="E516" s="4">
        <v>3.4135090909090899</v>
      </c>
      <c r="F516" s="4">
        <v>10.243534239700541</v>
      </c>
      <c r="G516" s="4">
        <v>-0.38044594218844324</v>
      </c>
      <c r="H516" s="4">
        <v>3.3973440610414976</v>
      </c>
      <c r="I516" s="4">
        <v>0.33323548406559339</v>
      </c>
      <c r="J516" s="4">
        <v>4.0367814587514712E-2</v>
      </c>
      <c r="K516">
        <f>COUNTIF(分级基金列表!$A$1:$A$398,A516)</f>
        <v>0</v>
      </c>
    </row>
    <row r="517" spans="1:11" x14ac:dyDescent="0.15">
      <c r="A517" s="1" t="s">
        <v>952</v>
      </c>
      <c r="B517" s="4">
        <v>0.28358636363636402</v>
      </c>
      <c r="C517" s="4">
        <v>8.1785107497700099E-2</v>
      </c>
      <c r="D517" s="4">
        <v>0.220567220804499</v>
      </c>
      <c r="E517" s="4">
        <v>3.403036363636363</v>
      </c>
      <c r="F517" s="4">
        <v>10.242276660957112</v>
      </c>
      <c r="G517" s="4">
        <v>-0.38753404769438454</v>
      </c>
      <c r="H517" s="4">
        <v>3.398514802921544</v>
      </c>
      <c r="I517" s="4">
        <v>0.33225389981980419</v>
      </c>
      <c r="J517" s="4">
        <v>3.9350271133830161E-2</v>
      </c>
      <c r="K517">
        <f>COUNTIF(分级基金列表!$A$1:$A$398,A517)</f>
        <v>0</v>
      </c>
    </row>
    <row r="518" spans="1:11" x14ac:dyDescent="0.15">
      <c r="A518" s="1" t="s">
        <v>436</v>
      </c>
      <c r="B518" s="4">
        <v>1.2006227272727299</v>
      </c>
      <c r="C518" s="4">
        <v>1.2731039838395699</v>
      </c>
      <c r="D518" s="4">
        <v>0.219638239361439</v>
      </c>
      <c r="E518" s="4">
        <v>14.407472727272729</v>
      </c>
      <c r="F518" s="4">
        <v>24.818643882356987</v>
      </c>
      <c r="G518" s="4">
        <v>-2.5594432796890496</v>
      </c>
      <c r="H518" s="4">
        <v>9.4355229021634148</v>
      </c>
      <c r="I518" s="4">
        <v>0.58051007120154041</v>
      </c>
      <c r="J518" s="4">
        <v>0.459633200804418</v>
      </c>
      <c r="K518">
        <f>COUNTIF(分级基金列表!$A$1:$A$398,A518)</f>
        <v>0</v>
      </c>
    </row>
    <row r="519" spans="1:11" x14ac:dyDescent="0.15">
      <c r="A519" s="1" t="s">
        <v>927</v>
      </c>
      <c r="B519" s="4">
        <v>0.29718636363636403</v>
      </c>
      <c r="C519" s="4">
        <v>0.10096306079190601</v>
      </c>
      <c r="D519" s="4">
        <v>0.21938973606616399</v>
      </c>
      <c r="E519" s="4">
        <v>3.5662363636363645</v>
      </c>
      <c r="F519" s="4">
        <v>11.914936639039002</v>
      </c>
      <c r="G519" s="4">
        <v>-0.14334452405228906</v>
      </c>
      <c r="H519" s="4">
        <v>4.372559807627721</v>
      </c>
      <c r="I519" s="4">
        <v>0.29930804264218053</v>
      </c>
      <c r="J519" s="4">
        <v>4.75232374951206E-2</v>
      </c>
      <c r="K519">
        <f>COUNTIF(分级基金列表!$A$1:$A$398,A519)</f>
        <v>0</v>
      </c>
    </row>
    <row r="520" spans="1:11" hidden="1" x14ac:dyDescent="0.15">
      <c r="A520" s="1" t="s">
        <v>527</v>
      </c>
      <c r="B520" s="4">
        <v>0.80068181818181805</v>
      </c>
      <c r="C520" s="4">
        <v>0.83093999409963004</v>
      </c>
      <c r="D520" s="4">
        <v>0.16040478272832201</v>
      </c>
      <c r="E520" s="4">
        <v>9.6081818181818175</v>
      </c>
      <c r="F520" s="4">
        <v>15.656214465352853</v>
      </c>
      <c r="G520" s="4">
        <v>-1.7412345290488493</v>
      </c>
      <c r="H520" s="4">
        <v>6.0147651994408413</v>
      </c>
      <c r="I520" s="4">
        <v>0.613697636771947</v>
      </c>
      <c r="J520" s="4">
        <v>0.42208043539552298</v>
      </c>
      <c r="K520">
        <f>COUNTIF(分级基金列表!$A$1:$A$398,A520)</f>
        <v>1</v>
      </c>
    </row>
    <row r="521" spans="1:11" hidden="1" x14ac:dyDescent="0.15">
      <c r="A521" s="1" t="s">
        <v>528</v>
      </c>
      <c r="B521" s="4">
        <v>0.38346818181818199</v>
      </c>
      <c r="C521" s="4">
        <v>-1.3322444766591299E-3</v>
      </c>
      <c r="D521" s="4">
        <v>0.38449473674401502</v>
      </c>
      <c r="E521" s="4">
        <v>4.6016181818181812</v>
      </c>
      <c r="F521" s="4">
        <v>0.14183514321648133</v>
      </c>
      <c r="G521" s="4">
        <v>-0.53968439350376429</v>
      </c>
      <c r="H521" s="4">
        <v>3.1318637602251886</v>
      </c>
      <c r="I521" s="4">
        <v>32.443427471249386</v>
      </c>
      <c r="J521" s="4">
        <v>11.29211100646368</v>
      </c>
      <c r="K521">
        <f>COUNTIF(分级基金列表!$A$1:$A$398,A521)</f>
        <v>1</v>
      </c>
    </row>
    <row r="522" spans="1:11" hidden="1" x14ac:dyDescent="0.15">
      <c r="A522" s="1" t="s">
        <v>529</v>
      </c>
      <c r="B522" s="4">
        <v>1.5848954545454601</v>
      </c>
      <c r="C522" s="4">
        <v>1.8500463359629999</v>
      </c>
      <c r="D522" s="4">
        <v>0.15935065967069501</v>
      </c>
      <c r="E522" s="4">
        <v>19.018745454545464</v>
      </c>
      <c r="F522" s="4">
        <v>34.582824678545627</v>
      </c>
      <c r="G522" s="4">
        <v>-1.5534455723105427</v>
      </c>
      <c r="H522" s="4">
        <v>5.4042563791987241</v>
      </c>
      <c r="I522" s="4">
        <v>0.54994771628195682</v>
      </c>
      <c r="J522" s="4">
        <v>0.46319945242885602</v>
      </c>
      <c r="K522">
        <f>COUNTIF(分级基金列表!$A$1:$A$398,A522)</f>
        <v>1</v>
      </c>
    </row>
    <row r="523" spans="1:11" x14ac:dyDescent="0.15">
      <c r="A523" s="1" t="s">
        <v>34</v>
      </c>
      <c r="B523" s="4">
        <v>1.12102272727273</v>
      </c>
      <c r="C523" s="4">
        <v>1.17041118940496</v>
      </c>
      <c r="D523" s="4">
        <v>0.219167705327597</v>
      </c>
      <c r="E523" s="4">
        <v>13.452272727272724</v>
      </c>
      <c r="F523" s="4">
        <v>20.105723273354549</v>
      </c>
      <c r="G523" s="4">
        <v>-2.9371367305315372</v>
      </c>
      <c r="H523" s="4">
        <v>11.790769409820035</v>
      </c>
      <c r="I523" s="4">
        <v>0.66907678696148065</v>
      </c>
      <c r="J523" s="4">
        <v>0.51986554202328927</v>
      </c>
      <c r="K523">
        <f>COUNTIF(分级基金列表!$A$1:$A$398,A523)</f>
        <v>0</v>
      </c>
    </row>
    <row r="524" spans="1:11" x14ac:dyDescent="0.15">
      <c r="A524" s="1" t="s">
        <v>887</v>
      </c>
      <c r="B524" s="4">
        <v>0.35047272727272699</v>
      </c>
      <c r="C524" s="4">
        <v>0.17098863354900301</v>
      </c>
      <c r="D524" s="4">
        <v>0.21871821291260499</v>
      </c>
      <c r="E524" s="4">
        <v>4.2056727272727272</v>
      </c>
      <c r="F524" s="4">
        <v>6.8959549456831981</v>
      </c>
      <c r="G524" s="4">
        <v>0.58658549121073322</v>
      </c>
      <c r="H524" s="4">
        <v>0.97479842043993603</v>
      </c>
      <c r="I524" s="4">
        <v>0.60987531971992337</v>
      </c>
      <c r="J524" s="4">
        <v>0.17483767466135591</v>
      </c>
      <c r="K524">
        <f>COUNTIF(分级基金列表!$A$1:$A$398,A524)</f>
        <v>0</v>
      </c>
    </row>
    <row r="525" spans="1:11" hidden="1" x14ac:dyDescent="0.15">
      <c r="A525" s="1" t="s">
        <v>532</v>
      </c>
      <c r="B525" s="4">
        <v>2.7481</v>
      </c>
      <c r="C525" s="4">
        <v>1.1065941470276801</v>
      </c>
      <c r="D525" s="4">
        <v>1.89541890998122</v>
      </c>
      <c r="E525" s="4">
        <v>32.977200000000003</v>
      </c>
      <c r="F525" s="4">
        <v>23.213285479499177</v>
      </c>
      <c r="G525" s="4">
        <v>-2.0073402569301324</v>
      </c>
      <c r="H525" s="4">
        <v>7.1527831322422593</v>
      </c>
      <c r="I525" s="4">
        <v>1.4206175178918052</v>
      </c>
      <c r="J525" s="4">
        <v>1.2913811802501796</v>
      </c>
      <c r="K525">
        <f>COUNTIF(分级基金列表!$A$1:$A$398,A525)</f>
        <v>1</v>
      </c>
    </row>
    <row r="526" spans="1:11" hidden="1" x14ac:dyDescent="0.15">
      <c r="A526" s="1" t="s">
        <v>533</v>
      </c>
      <c r="B526" s="4">
        <v>0.38751818181818198</v>
      </c>
      <c r="C526" s="4">
        <v>-1.5950865572363001E-4</v>
      </c>
      <c r="D526" s="4">
        <v>0.38764109048780998</v>
      </c>
      <c r="E526" s="4">
        <v>4.6502181818181816</v>
      </c>
      <c r="F526" s="4">
        <v>0.16447538538241702</v>
      </c>
      <c r="G526" s="4">
        <v>-7.7828856050761452E-2</v>
      </c>
      <c r="H526" s="4">
        <v>2.0376614722869011</v>
      </c>
      <c r="I526" s="4">
        <v>28.273034113925874</v>
      </c>
      <c r="J526" s="4">
        <v>10.033222770576318</v>
      </c>
      <c r="K526">
        <f>COUNTIF(分级基金列表!$A$1:$A$398,A526)</f>
        <v>1</v>
      </c>
    </row>
    <row r="527" spans="1:11" hidden="1" x14ac:dyDescent="0.15">
      <c r="A527" s="1" t="s">
        <v>534</v>
      </c>
      <c r="B527" s="4">
        <v>6.5159500000000001</v>
      </c>
      <c r="C527" s="4">
        <v>2.8714233404646299</v>
      </c>
      <c r="D527" s="4">
        <v>4.3033877969292602</v>
      </c>
      <c r="E527" s="4">
        <v>78.191400000000002</v>
      </c>
      <c r="F527" s="4">
        <v>60.469948743314568</v>
      </c>
      <c r="G527" s="4">
        <v>-0.87297257149306584</v>
      </c>
      <c r="H527" s="4">
        <v>6.0160533106787568</v>
      </c>
      <c r="I527" s="4">
        <v>1.293062118043298</v>
      </c>
      <c r="J527" s="4">
        <v>1.2434506984481777</v>
      </c>
      <c r="K527">
        <f>COUNTIF(分级基金列表!$A$1:$A$398,A527)</f>
        <v>1</v>
      </c>
    </row>
    <row r="528" spans="1:11" hidden="1" x14ac:dyDescent="0.15">
      <c r="A528" s="1" t="s">
        <v>535</v>
      </c>
      <c r="B528" s="4">
        <v>0.91094090909090897</v>
      </c>
      <c r="C528" s="4">
        <v>1.2962476947686501</v>
      </c>
      <c r="D528" s="4">
        <v>-8.7876860078101804E-2</v>
      </c>
      <c r="E528" s="4">
        <v>10.931290909090908</v>
      </c>
      <c r="F528" s="4">
        <v>26.024482993168867</v>
      </c>
      <c r="G528" s="4">
        <v>-2.6558160404505169</v>
      </c>
      <c r="H528" s="4">
        <v>10.047263299667732</v>
      </c>
      <c r="I528" s="4">
        <v>0.42003873475450976</v>
      </c>
      <c r="J528" s="4">
        <v>0.30476266948983316</v>
      </c>
      <c r="K528">
        <f>COUNTIF(分级基金列表!$A$1:$A$398,A528)</f>
        <v>1</v>
      </c>
    </row>
    <row r="529" spans="1:11" hidden="1" x14ac:dyDescent="0.15">
      <c r="A529" s="1" t="s">
        <v>536</v>
      </c>
      <c r="B529" s="4">
        <v>0.40188181818181801</v>
      </c>
      <c r="C529" s="4">
        <v>-1.3241446844297301E-3</v>
      </c>
      <c r="D529" s="4">
        <v>0.40290213184956603</v>
      </c>
      <c r="E529" s="4">
        <v>4.822581818181817</v>
      </c>
      <c r="F529" s="4">
        <v>0.13930688045516193</v>
      </c>
      <c r="G529" s="4">
        <v>1.7408966757228104</v>
      </c>
      <c r="H529" s="4">
        <v>3.1758921762733188</v>
      </c>
      <c r="I529" s="4">
        <v>34.618403645425389</v>
      </c>
      <c r="J529" s="4">
        <v>13.083214642570674</v>
      </c>
      <c r="K529">
        <f>COUNTIF(分级基金列表!$A$1:$A$398,A529)</f>
        <v>1</v>
      </c>
    </row>
    <row r="530" spans="1:11" hidden="1" x14ac:dyDescent="0.15">
      <c r="A530" s="1" t="s">
        <v>537</v>
      </c>
      <c r="B530" s="4">
        <v>1.2763818181818201</v>
      </c>
      <c r="C530" s="4">
        <v>2.9250790978249501</v>
      </c>
      <c r="D530" s="4">
        <v>-0.977524584833114</v>
      </c>
      <c r="E530" s="4">
        <v>15.316581818181813</v>
      </c>
      <c r="F530" s="4">
        <v>57.783907428780296</v>
      </c>
      <c r="G530" s="4">
        <v>-2.74363310332236</v>
      </c>
      <c r="H530" s="4">
        <v>11.007076652115332</v>
      </c>
      <c r="I530" s="4">
        <v>0.26506656437278453</v>
      </c>
      <c r="J530" s="4">
        <v>0.21314899539049381</v>
      </c>
      <c r="K530">
        <f>COUNTIF(分级基金列表!$A$1:$A$398,A530)</f>
        <v>1</v>
      </c>
    </row>
    <row r="531" spans="1:11" x14ac:dyDescent="0.15">
      <c r="A531" s="1" t="s">
        <v>1025</v>
      </c>
      <c r="B531" s="4">
        <v>0.21748636363636401</v>
      </c>
      <c r="C531" s="4">
        <v>2.0535222392753399E-4</v>
      </c>
      <c r="D531" s="4">
        <v>0.217328130413635</v>
      </c>
      <c r="E531" s="4">
        <v>2.6098363636363637</v>
      </c>
      <c r="F531" s="4">
        <v>4.5152068539693992</v>
      </c>
      <c r="G531" s="4">
        <v>1.5655829519830604</v>
      </c>
      <c r="H531" s="4">
        <v>8.9147520564143505</v>
      </c>
      <c r="I531" s="4">
        <v>0.57801036542589623</v>
      </c>
      <c r="J531" s="4">
        <v>-8.6411021461981624E-2</v>
      </c>
      <c r="K531">
        <f>COUNTIF(分级基金列表!$A$1:$A$398,A531)</f>
        <v>0</v>
      </c>
    </row>
    <row r="532" spans="1:11" x14ac:dyDescent="0.15">
      <c r="A532" s="1" t="s">
        <v>1042</v>
      </c>
      <c r="B532" s="4">
        <v>0.2235</v>
      </c>
      <c r="C532" s="4">
        <v>1.30315551995926E-2</v>
      </c>
      <c r="D532" s="4">
        <v>0.21345859437529599</v>
      </c>
      <c r="E532" s="4">
        <v>2.6819999999999999</v>
      </c>
      <c r="F532" s="4">
        <v>2.4487511102600852</v>
      </c>
      <c r="G532" s="4">
        <v>3.0606507507337519</v>
      </c>
      <c r="H532" s="4">
        <v>8.1037067525890389</v>
      </c>
      <c r="I532" s="4">
        <v>1.0952521833528199</v>
      </c>
      <c r="J532" s="4">
        <v>-0.12986211569955136</v>
      </c>
      <c r="K532">
        <f>COUNTIF(分级基金列表!$A$1:$A$398,A532)</f>
        <v>0</v>
      </c>
    </row>
    <row r="533" spans="1:11" hidden="1" x14ac:dyDescent="0.15">
      <c r="A533" s="1" t="s">
        <v>540</v>
      </c>
      <c r="B533" s="4">
        <v>0.60325909090909102</v>
      </c>
      <c r="C533" s="4">
        <v>1.3750292062799201</v>
      </c>
      <c r="D533" s="4">
        <v>-0.45626341385714497</v>
      </c>
      <c r="E533" s="4">
        <v>7.2391090909090909</v>
      </c>
      <c r="F533" s="4">
        <v>24.240359732177488</v>
      </c>
      <c r="G533" s="4">
        <v>-1.9555768219235135</v>
      </c>
      <c r="H533" s="4">
        <v>8.3633180870806374</v>
      </c>
      <c r="I533" s="4">
        <v>0.29863868238306912</v>
      </c>
      <c r="J533" s="4">
        <v>0.17487814280585745</v>
      </c>
      <c r="K533">
        <f>COUNTIF(分级基金列表!$A$1:$A$398,A533)</f>
        <v>1</v>
      </c>
    </row>
    <row r="534" spans="1:11" x14ac:dyDescent="0.15">
      <c r="A534" s="1" t="s">
        <v>484</v>
      </c>
      <c r="B534" s="4">
        <v>1.0117045454545499</v>
      </c>
      <c r="C534" s="4">
        <v>1.03604061703588</v>
      </c>
      <c r="D534" s="4">
        <v>0.213388157273078</v>
      </c>
      <c r="E534" s="4">
        <v>12.140454545454546</v>
      </c>
      <c r="F534" s="4">
        <v>18.656008437004154</v>
      </c>
      <c r="G534" s="4">
        <v>-2.3398484696469537</v>
      </c>
      <c r="H534" s="4">
        <v>8.7815444857028666</v>
      </c>
      <c r="I534" s="4">
        <v>0.65075305826802587</v>
      </c>
      <c r="J534" s="4">
        <v>0.48994695603398597</v>
      </c>
      <c r="K534">
        <f>COUNTIF(分级基金列表!$A$1:$A$398,A534)</f>
        <v>0</v>
      </c>
    </row>
    <row r="535" spans="1:11" x14ac:dyDescent="0.15">
      <c r="A535" s="1" t="s">
        <v>1071</v>
      </c>
      <c r="B535" s="4">
        <v>0.22872272727272699</v>
      </c>
      <c r="C535" s="4">
        <v>2.0754258416611399E-2</v>
      </c>
      <c r="D535" s="4">
        <v>0.212730627787346</v>
      </c>
      <c r="E535" s="4">
        <v>2.7446727272727274</v>
      </c>
      <c r="F535" s="4">
        <v>3.630860733312522</v>
      </c>
      <c r="G535" s="4">
        <v>4.6904157598234315</v>
      </c>
      <c r="H535" s="4">
        <v>22.000000000000014</v>
      </c>
      <c r="I535" s="4">
        <v>0.7559289460184544</v>
      </c>
      <c r="J535" s="4">
        <v>-7.0321417283975909E-2</v>
      </c>
      <c r="K535">
        <f>COUNTIF(分级基金列表!$A$1:$A$398,A535)</f>
        <v>0</v>
      </c>
    </row>
    <row r="536" spans="1:11" hidden="1" x14ac:dyDescent="0.15">
      <c r="A536" s="1" t="s">
        <v>543</v>
      </c>
      <c r="B536" s="4">
        <v>0.42314090909090901</v>
      </c>
      <c r="C536" s="4">
        <v>-1.2426650026751199E-3</v>
      </c>
      <c r="D536" s="4">
        <v>0.42409843896024302</v>
      </c>
      <c r="E536" s="4">
        <v>5.0776909090909097</v>
      </c>
      <c r="F536" s="4">
        <v>6.4548050523980036E-2</v>
      </c>
      <c r="G536" s="4">
        <v>0.10640392096740818</v>
      </c>
      <c r="H536" s="4">
        <v>-1.1278543852011187</v>
      </c>
      <c r="I536" s="4">
        <v>78.665286834720334</v>
      </c>
      <c r="J536" s="4">
        <v>32.188282871827916</v>
      </c>
      <c r="K536">
        <f>COUNTIF(分级基金列表!$A$1:$A$398,A536)</f>
        <v>1</v>
      </c>
    </row>
    <row r="537" spans="1:11" hidden="1" x14ac:dyDescent="0.15">
      <c r="A537" s="1" t="s">
        <v>544</v>
      </c>
      <c r="B537" s="4">
        <v>1.2134045454545499</v>
      </c>
      <c r="C537" s="4">
        <v>2.45733560875088</v>
      </c>
      <c r="D537" s="4">
        <v>-0.68008423816113295</v>
      </c>
      <c r="E537" s="4">
        <v>14.560854545454543</v>
      </c>
      <c r="F537" s="4">
        <v>43.665137058524756</v>
      </c>
      <c r="G537" s="4">
        <v>-1.2223163661247176</v>
      </c>
      <c r="H537" s="4">
        <v>6.7855490056242651</v>
      </c>
      <c r="I537" s="4">
        <v>0.33346636530508322</v>
      </c>
      <c r="J537" s="4">
        <v>0.26476166855859012</v>
      </c>
      <c r="K537">
        <f>COUNTIF(分级基金列表!$A$1:$A$398,A537)</f>
        <v>1</v>
      </c>
    </row>
    <row r="538" spans="1:11" hidden="1" x14ac:dyDescent="0.15">
      <c r="A538" s="1" t="s">
        <v>545</v>
      </c>
      <c r="B538" s="4">
        <v>-0.20730454545454499</v>
      </c>
      <c r="C538" s="4">
        <v>1.4438530478467899</v>
      </c>
      <c r="D538" s="4">
        <v>-1.31985894850449</v>
      </c>
      <c r="E538" s="4">
        <v>-2.487654545454546</v>
      </c>
      <c r="F538" s="4">
        <v>26.759094070168285</v>
      </c>
      <c r="G538" s="4">
        <v>-1.4237099583075252</v>
      </c>
      <c r="H538" s="4">
        <v>6.2905034023513462</v>
      </c>
      <c r="I538" s="4">
        <v>-9.2964826796130079E-2</v>
      </c>
      <c r="J538" s="4">
        <v>-0.20507624552104409</v>
      </c>
      <c r="K538">
        <f>COUNTIF(分级基金列表!$A$1:$A$398,A538)</f>
        <v>1</v>
      </c>
    </row>
    <row r="539" spans="1:11" hidden="1" x14ac:dyDescent="0.15">
      <c r="A539" s="1" t="s">
        <v>546</v>
      </c>
      <c r="B539" s="4">
        <v>0.37719090909090902</v>
      </c>
      <c r="C539" s="4">
        <v>1.18769005014537E-3</v>
      </c>
      <c r="D539" s="4">
        <v>0.37627573992136099</v>
      </c>
      <c r="E539" s="4">
        <v>4.5262909090909087</v>
      </c>
      <c r="F539" s="4">
        <v>0.11691259714804401</v>
      </c>
      <c r="G539" s="4">
        <v>-1.9145919864188916</v>
      </c>
      <c r="H539" s="4">
        <v>2.1788432991718256</v>
      </c>
      <c r="I539" s="4">
        <v>38.715168591793059</v>
      </c>
      <c r="J539" s="4">
        <v>13.054973940560041</v>
      </c>
      <c r="K539">
        <f>COUNTIF(分级基金列表!$A$1:$A$398,A539)</f>
        <v>1</v>
      </c>
    </row>
    <row r="540" spans="1:11" hidden="1" x14ac:dyDescent="0.15">
      <c r="A540" s="1" t="s">
        <v>547</v>
      </c>
      <c r="B540" s="4">
        <v>-0.76585454545454501</v>
      </c>
      <c r="C540" s="4">
        <v>3.3534846979228501</v>
      </c>
      <c r="D540" s="4">
        <v>-3.3498669363267402</v>
      </c>
      <c r="E540" s="4">
        <v>-9.1902545454545432</v>
      </c>
      <c r="F540" s="4">
        <v>62.141552122002622</v>
      </c>
      <c r="G540" s="4">
        <v>-1.3952771713953398</v>
      </c>
      <c r="H540" s="4">
        <v>7.1228675355572122</v>
      </c>
      <c r="I540" s="4">
        <v>-0.14789225939209402</v>
      </c>
      <c r="J540" s="4">
        <v>-0.19616913529165467</v>
      </c>
      <c r="K540">
        <f>COUNTIF(分级基金列表!$A$1:$A$398,A540)</f>
        <v>1</v>
      </c>
    </row>
    <row r="541" spans="1:11" x14ac:dyDescent="0.15">
      <c r="A541" s="1" t="s">
        <v>1072</v>
      </c>
      <c r="B541" s="4">
        <v>0.22695454545454499</v>
      </c>
      <c r="C541" s="4">
        <v>2.0593813922005801E-2</v>
      </c>
      <c r="D541" s="4">
        <v>0.21108607574518901</v>
      </c>
      <c r="E541" s="4">
        <v>2.7234545454545458</v>
      </c>
      <c r="F541" s="4">
        <v>3.6027917171305908</v>
      </c>
      <c r="G541" s="4">
        <v>4.6904157598234315</v>
      </c>
      <c r="H541" s="4">
        <v>22.000000000000014</v>
      </c>
      <c r="I541" s="4">
        <v>0.75592894601845462</v>
      </c>
      <c r="J541" s="4">
        <v>-7.6758657246416173E-2</v>
      </c>
      <c r="K541">
        <f>COUNTIF(分级基金列表!$A$1:$A$398,A541)</f>
        <v>0</v>
      </c>
    </row>
    <row r="542" spans="1:11" x14ac:dyDescent="0.15">
      <c r="A542" s="1" t="s">
        <v>1032</v>
      </c>
      <c r="B542" s="4">
        <v>0.22149090909090899</v>
      </c>
      <c r="C542" s="4">
        <v>1.4365629059197599E-2</v>
      </c>
      <c r="D542" s="4">
        <v>0.210421538917658</v>
      </c>
      <c r="E542" s="4">
        <v>2.6578909090909089</v>
      </c>
      <c r="F542" s="4">
        <v>1.8398709576561194</v>
      </c>
      <c r="G542" s="4">
        <v>2.5634862714092481</v>
      </c>
      <c r="H542" s="4">
        <v>5.8071889875858833</v>
      </c>
      <c r="I542" s="4">
        <v>1.4446072416279105</v>
      </c>
      <c r="J542" s="4">
        <v>-0.18594189417768556</v>
      </c>
      <c r="K542">
        <f>COUNTIF(分级基金列表!$A$1:$A$398,A542)</f>
        <v>0</v>
      </c>
    </row>
    <row r="543" spans="1:11" x14ac:dyDescent="0.15">
      <c r="A543" s="1" t="s">
        <v>765</v>
      </c>
      <c r="B543" s="4">
        <v>1.1828818181818199</v>
      </c>
      <c r="C543" s="4">
        <v>1.26539196575157</v>
      </c>
      <c r="D543" s="4">
        <v>0.207839790753611</v>
      </c>
      <c r="E543" s="4">
        <v>14.19458181818182</v>
      </c>
      <c r="F543" s="4">
        <v>23.513242178197768</v>
      </c>
      <c r="G543" s="4">
        <v>-2.6678024117998067</v>
      </c>
      <c r="H543" s="4">
        <v>10.707841145514982</v>
      </c>
      <c r="I543" s="4">
        <v>0.60368458380203693</v>
      </c>
      <c r="J543" s="4">
        <v>0.47609690460134824</v>
      </c>
      <c r="K543">
        <f>COUNTIF(分级基金列表!$A$1:$A$398,A543)</f>
        <v>0</v>
      </c>
    </row>
    <row r="544" spans="1:11" hidden="1" x14ac:dyDescent="0.15">
      <c r="A544" s="1" t="s">
        <v>551</v>
      </c>
      <c r="B544" s="4">
        <v>0.94066818181818201</v>
      </c>
      <c r="C544" s="4">
        <v>0.81198375362289299</v>
      </c>
      <c r="D544" s="4">
        <v>0.314997791299306</v>
      </c>
      <c r="E544" s="4">
        <v>11.288018181818183</v>
      </c>
      <c r="F544" s="4">
        <v>15.432546832311496</v>
      </c>
      <c r="G544" s="4">
        <v>-1.7009778077620614</v>
      </c>
      <c r="H544" s="4">
        <v>6.036425358083239</v>
      </c>
      <c r="I544" s="4">
        <v>0.73144234094816973</v>
      </c>
      <c r="J544" s="4">
        <v>0.53704798513654006</v>
      </c>
      <c r="K544">
        <f>COUNTIF(分级基金列表!$A$1:$A$398,A544)</f>
        <v>1</v>
      </c>
    </row>
    <row r="545" spans="1:11" hidden="1" x14ac:dyDescent="0.15">
      <c r="A545" s="1" t="s">
        <v>552</v>
      </c>
      <c r="B545" s="4">
        <v>0.37452727272727299</v>
      </c>
      <c r="C545" s="4">
        <v>-2.2065780651010099E-5</v>
      </c>
      <c r="D545" s="4">
        <v>0.374544275414254</v>
      </c>
      <c r="E545" s="4">
        <v>4.4943272727272721</v>
      </c>
      <c r="F545" s="4">
        <v>0.13252882424664744</v>
      </c>
      <c r="G545" s="4">
        <v>-1.737940620520384</v>
      </c>
      <c r="H545" s="4">
        <v>1.2129071065726773</v>
      </c>
      <c r="I545" s="4">
        <v>33.912073832051405</v>
      </c>
      <c r="J545" s="4">
        <v>11.275488794393901</v>
      </c>
      <c r="K545">
        <f>COUNTIF(分级基金列表!$A$1:$A$398,A545)</f>
        <v>1</v>
      </c>
    </row>
    <row r="546" spans="1:11" hidden="1" x14ac:dyDescent="0.15">
      <c r="A546" s="1" t="s">
        <v>553</v>
      </c>
      <c r="B546" s="4">
        <v>1.9962181818181799</v>
      </c>
      <c r="C546" s="4">
        <v>1.9322251489837301</v>
      </c>
      <c r="D546" s="4">
        <v>0.50735087611035901</v>
      </c>
      <c r="E546" s="4">
        <v>23.954618181818184</v>
      </c>
      <c r="F546" s="4">
        <v>36.274056277977117</v>
      </c>
      <c r="G546" s="4">
        <v>-1.5607819822526579</v>
      </c>
      <c r="H546" s="4">
        <v>5.5450830069690973</v>
      </c>
      <c r="I546" s="4">
        <v>0.66037881173938706</v>
      </c>
      <c r="J546" s="4">
        <v>0.57767507502435711</v>
      </c>
      <c r="K546">
        <f>COUNTIF(分级基金列表!$A$1:$A$398,A546)</f>
        <v>1</v>
      </c>
    </row>
    <row r="547" spans="1:11" hidden="1" x14ac:dyDescent="0.15">
      <c r="A547" s="1" t="s">
        <v>554</v>
      </c>
      <c r="B547" s="4">
        <v>1.2489318181818201</v>
      </c>
      <c r="C547" s="4">
        <v>1.0063814421965001</v>
      </c>
      <c r="D547" s="4">
        <v>0.47346917235840502</v>
      </c>
      <c r="E547" s="4">
        <v>14.987181818181813</v>
      </c>
      <c r="F547" s="4">
        <v>28.444117035795522</v>
      </c>
      <c r="G547" s="4">
        <v>-0.51829649788906351</v>
      </c>
      <c r="H547" s="4">
        <v>0.35489381136434028</v>
      </c>
      <c r="I547" s="4">
        <v>0.52689917564750499</v>
      </c>
      <c r="J547" s="4">
        <v>0.42142921163967001</v>
      </c>
      <c r="K547">
        <f>COUNTIF(分级基金列表!$A$1:$A$398,A547)</f>
        <v>1</v>
      </c>
    </row>
    <row r="548" spans="1:11" hidden="1" x14ac:dyDescent="0.15">
      <c r="A548" s="1" t="s">
        <v>555</v>
      </c>
      <c r="B548" s="4">
        <v>0.37452727272727299</v>
      </c>
      <c r="C548" s="4">
        <v>-2.2065780651010099E-5</v>
      </c>
      <c r="D548" s="4">
        <v>0.374544275414254</v>
      </c>
      <c r="E548" s="4">
        <v>4.4943272727272721</v>
      </c>
      <c r="F548" s="4">
        <v>0.13252882424664744</v>
      </c>
      <c r="G548" s="4">
        <v>-1.737940620520384</v>
      </c>
      <c r="H548" s="4">
        <v>1.2129071065726773</v>
      </c>
      <c r="I548" s="4">
        <v>33.912073832051405</v>
      </c>
      <c r="J548" s="4">
        <v>11.275488794393901</v>
      </c>
      <c r="K548">
        <f>COUNTIF(分级基金列表!$A$1:$A$398,A548)</f>
        <v>1</v>
      </c>
    </row>
    <row r="549" spans="1:11" hidden="1" x14ac:dyDescent="0.15">
      <c r="A549" s="1" t="s">
        <v>556</v>
      </c>
      <c r="B549" s="4">
        <v>2.6074863636363599</v>
      </c>
      <c r="C549" s="4">
        <v>1.92440413753675</v>
      </c>
      <c r="D549" s="4">
        <v>1.1246455027489499</v>
      </c>
      <c r="E549" s="4">
        <v>31.289836363636372</v>
      </c>
      <c r="F549" s="4">
        <v>54.240768367877756</v>
      </c>
      <c r="G549" s="4">
        <v>-0.48169349087245222</v>
      </c>
      <c r="H549" s="4">
        <v>0.36690706019082198</v>
      </c>
      <c r="I549" s="4">
        <v>0.5768693421047979</v>
      </c>
      <c r="J549" s="4">
        <v>0.52156039110224073</v>
      </c>
      <c r="K549">
        <f>COUNTIF(分级基金列表!$A$1:$A$398,A549)</f>
        <v>1</v>
      </c>
    </row>
    <row r="550" spans="1:11" x14ac:dyDescent="0.15">
      <c r="A550" s="1" t="s">
        <v>365</v>
      </c>
      <c r="B550" s="4">
        <v>1.09283181818182</v>
      </c>
      <c r="C550" s="4">
        <v>1.1540540131155399</v>
      </c>
      <c r="D550" s="4">
        <v>0.20358074407569801</v>
      </c>
      <c r="E550" s="4">
        <v>13.11398181818182</v>
      </c>
      <c r="F550" s="4">
        <v>22.645010339358855</v>
      </c>
      <c r="G550" s="4">
        <v>-2.9426550247218053</v>
      </c>
      <c r="H550" s="4">
        <v>12.038731946867657</v>
      </c>
      <c r="I550" s="4">
        <v>0.57911131952051542</v>
      </c>
      <c r="J550" s="4">
        <v>0.44663180394326885</v>
      </c>
      <c r="K550">
        <f>COUNTIF(分级基金列表!$A$1:$A$398,A550)</f>
        <v>0</v>
      </c>
    </row>
    <row r="551" spans="1:11" x14ac:dyDescent="0.15">
      <c r="A551" s="1" t="s">
        <v>1039</v>
      </c>
      <c r="B551" s="4">
        <v>0.20839545454545499</v>
      </c>
      <c r="C551" s="4">
        <v>1.59105750567019E-2</v>
      </c>
      <c r="D551" s="4">
        <v>0.19613563325630901</v>
      </c>
      <c r="E551" s="4">
        <v>2.5007454545454544</v>
      </c>
      <c r="F551" s="4">
        <v>2.6525954544948251</v>
      </c>
      <c r="G551" s="4">
        <v>4.2252664757661718</v>
      </c>
      <c r="H551" s="4">
        <v>18.452930020477496</v>
      </c>
      <c r="I551" s="4">
        <v>0.94275418074321859</v>
      </c>
      <c r="J551" s="4">
        <v>-0.18821360211884491</v>
      </c>
      <c r="K551">
        <f>COUNTIF(分级基金列表!$A$1:$A$398,A551)</f>
        <v>0</v>
      </c>
    </row>
    <row r="552" spans="1:11" hidden="1" x14ac:dyDescent="0.15">
      <c r="A552" s="1" t="s">
        <v>559</v>
      </c>
      <c r="B552" s="4">
        <v>-1.9724318181818199</v>
      </c>
      <c r="C552" s="4">
        <v>1.4366137872198801</v>
      </c>
      <c r="D552" s="4">
        <v>-3.0794080418614298</v>
      </c>
      <c r="E552" s="4">
        <v>-23.669181818181819</v>
      </c>
      <c r="F552" s="4">
        <v>27.833102472818165</v>
      </c>
      <c r="G552" s="4">
        <v>-1.3207865344622838</v>
      </c>
      <c r="H552" s="4">
        <v>6.3113033572167172</v>
      </c>
      <c r="I552" s="4">
        <v>-0.85039681944537682</v>
      </c>
      <c r="J552" s="4">
        <v>-0.95818214459659923</v>
      </c>
      <c r="K552">
        <f>COUNTIF(分级基金列表!$A$1:$A$398,A552)</f>
        <v>1</v>
      </c>
    </row>
    <row r="553" spans="1:11" hidden="1" x14ac:dyDescent="0.15">
      <c r="A553" s="1" t="s">
        <v>560</v>
      </c>
      <c r="B553" s="4">
        <v>0.46875</v>
      </c>
      <c r="C553" s="4">
        <v>-1.17433569902725E-3</v>
      </c>
      <c r="D553" s="4">
        <v>0.46965487903499598</v>
      </c>
      <c r="E553" s="4">
        <v>5.625</v>
      </c>
      <c r="F553" s="4">
        <v>7.4650732201243825E-2</v>
      </c>
      <c r="G553" s="4">
        <v>0.2335864237407832</v>
      </c>
      <c r="H553" s="4">
        <v>-0.67059335783333962</v>
      </c>
      <c r="I553" s="4">
        <v>75.350901915283245</v>
      </c>
      <c r="J553" s="4">
        <v>35.163754227132181</v>
      </c>
      <c r="K553">
        <f>COUNTIF(分级基金列表!$A$1:$A$398,A553)</f>
        <v>1</v>
      </c>
    </row>
    <row r="554" spans="1:11" hidden="1" x14ac:dyDescent="0.15">
      <c r="A554" s="1" t="s">
        <v>561</v>
      </c>
      <c r="B554" s="4">
        <v>-4.7236590909090896</v>
      </c>
      <c r="C554" s="4">
        <v>3.3875658729114702</v>
      </c>
      <c r="D554" s="4">
        <v>-7.3339325762543304</v>
      </c>
      <c r="E554" s="4">
        <v>-56.683909090909097</v>
      </c>
      <c r="F554" s="4">
        <v>68.596598416114901</v>
      </c>
      <c r="G554" s="4">
        <v>0.47784196198356255</v>
      </c>
      <c r="H554" s="4">
        <v>4.394462699835529</v>
      </c>
      <c r="I554" s="4">
        <v>-0.82633702544633403</v>
      </c>
      <c r="J554" s="4">
        <v>-0.87007097245346776</v>
      </c>
      <c r="K554">
        <f>COUNTIF(分级基金列表!$A$1:$A$398,A554)</f>
        <v>1</v>
      </c>
    </row>
    <row r="555" spans="1:11" x14ac:dyDescent="0.15">
      <c r="A555" s="1" t="s">
        <v>1018</v>
      </c>
      <c r="B555" s="4">
        <v>0.206045454545455</v>
      </c>
      <c r="C555" s="4">
        <v>1.48956832857749E-2</v>
      </c>
      <c r="D555" s="4">
        <v>0.194567653497252</v>
      </c>
      <c r="E555" s="4">
        <v>2.4725454545454548</v>
      </c>
      <c r="F555" s="4">
        <v>1.7345618049543843</v>
      </c>
      <c r="G555" s="4">
        <v>2.7990760447827729</v>
      </c>
      <c r="H555" s="4">
        <v>8.0471179647837445</v>
      </c>
      <c r="I555" s="4">
        <v>1.4254582612641342</v>
      </c>
      <c r="J555" s="4">
        <v>-0.30408518390523204</v>
      </c>
      <c r="K555">
        <f>COUNTIF(分级基金列表!$A$1:$A$398,A555)</f>
        <v>0</v>
      </c>
    </row>
    <row r="556" spans="1:11" hidden="1" x14ac:dyDescent="0.15">
      <c r="A556" s="1" t="s">
        <v>563</v>
      </c>
      <c r="B556" s="4">
        <v>0.40400000000000003</v>
      </c>
      <c r="C556" s="4">
        <v>1.4429141858185</v>
      </c>
      <c r="D556" s="4">
        <v>-0.70783096718160299</v>
      </c>
      <c r="E556" s="4">
        <v>4.8479999999999963</v>
      </c>
      <c r="F556" s="4">
        <v>26.009692891130204</v>
      </c>
      <c r="G556" s="4">
        <v>-2.1686417841289232</v>
      </c>
      <c r="H556" s="4">
        <v>8.0318751138580673</v>
      </c>
      <c r="I556" s="4">
        <v>0.18639205085167521</v>
      </c>
      <c r="J556" s="4">
        <v>7.1050435225638489E-2</v>
      </c>
      <c r="K556">
        <f>COUNTIF(分级基金列表!$A$1:$A$398,A556)</f>
        <v>1</v>
      </c>
    </row>
    <row r="557" spans="1:11" hidden="1" x14ac:dyDescent="0.15">
      <c r="A557" s="1" t="s">
        <v>564</v>
      </c>
      <c r="B557" s="4">
        <v>0.46331818181818202</v>
      </c>
      <c r="C557" s="4">
        <v>-3.1088110904927001E-3</v>
      </c>
      <c r="D557" s="4">
        <v>0.46571366207300102</v>
      </c>
      <c r="E557" s="4">
        <v>5.5598181818181809</v>
      </c>
      <c r="F557" s="4">
        <v>0.15937652284153347</v>
      </c>
      <c r="G557" s="4">
        <v>-0.99090838889754529</v>
      </c>
      <c r="H557" s="4">
        <v>-0.90001030236960977</v>
      </c>
      <c r="I557" s="4">
        <v>34.884800362637186</v>
      </c>
      <c r="J557" s="4">
        <v>16.061450809561098</v>
      </c>
      <c r="K557">
        <f>COUNTIF(分级基金列表!$A$1:$A$398,A557)</f>
        <v>1</v>
      </c>
    </row>
    <row r="558" spans="1:11" hidden="1" x14ac:dyDescent="0.15">
      <c r="A558" s="1" t="s">
        <v>565</v>
      </c>
      <c r="B558" s="4">
        <v>-7.4095454545454797E-2</v>
      </c>
      <c r="C558" s="4">
        <v>3.1009599691498702</v>
      </c>
      <c r="D558" s="4">
        <v>-2.4635260635013001</v>
      </c>
      <c r="E558" s="4">
        <v>-0.88914545454545779</v>
      </c>
      <c r="F558" s="4">
        <v>55.789166063458183</v>
      </c>
      <c r="G558" s="4">
        <v>-2.7063470666697369</v>
      </c>
      <c r="H558" s="4">
        <v>10.816169396501047</v>
      </c>
      <c r="I558" s="4">
        <v>-1.5937600743737353E-2</v>
      </c>
      <c r="J558" s="4">
        <v>-6.971148215626119E-2</v>
      </c>
      <c r="K558">
        <f>COUNTIF(分级基金列表!$A$1:$A$398,A558)</f>
        <v>1</v>
      </c>
    </row>
    <row r="559" spans="1:11" hidden="1" x14ac:dyDescent="0.15">
      <c r="A559" s="1" t="s">
        <v>566</v>
      </c>
      <c r="B559" s="4">
        <v>0.52435454545454596</v>
      </c>
      <c r="C559" s="4">
        <v>1.4491858542620499</v>
      </c>
      <c r="D559" s="4">
        <v>-0.59230902733864998</v>
      </c>
      <c r="E559" s="4">
        <v>6.2922545454545462</v>
      </c>
      <c r="F559" s="4">
        <v>26.177083601097404</v>
      </c>
      <c r="G559" s="4">
        <v>-2.1845270462782995</v>
      </c>
      <c r="H559" s="4">
        <v>8.1859976964077621</v>
      </c>
      <c r="I559" s="4">
        <v>0.2403726343751586</v>
      </c>
      <c r="J559" s="4">
        <v>0.12576857665368527</v>
      </c>
      <c r="K559">
        <f>COUNTIF(分级基金列表!$A$1:$A$398,A559)</f>
        <v>1</v>
      </c>
    </row>
    <row r="560" spans="1:11" hidden="1" x14ac:dyDescent="0.15">
      <c r="A560" s="1" t="s">
        <v>567</v>
      </c>
      <c r="B560" s="4">
        <v>0.395345454545454</v>
      </c>
      <c r="C560" s="4">
        <v>-1.6221678130788101E-3</v>
      </c>
      <c r="D560" s="4">
        <v>0.39659540858033199</v>
      </c>
      <c r="E560" s="4">
        <v>4.7441454545454542</v>
      </c>
      <c r="F560" s="4">
        <v>0.1178633751706253</v>
      </c>
      <c r="G560" s="4">
        <v>0.42834236235138673</v>
      </c>
      <c r="H560" s="4">
        <v>5.2563507985798985</v>
      </c>
      <c r="I560" s="4">
        <v>40.251226877540006</v>
      </c>
      <c r="J560" s="4">
        <v>14.798027394180222</v>
      </c>
      <c r="K560">
        <f>COUNTIF(分级基金列表!$A$1:$A$398,A560)</f>
        <v>1</v>
      </c>
    </row>
    <row r="561" spans="1:11" hidden="1" x14ac:dyDescent="0.15">
      <c r="A561" s="1" t="s">
        <v>568</v>
      </c>
      <c r="B561" s="4">
        <v>2.60266818181818</v>
      </c>
      <c r="C561" s="4">
        <v>3.8551500338839602</v>
      </c>
      <c r="D561" s="4">
        <v>-0.367900153381857</v>
      </c>
      <c r="E561" s="4">
        <v>31.232018181818177</v>
      </c>
      <c r="F561" s="4">
        <v>70.644518966729308</v>
      </c>
      <c r="G561" s="4">
        <v>-0.7880815608003392</v>
      </c>
      <c r="H561" s="4">
        <v>4.44082434345591</v>
      </c>
      <c r="I561" s="4">
        <v>0.44210108071550724</v>
      </c>
      <c r="J561" s="4">
        <v>0.39963494117801707</v>
      </c>
      <c r="K561">
        <f>COUNTIF(分级基金列表!$A$1:$A$398,A561)</f>
        <v>1</v>
      </c>
    </row>
    <row r="562" spans="1:11" x14ac:dyDescent="0.15">
      <c r="A562" s="1" t="s">
        <v>832</v>
      </c>
      <c r="B562" s="4">
        <v>0.29632727272727299</v>
      </c>
      <c r="C562" s="4">
        <v>0.132979246116567</v>
      </c>
      <c r="D562" s="4">
        <v>0.19386071908327099</v>
      </c>
      <c r="E562" s="4">
        <v>3.555927272727275</v>
      </c>
      <c r="F562" s="4">
        <v>16.362857429006205</v>
      </c>
      <c r="G562" s="4">
        <v>-0.61747969823067339</v>
      </c>
      <c r="H562" s="4">
        <v>1.1340848772544367</v>
      </c>
      <c r="I562" s="4">
        <v>0.21731701129557807</v>
      </c>
      <c r="J562" s="4">
        <v>3.3974950594007541E-2</v>
      </c>
      <c r="K562">
        <f>COUNTIF(分级基金列表!$A$1:$A$398,A562)</f>
        <v>0</v>
      </c>
    </row>
    <row r="563" spans="1:11" x14ac:dyDescent="0.15">
      <c r="A563" s="1" t="s">
        <v>1063</v>
      </c>
      <c r="B563" s="4">
        <v>0.205772727272727</v>
      </c>
      <c r="C563" s="4">
        <v>1.7230727194818201E-2</v>
      </c>
      <c r="D563" s="4">
        <v>0.19249566875424701</v>
      </c>
      <c r="E563" s="4">
        <v>2.4692727272727271</v>
      </c>
      <c r="F563" s="4">
        <v>2.9242319144103806</v>
      </c>
      <c r="G563" s="4">
        <v>4.5902454335630782</v>
      </c>
      <c r="H563" s="4">
        <v>21.293720509101711</v>
      </c>
      <c r="I563" s="4">
        <v>0.84441754263892299</v>
      </c>
      <c r="J563" s="4">
        <v>-0.18149288027118898</v>
      </c>
      <c r="K563">
        <f>COUNTIF(分级基金列表!$A$1:$A$398,A563)</f>
        <v>0</v>
      </c>
    </row>
    <row r="564" spans="1:11" hidden="1" x14ac:dyDescent="0.15">
      <c r="A564" s="1" t="s">
        <v>571</v>
      </c>
      <c r="B564" s="4">
        <v>-1.1121909090909099</v>
      </c>
      <c r="C564" s="4">
        <v>1.39002465483629</v>
      </c>
      <c r="D564" s="4">
        <v>-2.1832680885811202</v>
      </c>
      <c r="E564" s="4">
        <v>-13.346290909090911</v>
      </c>
      <c r="F564" s="4">
        <v>27.004770351498824</v>
      </c>
      <c r="G564" s="4">
        <v>-2.0958591852144237</v>
      </c>
      <c r="H564" s="4">
        <v>7.5912215688868176</v>
      </c>
      <c r="I564" s="4">
        <v>-0.49421975211687602</v>
      </c>
      <c r="J564" s="4">
        <v>-0.60531123561965994</v>
      </c>
      <c r="K564">
        <f>COUNTIF(分级基金列表!$A$1:$A$398,A564)</f>
        <v>1</v>
      </c>
    </row>
    <row r="565" spans="1:11" hidden="1" x14ac:dyDescent="0.15">
      <c r="A565" s="1" t="s">
        <v>572</v>
      </c>
      <c r="B565" s="4">
        <v>0.46584999999999999</v>
      </c>
      <c r="C565" s="4">
        <v>-1.02848957256792E-3</v>
      </c>
      <c r="D565" s="4">
        <v>0.46664249796518997</v>
      </c>
      <c r="E565" s="4">
        <v>5.5902000000000029</v>
      </c>
      <c r="F565" s="4">
        <v>7.1840334328033578E-2</v>
      </c>
      <c r="G565" s="4">
        <v>0.41325467058084436</v>
      </c>
      <c r="H565" s="4">
        <v>0.30438634263943865</v>
      </c>
      <c r="I565" s="4">
        <v>77.814225842467877</v>
      </c>
      <c r="J565" s="4">
        <v>36.054954702364931</v>
      </c>
      <c r="K565">
        <f>COUNTIF(分级基金列表!$A$1:$A$398,A565)</f>
        <v>1</v>
      </c>
    </row>
    <row r="566" spans="1:11" hidden="1" x14ac:dyDescent="0.15">
      <c r="A566" s="1" t="s">
        <v>573</v>
      </c>
      <c r="B566" s="4">
        <v>-2.7680181818181802</v>
      </c>
      <c r="C566" s="4">
        <v>2.9752370199847902</v>
      </c>
      <c r="D566" s="4">
        <v>-5.0605735437628203</v>
      </c>
      <c r="E566" s="4">
        <v>-33.216218181818192</v>
      </c>
      <c r="F566" s="4">
        <v>58.204680771439016</v>
      </c>
      <c r="G566" s="4">
        <v>-2.1884419417884424</v>
      </c>
      <c r="H566" s="4">
        <v>8.0805437760020116</v>
      </c>
      <c r="I566" s="4">
        <v>-0.5706795010568525</v>
      </c>
      <c r="J566" s="4">
        <v>-0.62222174749198966</v>
      </c>
      <c r="K566">
        <f>COUNTIF(分级基金列表!$A$1:$A$398,A566)</f>
        <v>1</v>
      </c>
    </row>
    <row r="567" spans="1:11" hidden="1" x14ac:dyDescent="0.15">
      <c r="A567" s="1" t="s">
        <v>574</v>
      </c>
      <c r="B567" s="4">
        <v>0.59790454545454597</v>
      </c>
      <c r="C567" s="4">
        <v>1.52114047835551</v>
      </c>
      <c r="D567" s="4">
        <v>-0.57420333586738803</v>
      </c>
      <c r="E567" s="4">
        <v>7.1748545454545472</v>
      </c>
      <c r="F567" s="4">
        <v>27.123122837195019</v>
      </c>
      <c r="G567" s="4">
        <v>-2.0282678625282862</v>
      </c>
      <c r="H567" s="4">
        <v>7.6519549744937265</v>
      </c>
      <c r="I567" s="4">
        <v>0.26452907316466462</v>
      </c>
      <c r="J567" s="4">
        <v>0.15392234037776073</v>
      </c>
      <c r="K567">
        <f>COUNTIF(分级基金列表!$A$1:$A$398,A567)</f>
        <v>1</v>
      </c>
    </row>
    <row r="568" spans="1:11" hidden="1" x14ac:dyDescent="0.15">
      <c r="A568" s="1" t="s">
        <v>575</v>
      </c>
      <c r="B568" s="4">
        <v>0.43696818181818198</v>
      </c>
      <c r="C568" s="4">
        <v>-2.5228195193872098E-3</v>
      </c>
      <c r="D568" s="4">
        <v>0.43891212893148401</v>
      </c>
      <c r="E568" s="4">
        <v>5.2436181818181815</v>
      </c>
      <c r="F568" s="4">
        <v>0.16745184555122961</v>
      </c>
      <c r="G568" s="4">
        <v>0.14046452962584935</v>
      </c>
      <c r="H568" s="4">
        <v>-2.0578503338925724</v>
      </c>
      <c r="I568" s="4">
        <v>31.314185666672561</v>
      </c>
      <c r="J568" s="4">
        <v>13.398587363623754</v>
      </c>
      <c r="K568">
        <f>COUNTIF(分级基金列表!$A$1:$A$398,A568)</f>
        <v>1</v>
      </c>
    </row>
    <row r="569" spans="1:11" hidden="1" x14ac:dyDescent="0.15">
      <c r="A569" s="1" t="s">
        <v>576</v>
      </c>
      <c r="B569" s="4">
        <v>2.5683818181818201</v>
      </c>
      <c r="C569" s="4">
        <v>3.7480616337317798</v>
      </c>
      <c r="D569" s="4">
        <v>-0.319670037046413</v>
      </c>
      <c r="E569" s="4">
        <v>30.820581818181815</v>
      </c>
      <c r="F569" s="4">
        <v>68.625240160981548</v>
      </c>
      <c r="G569" s="4">
        <v>-0.82281111339181434</v>
      </c>
      <c r="H569" s="4">
        <v>3.547505969327009</v>
      </c>
      <c r="I569" s="4">
        <v>0.44911437462197129</v>
      </c>
      <c r="J569" s="4">
        <v>0.40539868061547191</v>
      </c>
      <c r="K569">
        <f>COUNTIF(分级基金列表!$A$1:$A$398,A569)</f>
        <v>1</v>
      </c>
    </row>
    <row r="570" spans="1:11" hidden="1" x14ac:dyDescent="0.15">
      <c r="A570" s="1" t="s">
        <v>577</v>
      </c>
      <c r="B570" s="4">
        <v>1.31312727272727</v>
      </c>
      <c r="C570" s="4">
        <v>1.0821783177381901</v>
      </c>
      <c r="D570" s="4">
        <v>0.47925968898646099</v>
      </c>
      <c r="E570" s="4">
        <v>15.757527272727275</v>
      </c>
      <c r="F570" s="4">
        <v>19.027179282331456</v>
      </c>
      <c r="G570" s="4">
        <v>-2.302926488930479</v>
      </c>
      <c r="H570" s="4">
        <v>8.410148058840921</v>
      </c>
      <c r="I570" s="4">
        <v>0.82815886889548762</v>
      </c>
      <c r="J570" s="4">
        <v>0.6704896760274841</v>
      </c>
      <c r="K570">
        <f>COUNTIF(分级基金列表!$A$1:$A$398,A570)</f>
        <v>1</v>
      </c>
    </row>
    <row r="571" spans="1:11" hidden="1" x14ac:dyDescent="0.15">
      <c r="A571" s="1" t="s">
        <v>578</v>
      </c>
      <c r="B571" s="4">
        <v>0.41817727272727301</v>
      </c>
      <c r="C571" s="4">
        <v>-3.6400634119975101E-3</v>
      </c>
      <c r="D571" s="4">
        <v>0.42098210704364503</v>
      </c>
      <c r="E571" s="4">
        <v>5.0181272727272717</v>
      </c>
      <c r="F571" s="4">
        <v>0.15138826417172016</v>
      </c>
      <c r="G571" s="4">
        <v>1.0837689419716896</v>
      </c>
      <c r="H571" s="4">
        <v>-0.828071252054702</v>
      </c>
      <c r="I571" s="4">
        <v>33.147399504067202</v>
      </c>
      <c r="J571" s="4">
        <v>13.330803967988588</v>
      </c>
      <c r="K571">
        <f>COUNTIF(分级基金列表!$A$1:$A$398,A571)</f>
        <v>1</v>
      </c>
    </row>
    <row r="572" spans="1:11" hidden="1" x14ac:dyDescent="0.15">
      <c r="A572" s="1" t="s">
        <v>579</v>
      </c>
      <c r="B572" s="4">
        <v>2.11226363636364</v>
      </c>
      <c r="C572" s="4">
        <v>1.8884638595159899</v>
      </c>
      <c r="D572" s="4">
        <v>0.65711639334022598</v>
      </c>
      <c r="E572" s="4">
        <v>25.347163636363639</v>
      </c>
      <c r="F572" s="4">
        <v>33.099257237952216</v>
      </c>
      <c r="G572" s="4">
        <v>-2.046506595451612</v>
      </c>
      <c r="H572" s="4">
        <v>7.6021751158381008</v>
      </c>
      <c r="I572" s="4">
        <v>0.7657925207850319</v>
      </c>
      <c r="J572" s="4">
        <v>0.675156045820266</v>
      </c>
      <c r="K572">
        <f>COUNTIF(分级基金列表!$A$1:$A$398,A572)</f>
        <v>1</v>
      </c>
    </row>
    <row r="573" spans="1:11" hidden="1" x14ac:dyDescent="0.15">
      <c r="A573" s="1" t="s">
        <v>580</v>
      </c>
      <c r="B573" s="4">
        <v>0.30965909090909099</v>
      </c>
      <c r="C573" s="4">
        <v>1.4190807063789399</v>
      </c>
      <c r="D573" s="4">
        <v>-0.78380709702435103</v>
      </c>
      <c r="E573" s="4">
        <v>3.7159090909090935</v>
      </c>
      <c r="F573" s="4">
        <v>25.670842979676181</v>
      </c>
      <c r="G573" s="4">
        <v>-2.2354830133953016</v>
      </c>
      <c r="H573" s="4">
        <v>8.2150088649833908</v>
      </c>
      <c r="I573" s="4">
        <v>0.14475212574246235</v>
      </c>
      <c r="J573" s="4">
        <v>2.7888024225612096E-2</v>
      </c>
      <c r="K573">
        <f>COUNTIF(分级基金列表!$A$1:$A$398,A573)</f>
        <v>1</v>
      </c>
    </row>
    <row r="574" spans="1:11" hidden="1" x14ac:dyDescent="0.15">
      <c r="A574" s="1" t="s">
        <v>581</v>
      </c>
      <c r="B574" s="4">
        <v>0.38377272727272699</v>
      </c>
      <c r="C574" s="4">
        <v>-1.4238707240240001E-3</v>
      </c>
      <c r="D574" s="4">
        <v>0.384869884386984</v>
      </c>
      <c r="E574" s="4">
        <v>4.6052727272727267</v>
      </c>
      <c r="F574" s="4">
        <v>0.1421858904322677</v>
      </c>
      <c r="G574" s="4">
        <v>-0.55687270685541812</v>
      </c>
      <c r="H574" s="4">
        <v>3.0874873919331538</v>
      </c>
      <c r="I574" s="4">
        <v>32.389097914511531</v>
      </c>
      <c r="J574" s="4">
        <v>11.289957972569869</v>
      </c>
      <c r="K574">
        <f>COUNTIF(分级基金列表!$A$1:$A$398,A574)</f>
        <v>1</v>
      </c>
    </row>
    <row r="575" spans="1:11" hidden="1" x14ac:dyDescent="0.15">
      <c r="A575" s="1" t="s">
        <v>582</v>
      </c>
      <c r="B575" s="4">
        <v>2.0765727272727301</v>
      </c>
      <c r="C575" s="4">
        <v>3.7652513873548998</v>
      </c>
      <c r="D575" s="4">
        <v>-0.82472461447456102</v>
      </c>
      <c r="E575" s="4">
        <v>24.918872727272735</v>
      </c>
      <c r="F575" s="4">
        <v>68.952466793754382</v>
      </c>
      <c r="G575" s="4">
        <v>-0.95454704505622701</v>
      </c>
      <c r="H575" s="4">
        <v>4.1239060501354352</v>
      </c>
      <c r="I575" s="4">
        <v>0.36139204130010694</v>
      </c>
      <c r="J575" s="4">
        <v>0.31788380817230044</v>
      </c>
      <c r="K575">
        <f>COUNTIF(分级基金列表!$A$1:$A$398,A575)</f>
        <v>1</v>
      </c>
    </row>
    <row r="576" spans="1:11" x14ac:dyDescent="0.15">
      <c r="A576" s="1" t="s">
        <v>258</v>
      </c>
      <c r="B576" s="4">
        <v>1.0558818181818199</v>
      </c>
      <c r="C576" s="4">
        <v>1.1251900379781301</v>
      </c>
      <c r="D576" s="4">
        <v>0.188871748917946</v>
      </c>
      <c r="E576" s="4">
        <v>12.670581818181818</v>
      </c>
      <c r="F576" s="4">
        <v>20.422258371591347</v>
      </c>
      <c r="G576" s="4">
        <v>-2.9092585907652668</v>
      </c>
      <c r="H576" s="4">
        <v>12.321041602559383</v>
      </c>
      <c r="I576" s="4">
        <v>0.62043000277615712</v>
      </c>
      <c r="J576" s="4">
        <v>0.47353145975443189</v>
      </c>
      <c r="K576">
        <f>COUNTIF(分级基金列表!$A$1:$A$398,A576)</f>
        <v>0</v>
      </c>
    </row>
    <row r="577" spans="1:11" hidden="1" x14ac:dyDescent="0.15">
      <c r="A577" s="1" t="s">
        <v>584</v>
      </c>
      <c r="B577" s="4">
        <v>3.93369090909091</v>
      </c>
      <c r="C577" s="4">
        <v>1.0165167340015</v>
      </c>
      <c r="D577" s="4">
        <v>3.1504185602366701</v>
      </c>
      <c r="E577" s="4">
        <v>47.204290909090901</v>
      </c>
      <c r="F577" s="4">
        <v>23.565926398527736</v>
      </c>
      <c r="G577" s="4">
        <v>-1.3077745402581114</v>
      </c>
      <c r="H577" s="4">
        <v>3.8920711027577104</v>
      </c>
      <c r="I577" s="4">
        <v>2.0030738495406637</v>
      </c>
      <c r="J577" s="4">
        <v>1.8757714066293838</v>
      </c>
      <c r="K577">
        <f>COUNTIF(分级基金列表!$A$1:$A$398,A577)</f>
        <v>1</v>
      </c>
    </row>
    <row r="578" spans="1:11" hidden="1" x14ac:dyDescent="0.15">
      <c r="A578" s="1" t="s">
        <v>585</v>
      </c>
      <c r="B578" s="4">
        <v>0.376072727272727</v>
      </c>
      <c r="C578" s="4">
        <v>5.7824411830615299E-5</v>
      </c>
      <c r="D578" s="4">
        <v>0.37602817093502899</v>
      </c>
      <c r="E578" s="4">
        <v>4.5128727272727271</v>
      </c>
      <c r="F578" s="4">
        <v>0.13533051185160108</v>
      </c>
      <c r="G578" s="4">
        <v>-1.7203876660509023</v>
      </c>
      <c r="H578" s="4">
        <v>1.1840619127452516</v>
      </c>
      <c r="I578" s="4">
        <v>33.347045433637263</v>
      </c>
      <c r="J578" s="4">
        <v>11.179095582906632</v>
      </c>
      <c r="K578">
        <f>COUNTIF(分级基金列表!$A$1:$A$398,A578)</f>
        <v>1</v>
      </c>
    </row>
    <row r="579" spans="1:11" hidden="1" x14ac:dyDescent="0.15">
      <c r="A579" s="1" t="s">
        <v>586</v>
      </c>
      <c r="B579" s="4">
        <v>8.3481772727272698</v>
      </c>
      <c r="C579" s="4">
        <v>2.5889732553122999</v>
      </c>
      <c r="D579" s="4">
        <v>6.3532556989066302</v>
      </c>
      <c r="E579" s="4">
        <v>100.17812727272728</v>
      </c>
      <c r="F579" s="4">
        <v>59.024767106106957</v>
      </c>
      <c r="G579" s="4">
        <v>-0.48405813774632334</v>
      </c>
      <c r="H579" s="4">
        <v>4.2682232009423879</v>
      </c>
      <c r="I579" s="4">
        <v>1.6972218982692509</v>
      </c>
      <c r="J579" s="4">
        <v>1.6463957765057038</v>
      </c>
      <c r="K579">
        <f>COUNTIF(分级基金列表!$A$1:$A$398,A579)</f>
        <v>1</v>
      </c>
    </row>
    <row r="580" spans="1:11" hidden="1" x14ac:dyDescent="0.15">
      <c r="A580" s="1" t="s">
        <v>587</v>
      </c>
      <c r="B580" s="4">
        <v>-0.76480454545454601</v>
      </c>
      <c r="C580" s="4">
        <v>1.3015722439042401</v>
      </c>
      <c r="D580" s="4">
        <v>-1.7677251217574801</v>
      </c>
      <c r="E580" s="4">
        <v>-9.1776545454545477</v>
      </c>
      <c r="F580" s="4">
        <v>24.828035248992347</v>
      </c>
      <c r="G580" s="4">
        <v>-2.5091532030297965</v>
      </c>
      <c r="H580" s="4">
        <v>9.7139404259945916</v>
      </c>
      <c r="I580" s="4">
        <v>-0.36964884467960574</v>
      </c>
      <c r="J580" s="4">
        <v>-0.49047999261032071</v>
      </c>
      <c r="K580">
        <f>COUNTIF(分级基金列表!$A$1:$A$398,A580)</f>
        <v>1</v>
      </c>
    </row>
    <row r="581" spans="1:11" hidden="1" x14ac:dyDescent="0.15">
      <c r="A581" s="1" t="s">
        <v>588</v>
      </c>
      <c r="B581" s="4">
        <v>0.39474999999999999</v>
      </c>
      <c r="C581" s="4">
        <v>-1.7307845333503001E-3</v>
      </c>
      <c r="D581" s="4">
        <v>0.39608364815497099</v>
      </c>
      <c r="E581" s="4">
        <v>4.7370000000000001</v>
      </c>
      <c r="F581" s="4">
        <v>9.326412639770594E-2</v>
      </c>
      <c r="G581" s="4">
        <v>1.2978946565497118</v>
      </c>
      <c r="H581" s="4">
        <v>0.62297189007734755</v>
      </c>
      <c r="I581" s="4">
        <v>50.791233274410622</v>
      </c>
      <c r="J581" s="4">
        <v>18.624524424245568</v>
      </c>
      <c r="K581">
        <f>COUNTIF(分级基金列表!$A$1:$A$398,A581)</f>
        <v>1</v>
      </c>
    </row>
    <row r="582" spans="1:11" hidden="1" x14ac:dyDescent="0.15">
      <c r="A582" s="1" t="s">
        <v>589</v>
      </c>
      <c r="B582" s="4">
        <v>-1.37004090909091</v>
      </c>
      <c r="C582" s="4">
        <v>2.51084090421495</v>
      </c>
      <c r="D582" s="4">
        <v>-3.3047579549205399</v>
      </c>
      <c r="E582" s="4">
        <v>-16.440490909090908</v>
      </c>
      <c r="F582" s="4">
        <v>49.286293755602614</v>
      </c>
      <c r="G582" s="4">
        <v>-1.499909673890454</v>
      </c>
      <c r="H582" s="4">
        <v>5.7989134481314952</v>
      </c>
      <c r="I582" s="4">
        <v>-0.3335712559482531</v>
      </c>
      <c r="J582" s="4">
        <v>-0.3944401055086641</v>
      </c>
      <c r="K582">
        <f>COUNTIF(分级基金列表!$A$1:$A$398,A582)</f>
        <v>1</v>
      </c>
    </row>
    <row r="583" spans="1:11" hidden="1" x14ac:dyDescent="0.15">
      <c r="A583" s="1" t="s">
        <v>590</v>
      </c>
      <c r="B583" s="4">
        <v>0.91625454545454599</v>
      </c>
      <c r="C583" s="4">
        <v>0.811319412116143</v>
      </c>
      <c r="D583" s="4">
        <v>0.29109606026396201</v>
      </c>
      <c r="E583" s="4">
        <v>10.995054545454547</v>
      </c>
      <c r="F583" s="4">
        <v>15.364956457670669</v>
      </c>
      <c r="G583" s="4">
        <v>-1.7194411688498166</v>
      </c>
      <c r="H583" s="4">
        <v>6.0698839093513701</v>
      </c>
      <c r="I583" s="4">
        <v>0.71559295177601823</v>
      </c>
      <c r="J583" s="4">
        <v>0.52034345606382537</v>
      </c>
      <c r="K583">
        <f>COUNTIF(分级基金列表!$A$1:$A$398,A583)</f>
        <v>1</v>
      </c>
    </row>
    <row r="584" spans="1:11" hidden="1" x14ac:dyDescent="0.15">
      <c r="A584" s="1" t="s">
        <v>591</v>
      </c>
      <c r="B584" s="4">
        <v>0.394722727272727</v>
      </c>
      <c r="C584" s="4">
        <v>-2.0051591183953498E-3</v>
      </c>
      <c r="D584" s="4">
        <v>0.396267793517047</v>
      </c>
      <c r="E584" s="4">
        <v>4.7366727272727269</v>
      </c>
      <c r="F584" s="4">
        <v>9.3982025272815684E-2</v>
      </c>
      <c r="G584" s="4">
        <v>1.3356656001879581</v>
      </c>
      <c r="H584" s="4">
        <v>0.74375658648293186</v>
      </c>
      <c r="I584" s="4">
        <v>50.399772866384595</v>
      </c>
      <c r="J584" s="4">
        <v>18.478775300185617</v>
      </c>
      <c r="K584">
        <f>COUNTIF(分级基金列表!$A$1:$A$398,A584)</f>
        <v>1</v>
      </c>
    </row>
    <row r="585" spans="1:11" hidden="1" x14ac:dyDescent="0.15">
      <c r="A585" s="1" t="s">
        <v>592</v>
      </c>
      <c r="B585" s="4">
        <v>2.0825636363636399</v>
      </c>
      <c r="C585" s="4">
        <v>2.1226405337740402</v>
      </c>
      <c r="D585" s="4">
        <v>0.44697262143011002</v>
      </c>
      <c r="E585" s="4">
        <v>24.990763636363639</v>
      </c>
      <c r="F585" s="4">
        <v>39.586896250361171</v>
      </c>
      <c r="G585" s="4">
        <v>-1.5498941401212876</v>
      </c>
      <c r="H585" s="4">
        <v>5.5624374709625304</v>
      </c>
      <c r="I585" s="4">
        <v>0.63128878501394603</v>
      </c>
      <c r="J585" s="4">
        <v>0.55550613256685932</v>
      </c>
      <c r="K585">
        <f>COUNTIF(分级基金列表!$A$1:$A$398,A585)</f>
        <v>1</v>
      </c>
    </row>
    <row r="586" spans="1:11" hidden="1" x14ac:dyDescent="0.15">
      <c r="A586" s="1" t="s">
        <v>593</v>
      </c>
      <c r="B586" s="4">
        <v>2.555E-2</v>
      </c>
      <c r="C586" s="4">
        <v>1.0796938250716399</v>
      </c>
      <c r="D586" s="4">
        <v>-0.80640316920974597</v>
      </c>
      <c r="E586" s="4">
        <v>0.30660000000000004</v>
      </c>
      <c r="F586" s="4">
        <v>22.960199095054588</v>
      </c>
      <c r="G586" s="4">
        <v>-2.5465378037756476</v>
      </c>
      <c r="H586" s="4">
        <v>8.9206812188140425</v>
      </c>
      <c r="I586" s="4">
        <v>1.3353542742843149E-2</v>
      </c>
      <c r="J586" s="4">
        <v>-0.1173073451519039</v>
      </c>
      <c r="K586">
        <f>COUNTIF(分级基金列表!$A$1:$A$398,A586)</f>
        <v>1</v>
      </c>
    </row>
    <row r="587" spans="1:11" hidden="1" x14ac:dyDescent="0.15">
      <c r="A587" s="1" t="s">
        <v>594</v>
      </c>
      <c r="B587" s="4">
        <v>0.39477727272727298</v>
      </c>
      <c r="C587" s="4">
        <v>-1.73342515978556E-3</v>
      </c>
      <c r="D587" s="4">
        <v>0.39611295560493998</v>
      </c>
      <c r="E587" s="4">
        <v>4.7373272727272733</v>
      </c>
      <c r="F587" s="4">
        <v>9.3425999796718937E-2</v>
      </c>
      <c r="G587" s="4">
        <v>1.299472691823583</v>
      </c>
      <c r="H587" s="4">
        <v>0.62770669445137273</v>
      </c>
      <c r="I587" s="4">
        <v>50.706733489981289</v>
      </c>
      <c r="J587" s="4">
        <v>18.595757888675944</v>
      </c>
      <c r="K587">
        <f>COUNTIF(分级基金列表!$A$1:$A$398,A587)</f>
        <v>1</v>
      </c>
    </row>
    <row r="588" spans="1:11" hidden="1" x14ac:dyDescent="0.15">
      <c r="A588" s="1" t="s">
        <v>595</v>
      </c>
      <c r="B588" s="4">
        <v>0.16410909090909101</v>
      </c>
      <c r="C588" s="4">
        <v>1.93916487957502</v>
      </c>
      <c r="D588" s="4">
        <v>-1.3301055926616201</v>
      </c>
      <c r="E588" s="4">
        <v>1.9693090909090887</v>
      </c>
      <c r="F588" s="4">
        <v>41.88680646876454</v>
      </c>
      <c r="G588" s="4">
        <v>-2.0061030642058304</v>
      </c>
      <c r="H588" s="4">
        <v>6.4695752720202258</v>
      </c>
      <c r="I588" s="4">
        <v>4.7015021123122017E-2</v>
      </c>
      <c r="J588" s="4">
        <v>-2.4606576532863852E-2</v>
      </c>
      <c r="K588">
        <f>COUNTIF(分级基金列表!$A$1:$A$398,A588)</f>
        <v>1</v>
      </c>
    </row>
    <row r="589" spans="1:11" x14ac:dyDescent="0.15">
      <c r="A589" s="1" t="s">
        <v>76</v>
      </c>
      <c r="B589" s="4">
        <v>1.2089363636363599</v>
      </c>
      <c r="C589" s="4">
        <v>1.32664632653573</v>
      </c>
      <c r="D589" s="4">
        <v>0.18669506693483601</v>
      </c>
      <c r="E589" s="4">
        <v>14.507236363636363</v>
      </c>
      <c r="F589" s="4">
        <v>23.539693036357768</v>
      </c>
      <c r="G589" s="4">
        <v>-2.5335355038453984</v>
      </c>
      <c r="H589" s="4">
        <v>9.5188949047447622</v>
      </c>
      <c r="I589" s="4">
        <v>0.6162882558081576</v>
      </c>
      <c r="J589" s="4">
        <v>0.48884394311612678</v>
      </c>
      <c r="K589">
        <f>COUNTIF(分级基金列表!$A$1:$A$398,A589)</f>
        <v>0</v>
      </c>
    </row>
    <row r="590" spans="1:11" hidden="1" x14ac:dyDescent="0.15">
      <c r="A590" s="1" t="s">
        <v>597</v>
      </c>
      <c r="B590" s="4">
        <v>-0.25283636363636403</v>
      </c>
      <c r="C590" s="4">
        <v>1.48067955655518</v>
      </c>
      <c r="D590" s="4">
        <v>-1.39376726557834</v>
      </c>
      <c r="E590" s="4">
        <v>-3.0340363636363632</v>
      </c>
      <c r="F590" s="4">
        <v>27.152417003121563</v>
      </c>
      <c r="G590" s="4">
        <v>-1.8341673518437063</v>
      </c>
      <c r="H590" s="4">
        <v>6.9533597253875499</v>
      </c>
      <c r="I590" s="4">
        <v>-0.11174093132436633</v>
      </c>
      <c r="J590" s="4">
        <v>-0.22222833285680105</v>
      </c>
      <c r="K590">
        <f>COUNTIF(分级基金列表!$A$1:$A$398,A590)</f>
        <v>1</v>
      </c>
    </row>
    <row r="591" spans="1:11" hidden="1" x14ac:dyDescent="0.15">
      <c r="A591" s="1" t="s">
        <v>598</v>
      </c>
      <c r="B591" s="4">
        <v>0.39463636363636401</v>
      </c>
      <c r="C591" s="4">
        <v>-1.70094048560697E-3</v>
      </c>
      <c r="D591" s="4">
        <v>0.39594701559599998</v>
      </c>
      <c r="E591" s="4">
        <v>4.7356363636363641</v>
      </c>
      <c r="F591" s="4">
        <v>0.11750843120797196</v>
      </c>
      <c r="G591" s="4">
        <v>0.47391944071252584</v>
      </c>
      <c r="H591" s="4">
        <v>5.3058357523456401</v>
      </c>
      <c r="I591" s="4">
        <v>40.300396447766474</v>
      </c>
      <c r="J591" s="4">
        <v>14.770313464270092</v>
      </c>
      <c r="K591">
        <f>COUNTIF(分级基金列表!$A$1:$A$398,A591)</f>
        <v>1</v>
      </c>
    </row>
    <row r="592" spans="1:11" hidden="1" x14ac:dyDescent="0.15">
      <c r="A592" s="1" t="s">
        <v>599</v>
      </c>
      <c r="B592" s="4">
        <v>0.40957272727272698</v>
      </c>
      <c r="C592" s="4">
        <v>3.5905982088783301</v>
      </c>
      <c r="D592" s="4">
        <v>-2.3571464016775199</v>
      </c>
      <c r="E592" s="4">
        <v>4.9148727272727282</v>
      </c>
      <c r="F592" s="4">
        <v>68.966103929593103</v>
      </c>
      <c r="G592" s="4">
        <v>-0.3664767693093664</v>
      </c>
      <c r="H592" s="4">
        <v>3.2690607048928593</v>
      </c>
      <c r="I592" s="4">
        <v>7.1265048295178157E-2</v>
      </c>
      <c r="J592" s="4">
        <v>2.776541834562099E-2</v>
      </c>
      <c r="K592">
        <f>COUNTIF(分级基金列表!$A$1:$A$398,A592)</f>
        <v>1</v>
      </c>
    </row>
    <row r="593" spans="1:11" hidden="1" x14ac:dyDescent="0.15">
      <c r="A593" s="1" t="s">
        <v>600</v>
      </c>
      <c r="B593" s="4">
        <v>0.232136363636364</v>
      </c>
      <c r="C593" s="4">
        <v>1.5046462911545799</v>
      </c>
      <c r="D593" s="4">
        <v>-0.92726199671147302</v>
      </c>
      <c r="E593" s="4">
        <v>2.7856363636363635</v>
      </c>
      <c r="F593" s="4">
        <v>28.725348826278942</v>
      </c>
      <c r="G593" s="4">
        <v>-2.1929681967708139</v>
      </c>
      <c r="H593" s="4">
        <v>8.4144144055827059</v>
      </c>
      <c r="I593" s="4">
        <v>9.6974848955984377E-2</v>
      </c>
      <c r="J593" s="4">
        <v>-7.4625250909931256E-3</v>
      </c>
      <c r="K593">
        <f>COUNTIF(分级基金列表!$A$1:$A$398,A593)</f>
        <v>1</v>
      </c>
    </row>
    <row r="594" spans="1:11" hidden="1" x14ac:dyDescent="0.15">
      <c r="A594" s="1" t="s">
        <v>601</v>
      </c>
      <c r="B594" s="4">
        <v>0.39595000000000002</v>
      </c>
      <c r="C594" s="4">
        <v>3.5617779926781703E-4</v>
      </c>
      <c r="D594" s="4">
        <v>0.395675548815764</v>
      </c>
      <c r="E594" s="4">
        <v>4.7514000000000003</v>
      </c>
      <c r="F594" s="4">
        <v>0.1191965717932891</v>
      </c>
      <c r="G594" s="4">
        <v>0.41740042348771672</v>
      </c>
      <c r="H594" s="4">
        <v>5.0534726564124028</v>
      </c>
      <c r="I594" s="4">
        <v>39.861884687756678</v>
      </c>
      <c r="J594" s="4">
        <v>14.693375603429947</v>
      </c>
      <c r="K594">
        <f>COUNTIF(分级基金列表!$A$1:$A$398,A594)</f>
        <v>1</v>
      </c>
    </row>
    <row r="595" spans="1:11" hidden="1" x14ac:dyDescent="0.15">
      <c r="A595" s="1" t="s">
        <v>602</v>
      </c>
      <c r="B595" s="4">
        <v>1.4274409090909099</v>
      </c>
      <c r="C595" s="4">
        <v>3.2749202806419602</v>
      </c>
      <c r="D595" s="4">
        <v>-1.0960340271564799</v>
      </c>
      <c r="E595" s="4">
        <v>17.129290909090912</v>
      </c>
      <c r="F595" s="4">
        <v>64.07659368514237</v>
      </c>
      <c r="G595" s="4">
        <v>-0.91939560337024662</v>
      </c>
      <c r="H595" s="4">
        <v>5.1474301522149997</v>
      </c>
      <c r="I595" s="4">
        <v>0.26732524193249574</v>
      </c>
      <c r="J595" s="4">
        <v>0.22050627376540949</v>
      </c>
      <c r="K595">
        <f>COUNTIF(分级基金列表!$A$1:$A$398,A595)</f>
        <v>1</v>
      </c>
    </row>
    <row r="596" spans="1:11" x14ac:dyDescent="0.15">
      <c r="A596" s="1" t="s">
        <v>320</v>
      </c>
      <c r="B596" s="4">
        <v>1.01797727272727</v>
      </c>
      <c r="C596" s="4">
        <v>1.08451865078857</v>
      </c>
      <c r="D596" s="4">
        <v>0.18230635599237299</v>
      </c>
      <c r="E596" s="4">
        <v>12.215727272727271</v>
      </c>
      <c r="F596" s="4">
        <v>21.764778072155142</v>
      </c>
      <c r="G596" s="4">
        <v>-2.3196960519780387</v>
      </c>
      <c r="H596" s="4">
        <v>8.4720813342898449</v>
      </c>
      <c r="I596" s="4">
        <v>0.56126128335558412</v>
      </c>
      <c r="J596" s="4">
        <v>0.42342390270073321</v>
      </c>
      <c r="K596">
        <f>COUNTIF(分级基金列表!$A$1:$A$398,A596)</f>
        <v>0</v>
      </c>
    </row>
    <row r="597" spans="1:11" hidden="1" x14ac:dyDescent="0.15">
      <c r="A597" s="1" t="s">
        <v>604</v>
      </c>
      <c r="B597" s="4">
        <v>0.151754545454545</v>
      </c>
      <c r="C597" s="4">
        <v>1.0915665377169801</v>
      </c>
      <c r="D597" s="4">
        <v>-0.68934708851719695</v>
      </c>
      <c r="E597" s="4">
        <v>1.8210545454545453</v>
      </c>
      <c r="F597" s="4">
        <v>22.714381024699016</v>
      </c>
      <c r="G597" s="4">
        <v>-2.3406493226067635</v>
      </c>
      <c r="H597" s="4">
        <v>7.8334769613095112</v>
      </c>
      <c r="I597" s="4">
        <v>8.0171876287290361E-2</v>
      </c>
      <c r="J597" s="4">
        <v>-5.1903041217081843E-2</v>
      </c>
      <c r="K597">
        <f>COUNTIF(分级基金列表!$A$1:$A$398,A597)</f>
        <v>1</v>
      </c>
    </row>
    <row r="598" spans="1:11" hidden="1" x14ac:dyDescent="0.15">
      <c r="A598" s="1" t="s">
        <v>605</v>
      </c>
      <c r="B598" s="4">
        <v>0.37452727272727299</v>
      </c>
      <c r="C598" s="4">
        <v>-2.2065780651010099E-5</v>
      </c>
      <c r="D598" s="4">
        <v>0.374544275414254</v>
      </c>
      <c r="E598" s="4">
        <v>4.4943272727272721</v>
      </c>
      <c r="F598" s="4">
        <v>0.13252882424664744</v>
      </c>
      <c r="G598" s="4">
        <v>-1.737940620520384</v>
      </c>
      <c r="H598" s="4">
        <v>1.2129071065726773</v>
      </c>
      <c r="I598" s="4">
        <v>33.912073832051405</v>
      </c>
      <c r="J598" s="4">
        <v>11.275488794393901</v>
      </c>
      <c r="K598">
        <f>COUNTIF(分级基金列表!$A$1:$A$398,A598)</f>
        <v>1</v>
      </c>
    </row>
    <row r="599" spans="1:11" hidden="1" x14ac:dyDescent="0.15">
      <c r="A599" s="1" t="s">
        <v>606</v>
      </c>
      <c r="B599" s="4">
        <v>0.45115909090909101</v>
      </c>
      <c r="C599" s="4">
        <v>2.0086763732210802</v>
      </c>
      <c r="D599" s="4">
        <v>-1.09661735812926</v>
      </c>
      <c r="E599" s="4">
        <v>5.4139090909090912</v>
      </c>
      <c r="F599" s="4">
        <v>42.535941025185977</v>
      </c>
      <c r="G599" s="4">
        <v>-1.7792762205487169</v>
      </c>
      <c r="H599" s="4">
        <v>5.367563369420921</v>
      </c>
      <c r="I599" s="4">
        <v>0.12727846053067121</v>
      </c>
      <c r="J599" s="4">
        <v>5.6749869233639158E-2</v>
      </c>
      <c r="K599">
        <f>COUNTIF(分级基金列表!$A$1:$A$398,A599)</f>
        <v>1</v>
      </c>
    </row>
    <row r="600" spans="1:11" hidden="1" x14ac:dyDescent="0.15">
      <c r="A600" s="1" t="s">
        <v>607</v>
      </c>
      <c r="B600" s="4">
        <v>-1.83747272727273</v>
      </c>
      <c r="C600" s="4">
        <v>1.49987781403854</v>
      </c>
      <c r="D600" s="4">
        <v>-2.9931967592536899</v>
      </c>
      <c r="E600" s="4">
        <v>-22.049672727272732</v>
      </c>
      <c r="F600" s="4">
        <v>28.260526859049786</v>
      </c>
      <c r="G600" s="4">
        <v>-1.5887324042389195</v>
      </c>
      <c r="H600" s="4">
        <v>7.2003643765861494</v>
      </c>
      <c r="I600" s="4">
        <v>-0.78022865027414834</v>
      </c>
      <c r="J600" s="4">
        <v>-0.88638378372097293</v>
      </c>
      <c r="K600">
        <f>COUNTIF(分级基金列表!$A$1:$A$398,A600)</f>
        <v>1</v>
      </c>
    </row>
    <row r="601" spans="1:11" hidden="1" x14ac:dyDescent="0.15">
      <c r="A601" s="1" t="s">
        <v>608</v>
      </c>
      <c r="B601" s="4">
        <v>0.39903636363636402</v>
      </c>
      <c r="C601" s="4">
        <v>-3.0156486361694601E-3</v>
      </c>
      <c r="D601" s="4">
        <v>0.40136005798546998</v>
      </c>
      <c r="E601" s="4">
        <v>4.7884363636363636</v>
      </c>
      <c r="F601" s="4">
        <v>0.22076671056992975</v>
      </c>
      <c r="G601" s="4">
        <v>2.9037205623998847</v>
      </c>
      <c r="H601" s="4">
        <v>12.003835227328347</v>
      </c>
      <c r="I601" s="4">
        <v>21.690029041401083</v>
      </c>
      <c r="J601" s="4">
        <v>8.1010237413935702</v>
      </c>
      <c r="K601">
        <f>COUNTIF(分级基金列表!$A$1:$A$398,A601)</f>
        <v>1</v>
      </c>
    </row>
    <row r="602" spans="1:11" hidden="1" x14ac:dyDescent="0.15">
      <c r="A602" s="1" t="s">
        <v>609</v>
      </c>
      <c r="B602" s="4">
        <v>-4.6454772727272697</v>
      </c>
      <c r="C602" s="4">
        <v>3.06386801696546</v>
      </c>
      <c r="D602" s="4">
        <v>-7.0063268465272097</v>
      </c>
      <c r="E602" s="4">
        <v>-55.745727272727265</v>
      </c>
      <c r="F602" s="4">
        <v>65.961477397473729</v>
      </c>
      <c r="G602" s="4">
        <v>-3.1122962629654164E-3</v>
      </c>
      <c r="H602" s="4">
        <v>2.6597677193967169</v>
      </c>
      <c r="I602" s="4">
        <v>-0.84512551071001751</v>
      </c>
      <c r="J602" s="4">
        <v>-0.89060660237693801</v>
      </c>
      <c r="K602">
        <f>COUNTIF(分级基金列表!$A$1:$A$398,A602)</f>
        <v>1</v>
      </c>
    </row>
    <row r="603" spans="1:11" x14ac:dyDescent="0.15">
      <c r="A603" s="1" t="s">
        <v>11</v>
      </c>
      <c r="B603" s="4">
        <v>1.0729318181818199</v>
      </c>
      <c r="C603" s="4">
        <v>1.1595914801763501</v>
      </c>
      <c r="D603" s="4">
        <v>0.179413874002299</v>
      </c>
      <c r="E603" s="4">
        <v>12.875181818181815</v>
      </c>
      <c r="F603" s="4">
        <v>19.884575160218954</v>
      </c>
      <c r="G603" s="4">
        <v>-2.4266067180236957</v>
      </c>
      <c r="H603" s="4">
        <v>9.0352199755557052</v>
      </c>
      <c r="I603" s="4">
        <v>0.64749594670445265</v>
      </c>
      <c r="J603" s="4">
        <v>0.49662523531999248</v>
      </c>
      <c r="K603">
        <f>COUNTIF(分级基金列表!$A$1:$A$398,A603)</f>
        <v>0</v>
      </c>
    </row>
    <row r="604" spans="1:11" hidden="1" x14ac:dyDescent="0.15">
      <c r="A604" s="1" t="s">
        <v>611</v>
      </c>
      <c r="B604" s="4">
        <v>0.89997272727272704</v>
      </c>
      <c r="C604" s="4">
        <v>0.81182027929091904</v>
      </c>
      <c r="D604" s="4">
        <v>0.274428301157288</v>
      </c>
      <c r="E604" s="4">
        <v>10.799672727272728</v>
      </c>
      <c r="F604" s="4">
        <v>15.416615621588338</v>
      </c>
      <c r="G604" s="4">
        <v>-1.6993590355711139</v>
      </c>
      <c r="H604" s="4">
        <v>6.2184552064945393</v>
      </c>
      <c r="I604" s="4">
        <v>0.70052163148892621</v>
      </c>
      <c r="J604" s="4">
        <v>0.50592639258324756</v>
      </c>
      <c r="K604">
        <f>COUNTIF(分级基金列表!$A$1:$A$398,A604)</f>
        <v>1</v>
      </c>
    </row>
    <row r="605" spans="1:11" hidden="1" x14ac:dyDescent="0.15">
      <c r="A605" s="1" t="s">
        <v>612</v>
      </c>
      <c r="B605" s="4">
        <v>0.42314090909090901</v>
      </c>
      <c r="C605" s="4">
        <v>-1.2426650026751199E-3</v>
      </c>
      <c r="D605" s="4">
        <v>0.42409843896024302</v>
      </c>
      <c r="E605" s="4">
        <v>5.0776909090909097</v>
      </c>
      <c r="F605" s="4">
        <v>6.4548050523980036E-2</v>
      </c>
      <c r="G605" s="4">
        <v>0.10640392096740818</v>
      </c>
      <c r="H605" s="4">
        <v>-1.1278543852011187</v>
      </c>
      <c r="I605" s="4">
        <v>78.665286834720334</v>
      </c>
      <c r="J605" s="4">
        <v>32.188282871827916</v>
      </c>
      <c r="K605">
        <f>COUNTIF(分级基金列表!$A$1:$A$398,A605)</f>
        <v>1</v>
      </c>
    </row>
    <row r="606" spans="1:11" hidden="1" x14ac:dyDescent="0.15">
      <c r="A606" s="1" t="s">
        <v>613</v>
      </c>
      <c r="B606" s="4">
        <v>1.86521363636364</v>
      </c>
      <c r="C606" s="4">
        <v>1.94508060690829</v>
      </c>
      <c r="D606" s="4">
        <v>0.36644061598594402</v>
      </c>
      <c r="E606" s="4">
        <v>22.382563636363638</v>
      </c>
      <c r="F606" s="4">
        <v>36.541642406631539</v>
      </c>
      <c r="G606" s="4">
        <v>-1.4974762825354042</v>
      </c>
      <c r="H606" s="4">
        <v>5.48933929041422</v>
      </c>
      <c r="I606" s="4">
        <v>0.61252210251780237</v>
      </c>
      <c r="J606" s="4">
        <v>0.53042398643926614</v>
      </c>
      <c r="K606">
        <f>COUNTIF(分级基金列表!$A$1:$A$398,A606)</f>
        <v>1</v>
      </c>
    </row>
    <row r="607" spans="1:11" hidden="1" x14ac:dyDescent="0.15">
      <c r="A607" s="1" t="s">
        <v>614</v>
      </c>
      <c r="B607" s="4">
        <v>-0.605531818181818</v>
      </c>
      <c r="C607" s="4">
        <v>1.39257652603588</v>
      </c>
      <c r="D607" s="4">
        <v>-1.67857533042547</v>
      </c>
      <c r="E607" s="4">
        <v>-7.2663818181818201</v>
      </c>
      <c r="F607" s="4">
        <v>27.620980507390922</v>
      </c>
      <c r="G607" s="4">
        <v>-2.2708313294360596</v>
      </c>
      <c r="H607" s="4">
        <v>8.5125135594940975</v>
      </c>
      <c r="I607" s="4">
        <v>-0.26307472380415514</v>
      </c>
      <c r="J607" s="4">
        <v>-0.37168781229307574</v>
      </c>
      <c r="K607">
        <f>COUNTIF(分级基金列表!$A$1:$A$398,A607)</f>
        <v>1</v>
      </c>
    </row>
    <row r="608" spans="1:11" hidden="1" x14ac:dyDescent="0.15">
      <c r="A608" s="1" t="s">
        <v>615</v>
      </c>
      <c r="B608" s="4">
        <v>0.46472727272727299</v>
      </c>
      <c r="C608" s="4">
        <v>-1.2169655301627099E-3</v>
      </c>
      <c r="D608" s="4">
        <v>0.46566499998487798</v>
      </c>
      <c r="E608" s="4">
        <v>5.5767272727272736</v>
      </c>
      <c r="F608" s="4">
        <v>7.2812100529177678E-2</v>
      </c>
      <c r="G608" s="4">
        <v>0.59693746808557391</v>
      </c>
      <c r="H608" s="4">
        <v>0.20720492602901386</v>
      </c>
      <c r="I608" s="4">
        <v>76.590666004650359</v>
      </c>
      <c r="J608" s="4">
        <v>35.388723220458566</v>
      </c>
      <c r="K608">
        <f>COUNTIF(分级基金列表!$A$1:$A$398,A608)</f>
        <v>1</v>
      </c>
    </row>
    <row r="609" spans="1:11" hidden="1" x14ac:dyDescent="0.15">
      <c r="A609" s="1" t="s">
        <v>616</v>
      </c>
      <c r="B609" s="4">
        <v>-0.71852727272727202</v>
      </c>
      <c r="C609" s="4">
        <v>3.1552354312773101</v>
      </c>
      <c r="D609" s="4">
        <v>-3.1497795923187799</v>
      </c>
      <c r="E609" s="4">
        <v>-8.6223272727272686</v>
      </c>
      <c r="F609" s="4">
        <v>66.38787886150044</v>
      </c>
      <c r="G609" s="4">
        <v>-0.82911058672261073</v>
      </c>
      <c r="H609" s="4">
        <v>3.8319682408046196</v>
      </c>
      <c r="I609" s="4">
        <v>-0.12987803527682093</v>
      </c>
      <c r="J609" s="4">
        <v>-0.17506700729170716</v>
      </c>
      <c r="K609">
        <f>COUNTIF(分级基金列表!$A$1:$A$398,A609)</f>
        <v>1</v>
      </c>
    </row>
    <row r="610" spans="1:11" x14ac:dyDescent="0.15">
      <c r="A610" s="1" t="s">
        <v>1048</v>
      </c>
      <c r="B610" s="4">
        <v>0.18231363636363601</v>
      </c>
      <c r="C610" s="4">
        <v>4.5694033659398198E-3</v>
      </c>
      <c r="D610" s="4">
        <v>0.17879270337002701</v>
      </c>
      <c r="E610" s="4">
        <v>2.1877636363636364</v>
      </c>
      <c r="F610" s="4">
        <v>3.201601003978741</v>
      </c>
      <c r="G610" s="4">
        <v>4.4422957018978115</v>
      </c>
      <c r="H610" s="4">
        <v>20.520288811701711</v>
      </c>
      <c r="I610" s="4">
        <v>0.68333425484463128</v>
      </c>
      <c r="J610" s="4">
        <v>-0.25369693557284911</v>
      </c>
      <c r="K610">
        <f>COUNTIF(分级基金列表!$A$1:$A$398,A610)</f>
        <v>0</v>
      </c>
    </row>
    <row r="611" spans="1:11" hidden="1" x14ac:dyDescent="0.15">
      <c r="A611" s="1" t="s">
        <v>618</v>
      </c>
      <c r="B611" s="4">
        <v>-2.42000000000001E-2</v>
      </c>
      <c r="C611" s="4">
        <v>1.4801758482321601</v>
      </c>
      <c r="D611" s="4">
        <v>-1.1647427717832499</v>
      </c>
      <c r="E611" s="4">
        <v>-0.29040000000000121</v>
      </c>
      <c r="F611" s="4">
        <v>27.162611756470096</v>
      </c>
      <c r="G611" s="4">
        <v>-1.8060148072147673</v>
      </c>
      <c r="H611" s="4">
        <v>6.8359389794040535</v>
      </c>
      <c r="I611" s="4">
        <v>-1.0691166320956907E-2</v>
      </c>
      <c r="J611" s="4">
        <v>-0.12113709938869309</v>
      </c>
      <c r="K611">
        <f>COUNTIF(分级基金列表!$A$1:$A$398,A611)</f>
        <v>1</v>
      </c>
    </row>
    <row r="612" spans="1:11" hidden="1" x14ac:dyDescent="0.15">
      <c r="A612" s="1" t="s">
        <v>619</v>
      </c>
      <c r="B612" s="4">
        <v>0.49070909090909098</v>
      </c>
      <c r="C612" s="4">
        <v>-1.68264042285667E-3</v>
      </c>
      <c r="D612" s="4">
        <v>0.49200564183855799</v>
      </c>
      <c r="E612" s="4">
        <v>5.8885090909090909</v>
      </c>
      <c r="F612" s="4">
        <v>9.0696691876580415E-2</v>
      </c>
      <c r="G612" s="4">
        <v>0.12493050386318093</v>
      </c>
      <c r="H612" s="4">
        <v>-0.69172777102910432</v>
      </c>
      <c r="I612" s="4">
        <v>64.925290758367936</v>
      </c>
      <c r="J612" s="4">
        <v>31.848009350106825</v>
      </c>
      <c r="K612">
        <f>COUNTIF(分级基金列表!$A$1:$A$398,A612)</f>
        <v>1</v>
      </c>
    </row>
    <row r="613" spans="1:11" hidden="1" x14ac:dyDescent="0.15">
      <c r="A613" s="1" t="s">
        <v>620</v>
      </c>
      <c r="B613" s="4">
        <v>0.241895454545455</v>
      </c>
      <c r="C613" s="4">
        <v>2.7030096165358199</v>
      </c>
      <c r="D613" s="4">
        <v>-1.8408963190688801</v>
      </c>
      <c r="E613" s="4">
        <v>2.9027454545454554</v>
      </c>
      <c r="F613" s="4">
        <v>50.590053900434249</v>
      </c>
      <c r="G613" s="4">
        <v>-0.98813720582601028</v>
      </c>
      <c r="H613" s="4">
        <v>4.4799873605736975</v>
      </c>
      <c r="I613" s="4">
        <v>5.7377789323140832E-2</v>
      </c>
      <c r="J613" s="4">
        <v>-1.9224044640464356E-3</v>
      </c>
      <c r="K613">
        <f>COUNTIF(分级基金列表!$A$1:$A$398,A613)</f>
        <v>1</v>
      </c>
    </row>
    <row r="614" spans="1:11" hidden="1" x14ac:dyDescent="0.15">
      <c r="A614" s="1" t="s">
        <v>621</v>
      </c>
      <c r="B614" s="4">
        <v>0.85041818181818196</v>
      </c>
      <c r="C614" s="4">
        <v>1.36099981465079</v>
      </c>
      <c r="D614" s="4">
        <v>-0.19829403899819401</v>
      </c>
      <c r="E614" s="4">
        <v>10.205018181818181</v>
      </c>
      <c r="F614" s="4">
        <v>24.921593529738171</v>
      </c>
      <c r="G614" s="4">
        <v>-3.2519053401535762</v>
      </c>
      <c r="H614" s="4">
        <v>13.594882844725722</v>
      </c>
      <c r="I614" s="4">
        <v>0.40948497814318519</v>
      </c>
      <c r="J614" s="4">
        <v>0.28910744303812891</v>
      </c>
      <c r="K614">
        <f>COUNTIF(分级基金列表!$A$1:$A$398,A614)</f>
        <v>1</v>
      </c>
    </row>
    <row r="615" spans="1:11" hidden="1" x14ac:dyDescent="0.15">
      <c r="A615" s="1" t="s">
        <v>622</v>
      </c>
      <c r="B615" s="4">
        <v>0.44813181818181802</v>
      </c>
      <c r="C615" s="4">
        <v>-1.44345568996724E-3</v>
      </c>
      <c r="D615" s="4">
        <v>0.44924406640255998</v>
      </c>
      <c r="E615" s="4">
        <v>5.3775818181818185</v>
      </c>
      <c r="F615" s="4">
        <v>8.5873991386765172E-2</v>
      </c>
      <c r="G615" s="4">
        <v>3.4156557436850692E-2</v>
      </c>
      <c r="H615" s="4">
        <v>-0.5343772224131107</v>
      </c>
      <c r="I615" s="4">
        <v>62.621775596314102</v>
      </c>
      <c r="J615" s="4">
        <v>27.686867464602901</v>
      </c>
      <c r="K615">
        <f>COUNTIF(分级基金列表!$A$1:$A$398,A615)</f>
        <v>1</v>
      </c>
    </row>
    <row r="616" spans="1:11" hidden="1" x14ac:dyDescent="0.15">
      <c r="A616" s="1" t="s">
        <v>623</v>
      </c>
      <c r="B616" s="4">
        <v>2.40314545454545</v>
      </c>
      <c r="C616" s="4">
        <v>2.9631208697763101</v>
      </c>
      <c r="D616" s="4">
        <v>0.119926137070549</v>
      </c>
      <c r="E616" s="4">
        <v>28.837745454545459</v>
      </c>
      <c r="F616" s="4">
        <v>53.750077882537468</v>
      </c>
      <c r="G616" s="4">
        <v>-2.2779656451395036</v>
      </c>
      <c r="H616" s="4">
        <v>9.8442370305566982</v>
      </c>
      <c r="I616" s="4">
        <v>0.53651541710443507</v>
      </c>
      <c r="J616" s="4">
        <v>0.48070154448910529</v>
      </c>
      <c r="K616">
        <f>COUNTIF(分级基金列表!$A$1:$A$398,A616)</f>
        <v>1</v>
      </c>
    </row>
    <row r="617" spans="1:11" hidden="1" x14ac:dyDescent="0.15">
      <c r="A617" s="1" t="s">
        <v>624</v>
      </c>
      <c r="B617" s="4">
        <v>0.61619545454545399</v>
      </c>
      <c r="C617" s="4">
        <v>1.1058311993607901</v>
      </c>
      <c r="D617" s="4">
        <v>-0.235897749616547</v>
      </c>
      <c r="E617" s="4">
        <v>7.3943454545454532</v>
      </c>
      <c r="F617" s="4">
        <v>19.28959129115368</v>
      </c>
      <c r="G617" s="4">
        <v>-2.3992666184359086</v>
      </c>
      <c r="H617" s="4">
        <v>8.9212614872487279</v>
      </c>
      <c r="I617" s="4">
        <v>0.38333344356220461</v>
      </c>
      <c r="J617" s="4">
        <v>0.22780915304103544</v>
      </c>
      <c r="K617">
        <f>COUNTIF(分级基金列表!$A$1:$A$398,A617)</f>
        <v>1</v>
      </c>
    </row>
    <row r="618" spans="1:11" hidden="1" x14ac:dyDescent="0.15">
      <c r="A618" s="1" t="s">
        <v>625</v>
      </c>
      <c r="B618" s="4">
        <v>0.44607272727272701</v>
      </c>
      <c r="C618" s="4">
        <v>-2.1434935654171001E-3</v>
      </c>
      <c r="D618" s="4">
        <v>0.447724386496407</v>
      </c>
      <c r="E618" s="4">
        <v>5.3528727272727261</v>
      </c>
      <c r="F618" s="4">
        <v>0.14650715831663833</v>
      </c>
      <c r="G618" s="4">
        <v>-0.49612667021636458</v>
      </c>
      <c r="H618" s="4">
        <v>-1.7010164533380399</v>
      </c>
      <c r="I618" s="4">
        <v>36.536595131439512</v>
      </c>
      <c r="J618" s="4">
        <v>16.05977997462475</v>
      </c>
      <c r="K618">
        <f>COUNTIF(分级基金列表!$A$1:$A$398,A618)</f>
        <v>1</v>
      </c>
    </row>
    <row r="619" spans="1:11" hidden="1" x14ac:dyDescent="0.15">
      <c r="A619" s="1" t="s">
        <v>626</v>
      </c>
      <c r="B619" s="4">
        <v>2.2443454545454502</v>
      </c>
      <c r="C619" s="4">
        <v>3.3142816512362998</v>
      </c>
      <c r="D619" s="4">
        <v>-0.30945920689807799</v>
      </c>
      <c r="E619" s="4">
        <v>26.932145454545456</v>
      </c>
      <c r="F619" s="4">
        <v>58.078434486764436</v>
      </c>
      <c r="G619" s="4">
        <v>-1.3035429326269783</v>
      </c>
      <c r="H619" s="4">
        <v>5.7797203621186455</v>
      </c>
      <c r="I619" s="4">
        <v>0.46372023785667044</v>
      </c>
      <c r="J619" s="4">
        <v>0.41206595298293347</v>
      </c>
      <c r="K619">
        <f>COUNTIF(分级基金列表!$A$1:$A$398,A619)</f>
        <v>1</v>
      </c>
    </row>
    <row r="620" spans="1:11" hidden="1" x14ac:dyDescent="0.15">
      <c r="A620" s="1" t="s">
        <v>627</v>
      </c>
      <c r="B620" s="4">
        <v>-0.98280909090909097</v>
      </c>
      <c r="C620" s="4">
        <v>1.3742141094896301</v>
      </c>
      <c r="D620" s="4">
        <v>-2.0417035265485599</v>
      </c>
      <c r="E620" s="4">
        <v>-11.793709090909092</v>
      </c>
      <c r="F620" s="4">
        <v>26.882618652459314</v>
      </c>
      <c r="G620" s="4">
        <v>-1.6681357050631653</v>
      </c>
      <c r="H620" s="4">
        <v>6.876381998207405</v>
      </c>
      <c r="I620" s="4">
        <v>-0.43871131913818084</v>
      </c>
      <c r="J620" s="4">
        <v>-0.55030759027471876</v>
      </c>
      <c r="K620">
        <f>COUNTIF(分级基金列表!$A$1:$A$398,A620)</f>
        <v>1</v>
      </c>
    </row>
    <row r="621" spans="1:11" hidden="1" x14ac:dyDescent="0.15">
      <c r="A621" s="1" t="s">
        <v>628</v>
      </c>
      <c r="B621" s="4">
        <v>0.392990909090909</v>
      </c>
      <c r="C621" s="4">
        <v>2.2201161750543099E-3</v>
      </c>
      <c r="D621" s="4">
        <v>0.39128020866365798</v>
      </c>
      <c r="E621" s="4">
        <v>4.7158909090909091</v>
      </c>
      <c r="F621" s="4">
        <v>0.14013798041116354</v>
      </c>
      <c r="G621" s="4">
        <v>0.46818074674181559</v>
      </c>
      <c r="H621" s="4">
        <v>3.537199597846298</v>
      </c>
      <c r="I621" s="4">
        <v>33.651768744308491</v>
      </c>
      <c r="J621" s="4">
        <v>12.244295972130475</v>
      </c>
      <c r="K621">
        <f>COUNTIF(分级基金列表!$A$1:$A$398,A621)</f>
        <v>1</v>
      </c>
    </row>
    <row r="622" spans="1:11" hidden="1" x14ac:dyDescent="0.15">
      <c r="A622" s="1" t="s">
        <v>629</v>
      </c>
      <c r="B622" s="4">
        <v>-2.54767272727273</v>
      </c>
      <c r="C622" s="4">
        <v>3.1535321924328299</v>
      </c>
      <c r="D622" s="4">
        <v>-4.9776126239146103</v>
      </c>
      <c r="E622" s="4">
        <v>-30.572072727272733</v>
      </c>
      <c r="F622" s="4">
        <v>62.439203869729312</v>
      </c>
      <c r="G622" s="4">
        <v>-1.6288817703192515</v>
      </c>
      <c r="H622" s="4">
        <v>6.8294324952755616</v>
      </c>
      <c r="I622" s="4">
        <v>-0.48962944484457388</v>
      </c>
      <c r="J622" s="4">
        <v>-0.53767618173537546</v>
      </c>
      <c r="K622">
        <f>COUNTIF(分级基金列表!$A$1:$A$398,A622)</f>
        <v>1</v>
      </c>
    </row>
    <row r="623" spans="1:11" hidden="1" x14ac:dyDescent="0.15">
      <c r="A623" s="1" t="s">
        <v>630</v>
      </c>
      <c r="B623" s="4">
        <v>1.00406818181818</v>
      </c>
      <c r="C623" s="4">
        <v>0.86485742197054305</v>
      </c>
      <c r="D623" s="4">
        <v>0.33765622648888</v>
      </c>
      <c r="E623" s="4">
        <v>12.048818181818184</v>
      </c>
      <c r="F623" s="4">
        <v>24.533937415244296</v>
      </c>
      <c r="G623" s="4">
        <v>-0.43161732195980057</v>
      </c>
      <c r="H623" s="4">
        <v>-6.4650968130626207E-2</v>
      </c>
      <c r="I623" s="4">
        <v>0.4911082138137185</v>
      </c>
      <c r="J623" s="4">
        <v>0.36882861599686206</v>
      </c>
      <c r="K623">
        <f>COUNTIF(分级基金列表!$A$1:$A$398,A623)</f>
        <v>1</v>
      </c>
    </row>
    <row r="624" spans="1:11" hidden="1" x14ac:dyDescent="0.15">
      <c r="A624" s="1" t="s">
        <v>631</v>
      </c>
      <c r="B624" s="4">
        <v>0.47067272727272702</v>
      </c>
      <c r="C624" s="4">
        <v>-3.20322685895653E-3</v>
      </c>
      <c r="D624" s="4">
        <v>0.47314095916877402</v>
      </c>
      <c r="E624" s="4">
        <v>5.6480727272727274</v>
      </c>
      <c r="F624" s="4">
        <v>0.13692694197277805</v>
      </c>
      <c r="G624" s="4">
        <v>-1.6923648737278492</v>
      </c>
      <c r="H624" s="4">
        <v>1.1353916244173758</v>
      </c>
      <c r="I624" s="4">
        <v>41.248804989711964</v>
      </c>
      <c r="J624" s="4">
        <v>19.339311088968753</v>
      </c>
      <c r="K624">
        <f>COUNTIF(分级基金列表!$A$1:$A$398,A624)</f>
        <v>1</v>
      </c>
    </row>
    <row r="625" spans="1:11" hidden="1" x14ac:dyDescent="0.15">
      <c r="A625" s="1" t="s">
        <v>632</v>
      </c>
      <c r="B625" s="4">
        <v>3.9356590909090898</v>
      </c>
      <c r="C625" s="4">
        <v>2.68990206990896</v>
      </c>
      <c r="D625" s="4">
        <v>1.8629672777683299</v>
      </c>
      <c r="E625" s="4">
        <v>47.227909090909087</v>
      </c>
      <c r="F625" s="4">
        <v>79.652734784460179</v>
      </c>
      <c r="G625" s="4">
        <v>-0.14068263418479643</v>
      </c>
      <c r="H625" s="4">
        <v>2.7840515747527661E-2</v>
      </c>
      <c r="I625" s="4">
        <v>0.59292263120290245</v>
      </c>
      <c r="J625" s="4">
        <v>0.55525914095215367</v>
      </c>
      <c r="K625">
        <f>COUNTIF(分级基金列表!$A$1:$A$398,A625)</f>
        <v>1</v>
      </c>
    </row>
    <row r="626" spans="1:11" hidden="1" x14ac:dyDescent="0.15">
      <c r="A626" s="1" t="s">
        <v>633</v>
      </c>
      <c r="B626" s="4">
        <v>0.97425454545454604</v>
      </c>
      <c r="C626" s="4">
        <v>1.25770762794927</v>
      </c>
      <c r="D626" s="4">
        <v>5.1336495910932296E-3</v>
      </c>
      <c r="E626" s="4">
        <v>11.691054545454547</v>
      </c>
      <c r="F626" s="4">
        <v>27.1294655236822</v>
      </c>
      <c r="G626" s="4">
        <v>-1.2622788073231603</v>
      </c>
      <c r="H626" s="4">
        <v>3.6474154107158823</v>
      </c>
      <c r="I626" s="4">
        <v>0.43093567528077698</v>
      </c>
      <c r="J626" s="4">
        <v>0.32035480160373381</v>
      </c>
      <c r="K626">
        <f>COUNTIF(分级基金列表!$A$1:$A$398,A626)</f>
        <v>1</v>
      </c>
    </row>
    <row r="627" spans="1:11" hidden="1" x14ac:dyDescent="0.15">
      <c r="A627" s="1" t="s">
        <v>634</v>
      </c>
      <c r="B627" s="4">
        <v>0.47084999999999999</v>
      </c>
      <c r="C627" s="4">
        <v>-3.2565615402584702E-3</v>
      </c>
      <c r="D627" s="4">
        <v>0.47335932869229402</v>
      </c>
      <c r="E627" s="4">
        <v>5.6502000000000008</v>
      </c>
      <c r="F627" s="4">
        <v>0.1372433306874393</v>
      </c>
      <c r="G627" s="4">
        <v>-1.6912483820427733</v>
      </c>
      <c r="H627" s="4">
        <v>1.1317811177904389</v>
      </c>
      <c r="I627" s="4">
        <v>41.169213627348341</v>
      </c>
      <c r="J627" s="4">
        <v>19.310227948603341</v>
      </c>
      <c r="K627">
        <f>COUNTIF(分级基金列表!$A$1:$A$398,A627)</f>
        <v>1</v>
      </c>
    </row>
    <row r="628" spans="1:11" hidden="1" x14ac:dyDescent="0.15">
      <c r="A628" s="1" t="s">
        <v>635</v>
      </c>
      <c r="B628" s="4">
        <v>3.0451636363636401</v>
      </c>
      <c r="C628" s="4">
        <v>3.0101971032341699</v>
      </c>
      <c r="D628" s="4">
        <v>0.72566994118064898</v>
      </c>
      <c r="E628" s="4">
        <v>36.541963636363626</v>
      </c>
      <c r="F628" s="4">
        <v>66.147461894622211</v>
      </c>
      <c r="G628" s="4">
        <v>-0.82705622130647505</v>
      </c>
      <c r="H628" s="4">
        <v>1.8699488360000203</v>
      </c>
      <c r="I628" s="4">
        <v>0.55243183320590095</v>
      </c>
      <c r="J628" s="4">
        <v>0.50707861912825092</v>
      </c>
      <c r="K628">
        <f>COUNTIF(分级基金列表!$A$1:$A$398,A628)</f>
        <v>1</v>
      </c>
    </row>
    <row r="629" spans="1:11" hidden="1" x14ac:dyDescent="0.15">
      <c r="A629" s="1" t="s">
        <v>636</v>
      </c>
      <c r="B629" s="4">
        <v>0.71286363636363603</v>
      </c>
      <c r="C629" s="4">
        <v>0.81511376452436302</v>
      </c>
      <c r="D629" s="4">
        <v>8.4781430171954594E-2</v>
      </c>
      <c r="E629" s="4">
        <v>8.5543636363636359</v>
      </c>
      <c r="F629" s="4">
        <v>15.453236372257415</v>
      </c>
      <c r="G629" s="4">
        <v>-1.6698718678299527</v>
      </c>
      <c r="H629" s="4">
        <v>6.0266205146929472</v>
      </c>
      <c r="I629" s="4">
        <v>0.55356453692256646</v>
      </c>
      <c r="J629" s="4">
        <v>0.35943044567254312</v>
      </c>
      <c r="K629">
        <f>COUNTIF(分级基金列表!$A$1:$A$398,A629)</f>
        <v>1</v>
      </c>
    </row>
    <row r="630" spans="1:11" hidden="1" x14ac:dyDescent="0.15">
      <c r="A630" s="1" t="s">
        <v>637</v>
      </c>
      <c r="B630" s="4">
        <v>0.46505000000000002</v>
      </c>
      <c r="C630" s="4">
        <v>-1.0061513231342601E-3</v>
      </c>
      <c r="D630" s="4">
        <v>0.46582528532862599</v>
      </c>
      <c r="E630" s="4">
        <v>5.5806000000000013</v>
      </c>
      <c r="F630" s="4">
        <v>7.2209146990467279E-2</v>
      </c>
      <c r="G630" s="4">
        <v>0.55987226624317998</v>
      </c>
      <c r="H630" s="4">
        <v>0.28213367846369763</v>
      </c>
      <c r="I630" s="4">
        <v>77.283837748931262</v>
      </c>
      <c r="J630" s="4">
        <v>35.737854656290018</v>
      </c>
      <c r="K630">
        <f>COUNTIF(分级基金列表!$A$1:$A$398,A630)</f>
        <v>1</v>
      </c>
    </row>
    <row r="631" spans="1:11" hidden="1" x14ac:dyDescent="0.15">
      <c r="A631" s="1" t="s">
        <v>638</v>
      </c>
      <c r="B631" s="4">
        <v>1.67630454545455</v>
      </c>
      <c r="C631" s="4">
        <v>2.2416696673449099</v>
      </c>
      <c r="D631" s="4">
        <v>-5.1003827310495402E-2</v>
      </c>
      <c r="E631" s="4">
        <v>20.115654545454543</v>
      </c>
      <c r="F631" s="4">
        <v>42.329984168217806</v>
      </c>
      <c r="G631" s="4">
        <v>-1.302704280304225</v>
      </c>
      <c r="H631" s="4">
        <v>4.7343724840304215</v>
      </c>
      <c r="I631" s="4">
        <v>0.47521053789001361</v>
      </c>
      <c r="J631" s="4">
        <v>0.40433878920052413</v>
      </c>
      <c r="K631">
        <f>COUNTIF(分级基金列表!$A$1:$A$398,A631)</f>
        <v>1</v>
      </c>
    </row>
    <row r="632" spans="1:11" hidden="1" x14ac:dyDescent="0.15">
      <c r="A632" s="1" t="s">
        <v>639</v>
      </c>
      <c r="B632" s="4">
        <v>-0.34224090909090898</v>
      </c>
      <c r="C632" s="4">
        <v>1.4367776467129101</v>
      </c>
      <c r="D632" s="4">
        <v>-1.44934339395806</v>
      </c>
      <c r="E632" s="4">
        <v>-4.1068909090909109</v>
      </c>
      <c r="F632" s="4">
        <v>26.637131975972409</v>
      </c>
      <c r="G632" s="4">
        <v>-1.4183013765157479</v>
      </c>
      <c r="H632" s="4">
        <v>6.3137471171405615</v>
      </c>
      <c r="I632" s="4">
        <v>-0.1541791703699732</v>
      </c>
      <c r="J632" s="4">
        <v>-0.26680390799961368</v>
      </c>
      <c r="K632">
        <f>COUNTIF(分级基金列表!$A$1:$A$398,A632)</f>
        <v>1</v>
      </c>
    </row>
    <row r="633" spans="1:11" hidden="1" x14ac:dyDescent="0.15">
      <c r="A633" s="1" t="s">
        <v>640</v>
      </c>
      <c r="B633" s="4">
        <v>0.465054545454546</v>
      </c>
      <c r="C633" s="4">
        <v>-1.0075188790650801E-3</v>
      </c>
      <c r="D633" s="4">
        <v>0.46583088454717803</v>
      </c>
      <c r="E633" s="4">
        <v>5.5806545454545473</v>
      </c>
      <c r="F633" s="4">
        <v>7.2217302933405156E-2</v>
      </c>
      <c r="G633" s="4">
        <v>0.55916828843506183</v>
      </c>
      <c r="H633" s="4">
        <v>0.28001072558340967</v>
      </c>
      <c r="I633" s="4">
        <v>77.275864907343902</v>
      </c>
      <c r="J633" s="4">
        <v>35.734573857379935</v>
      </c>
      <c r="K633">
        <f>COUNTIF(分级基金列表!$A$1:$A$398,A633)</f>
        <v>1</v>
      </c>
    </row>
    <row r="634" spans="1:11" hidden="1" x14ac:dyDescent="0.15">
      <c r="A634" s="1" t="s">
        <v>641</v>
      </c>
      <c r="B634" s="4">
        <v>-0.48796363636363599</v>
      </c>
      <c r="C634" s="4">
        <v>2.50779787463193</v>
      </c>
      <c r="D634" s="4">
        <v>-2.42033588958002</v>
      </c>
      <c r="E634" s="4">
        <v>-5.8555636363636365</v>
      </c>
      <c r="F634" s="4">
        <v>47.5606668915946</v>
      </c>
      <c r="G634" s="4">
        <v>-0.64702364839044646</v>
      </c>
      <c r="H634" s="4">
        <v>4.9130550305921687</v>
      </c>
      <c r="I634" s="4">
        <v>-0.12311777817813759</v>
      </c>
      <c r="J634" s="4">
        <v>-0.18619511068985203</v>
      </c>
      <c r="K634">
        <f>COUNTIF(分级基金列表!$A$1:$A$398,A634)</f>
        <v>1</v>
      </c>
    </row>
    <row r="635" spans="1:11" x14ac:dyDescent="0.15">
      <c r="A635" s="1" t="s">
        <v>443</v>
      </c>
      <c r="B635" s="4">
        <v>1.0919090909090901</v>
      </c>
      <c r="C635" s="4">
        <v>1.1862299762191599</v>
      </c>
      <c r="D635" s="4">
        <v>0.177864974687858</v>
      </c>
      <c r="E635" s="4">
        <v>13.10290909090909</v>
      </c>
      <c r="F635" s="4">
        <v>20.50671012351609</v>
      </c>
      <c r="G635" s="4">
        <v>-2.747885864381622</v>
      </c>
      <c r="H635" s="4">
        <v>11.423539209347778</v>
      </c>
      <c r="I635" s="4">
        <v>0.63895715168291756</v>
      </c>
      <c r="J635" s="4">
        <v>0.49266357353555068</v>
      </c>
      <c r="K635">
        <f>COUNTIF(分级基金列表!$A$1:$A$398,A635)</f>
        <v>0</v>
      </c>
    </row>
    <row r="636" spans="1:11" hidden="1" x14ac:dyDescent="0.15">
      <c r="A636" s="1" t="s">
        <v>643</v>
      </c>
      <c r="B636" s="4">
        <v>-0.28558636363636403</v>
      </c>
      <c r="C636" s="4">
        <v>1.46642055319033</v>
      </c>
      <c r="D636" s="4">
        <v>-1.4155300553492001</v>
      </c>
      <c r="E636" s="4">
        <v>-3.4270363636363621</v>
      </c>
      <c r="F636" s="4">
        <v>28.858231080412665</v>
      </c>
      <c r="G636" s="4">
        <v>-2.114510473258723</v>
      </c>
      <c r="H636" s="4">
        <v>8.4633575726423693</v>
      </c>
      <c r="I636" s="4">
        <v>-0.11875420756341648</v>
      </c>
      <c r="J636" s="4">
        <v>-0.22271068333078359</v>
      </c>
      <c r="K636">
        <f>COUNTIF(分级基金列表!$A$1:$A$398,A636)</f>
        <v>1</v>
      </c>
    </row>
    <row r="637" spans="1:11" hidden="1" x14ac:dyDescent="0.15">
      <c r="A637" s="1" t="s">
        <v>644</v>
      </c>
      <c r="B637" s="4">
        <v>0.37856818181818203</v>
      </c>
      <c r="C637" s="4">
        <v>3.6375571710959998E-3</v>
      </c>
      <c r="D637" s="4">
        <v>0.375765278674345</v>
      </c>
      <c r="E637" s="4">
        <v>4.5428181818181814</v>
      </c>
      <c r="F637" s="4">
        <v>0.11642784982501408</v>
      </c>
      <c r="G637" s="4">
        <v>-2.20712153976823</v>
      </c>
      <c r="H637" s="4">
        <v>3.3424276434709723</v>
      </c>
      <c r="I637" s="4">
        <v>39.01831210183677</v>
      </c>
      <c r="J637" s="4">
        <v>13.251281236722734</v>
      </c>
      <c r="K637">
        <f>COUNTIF(分级基金列表!$A$1:$A$398,A637)</f>
        <v>1</v>
      </c>
    </row>
    <row r="638" spans="1:11" hidden="1" x14ac:dyDescent="0.15">
      <c r="A638" s="1" t="s">
        <v>645</v>
      </c>
      <c r="B638" s="4">
        <v>4.3504545454545497E-2</v>
      </c>
      <c r="C638" s="4">
        <v>2.7500600146917802</v>
      </c>
      <c r="D638" s="4">
        <v>-2.0755416985934101</v>
      </c>
      <c r="E638" s="4">
        <v>0.52205454545454544</v>
      </c>
      <c r="F638" s="4">
        <v>56.397955306889749</v>
      </c>
      <c r="G638" s="4">
        <v>-0.90390039770838049</v>
      </c>
      <c r="H638" s="4">
        <v>4.8108237146621438</v>
      </c>
      <c r="I638" s="4">
        <v>9.2566218511607925E-3</v>
      </c>
      <c r="J638" s="4">
        <v>-4.3936795954067881E-2</v>
      </c>
      <c r="K638">
        <f>COUNTIF(分级基金列表!$A$1:$A$398,A638)</f>
        <v>1</v>
      </c>
    </row>
    <row r="639" spans="1:11" hidden="1" x14ac:dyDescent="0.15">
      <c r="A639" s="1" t="s">
        <v>646</v>
      </c>
      <c r="B639" s="4">
        <v>0.42191363636363599</v>
      </c>
      <c r="C639" s="4">
        <v>1.3570342011915899</v>
      </c>
      <c r="D639" s="4">
        <v>-0.62374289902726399</v>
      </c>
      <c r="E639" s="4">
        <v>5.0629636363636381</v>
      </c>
      <c r="F639" s="4">
        <v>26.641429529273065</v>
      </c>
      <c r="G639" s="4">
        <v>-2.7208037127257199</v>
      </c>
      <c r="H639" s="4">
        <v>10.694179325288315</v>
      </c>
      <c r="I639" s="4">
        <v>0.19004098975997349</v>
      </c>
      <c r="J639" s="4">
        <v>7.743441972950045E-2</v>
      </c>
      <c r="K639">
        <f>COUNTIF(分级基金列表!$A$1:$A$398,A639)</f>
        <v>1</v>
      </c>
    </row>
    <row r="640" spans="1:11" hidden="1" x14ac:dyDescent="0.15">
      <c r="A640" s="1" t="s">
        <v>647</v>
      </c>
      <c r="B640" s="4">
        <v>0.19932272727272701</v>
      </c>
      <c r="C640" s="4">
        <v>-1.8405252991621001E-2</v>
      </c>
      <c r="D640" s="4">
        <v>0.21350481130518001</v>
      </c>
      <c r="E640" s="4">
        <v>2.391872727272728</v>
      </c>
      <c r="F640" s="4">
        <v>3.1287097467256682</v>
      </c>
      <c r="G640" s="4">
        <v>-4.6863635975149096</v>
      </c>
      <c r="H640" s="4">
        <v>21.973871737367247</v>
      </c>
      <c r="I640" s="4">
        <v>0.76449173010565385</v>
      </c>
      <c r="J640" s="4">
        <v>-0.19436998697744456</v>
      </c>
      <c r="K640">
        <f>COUNTIF(分级基金列表!$A$1:$A$398,A640)</f>
        <v>1</v>
      </c>
    </row>
    <row r="641" spans="1:11" hidden="1" x14ac:dyDescent="0.15">
      <c r="A641" s="1" t="s">
        <v>648</v>
      </c>
      <c r="B641" s="4">
        <v>1.08336818181818</v>
      </c>
      <c r="C641" s="4">
        <v>2.4256873852098</v>
      </c>
      <c r="D641" s="4">
        <v>-0.78573420700348096</v>
      </c>
      <c r="E641" s="4">
        <v>13.00041818181818</v>
      </c>
      <c r="F641" s="4">
        <v>47.65564038696246</v>
      </c>
      <c r="G641" s="4">
        <v>-2.0124102533241519</v>
      </c>
      <c r="H641" s="4">
        <v>8.2631133322917663</v>
      </c>
      <c r="I641" s="4">
        <v>0.2727991498226684</v>
      </c>
      <c r="J641" s="4">
        <v>0.20984752488089689</v>
      </c>
      <c r="K641">
        <f>COUNTIF(分级基金列表!$A$1:$A$398,A641)</f>
        <v>1</v>
      </c>
    </row>
    <row r="642" spans="1:11" hidden="1" x14ac:dyDescent="0.15">
      <c r="A642" s="1" t="s">
        <v>649</v>
      </c>
      <c r="B642" s="4">
        <v>-0.17120909090909101</v>
      </c>
      <c r="C642" s="4">
        <v>1.4551894017668601</v>
      </c>
      <c r="D642" s="4">
        <v>-1.2924986699432699</v>
      </c>
      <c r="E642" s="4">
        <v>-2.0545090909090908</v>
      </c>
      <c r="F642" s="4">
        <v>27.428863869470007</v>
      </c>
      <c r="G642" s="4">
        <v>-2.1784242286457869</v>
      </c>
      <c r="H642" s="4">
        <v>9.1875943063359529</v>
      </c>
      <c r="I642" s="4">
        <v>-7.4903178661945402E-2</v>
      </c>
      <c r="J642" s="4">
        <v>-0.18427701252821729</v>
      </c>
      <c r="K642">
        <f>COUNTIF(分级基金列表!$A$1:$A$398,A642)</f>
        <v>1</v>
      </c>
    </row>
    <row r="643" spans="1:11" hidden="1" x14ac:dyDescent="0.15">
      <c r="A643" s="1" t="s">
        <v>650</v>
      </c>
      <c r="B643" s="4">
        <v>0.19332272727272701</v>
      </c>
      <c r="C643" s="4">
        <v>-1.8223494444247802E-2</v>
      </c>
      <c r="D643" s="4">
        <v>0.20736475808267699</v>
      </c>
      <c r="E643" s="4">
        <v>2.3198727272727271</v>
      </c>
      <c r="F643" s="4">
        <v>3.125028140554289</v>
      </c>
      <c r="G643" s="4">
        <v>-4.6821796467195957</v>
      </c>
      <c r="H643" s="4">
        <v>21.946179838531634</v>
      </c>
      <c r="I643" s="4">
        <v>0.74235258785901659</v>
      </c>
      <c r="J643" s="4">
        <v>-0.21763876744055116</v>
      </c>
      <c r="K643">
        <f>COUNTIF(分级基金列表!$A$1:$A$398,A643)</f>
        <v>1</v>
      </c>
    </row>
    <row r="644" spans="1:11" hidden="1" x14ac:dyDescent="0.15">
      <c r="A644" s="1" t="s">
        <v>651</v>
      </c>
      <c r="B644" s="4">
        <v>0.20563636363636401</v>
      </c>
      <c r="C644" s="4">
        <v>2.5417569272949998</v>
      </c>
      <c r="D644" s="4">
        <v>-1.75290288325022</v>
      </c>
      <c r="E644" s="4">
        <v>2.4676363636363647</v>
      </c>
      <c r="F644" s="4">
        <v>48.719300203723122</v>
      </c>
      <c r="G644" s="4">
        <v>-1.2338463277979945</v>
      </c>
      <c r="H644" s="4">
        <v>6.2128200558352553</v>
      </c>
      <c r="I644" s="4">
        <v>5.065007816856508E-2</v>
      </c>
      <c r="J644" s="4">
        <v>-1.0927160984199689E-2</v>
      </c>
      <c r="K644">
        <f>COUNTIF(分级基金列表!$A$1:$A$398,A644)</f>
        <v>1</v>
      </c>
    </row>
    <row r="645" spans="1:11" hidden="1" x14ac:dyDescent="0.15">
      <c r="A645" s="1" t="s">
        <v>652</v>
      </c>
      <c r="B645" s="4">
        <v>0.70330454545454502</v>
      </c>
      <c r="C645" s="4">
        <v>0.80457798681931103</v>
      </c>
      <c r="D645" s="4">
        <v>8.3340634883592293E-2</v>
      </c>
      <c r="E645" s="4">
        <v>8.4396545454545446</v>
      </c>
      <c r="F645" s="4">
        <v>15.318011431992765</v>
      </c>
      <c r="G645" s="4">
        <v>-1.6371462000643242</v>
      </c>
      <c r="H645" s="4">
        <v>5.766566043987952</v>
      </c>
      <c r="I645" s="4">
        <v>0.55096280499097428</v>
      </c>
      <c r="J645" s="4">
        <v>0.35511492921943094</v>
      </c>
      <c r="K645">
        <f>COUNTIF(分级基金列表!$A$1:$A$398,A645)</f>
        <v>1</v>
      </c>
    </row>
    <row r="646" spans="1:11" hidden="1" x14ac:dyDescent="0.15">
      <c r="A646" s="1" t="s">
        <v>653</v>
      </c>
      <c r="B646" s="4">
        <v>0.47082727272727298</v>
      </c>
      <c r="C646" s="4">
        <v>-3.2497237606043698E-3</v>
      </c>
      <c r="D646" s="4">
        <v>0.47333133259953503</v>
      </c>
      <c r="E646" s="4">
        <v>5.6499272727272727</v>
      </c>
      <c r="F646" s="4">
        <v>0.13719958316202971</v>
      </c>
      <c r="G646" s="4">
        <v>-1.69158747508325</v>
      </c>
      <c r="H646" s="4">
        <v>1.1325732979218728</v>
      </c>
      <c r="I646" s="4">
        <v>41.180353048557237</v>
      </c>
      <c r="J646" s="4">
        <v>19.314397403072039</v>
      </c>
      <c r="K646">
        <f>COUNTIF(分级基金列表!$A$1:$A$398,A646)</f>
        <v>1</v>
      </c>
    </row>
    <row r="647" spans="1:11" hidden="1" x14ac:dyDescent="0.15">
      <c r="A647" s="1" t="s">
        <v>654</v>
      </c>
      <c r="B647" s="4">
        <v>1.56443181818182</v>
      </c>
      <c r="C647" s="4">
        <v>2.1022025575218</v>
      </c>
      <c r="D647" s="4">
        <v>-5.5410807050434899E-2</v>
      </c>
      <c r="E647" s="4">
        <v>18.773181818181815</v>
      </c>
      <c r="F647" s="4">
        <v>39.836151472713098</v>
      </c>
      <c r="G647" s="4">
        <v>-1.323798732824798</v>
      </c>
      <c r="H647" s="4">
        <v>4.6721619751779322</v>
      </c>
      <c r="I647" s="4">
        <v>0.47125992657802396</v>
      </c>
      <c r="J647" s="4">
        <v>0.39595144699121104</v>
      </c>
      <c r="K647">
        <f>COUNTIF(分级基金列表!$A$1:$A$398,A647)</f>
        <v>1</v>
      </c>
    </row>
    <row r="648" spans="1:11" hidden="1" x14ac:dyDescent="0.15">
      <c r="A648" s="1" t="s">
        <v>655</v>
      </c>
      <c r="B648" s="4">
        <v>0.36357272727272699</v>
      </c>
      <c r="C648" s="4">
        <v>1.10481020805023</v>
      </c>
      <c r="D648" s="4">
        <v>-0.48773375667579699</v>
      </c>
      <c r="E648" s="4">
        <v>4.3628727272727268</v>
      </c>
      <c r="F648" s="4">
        <v>21.415888999741671</v>
      </c>
      <c r="G648" s="4">
        <v>-2.9564627486215929</v>
      </c>
      <c r="H648" s="4">
        <v>11.856674731690299</v>
      </c>
      <c r="I648" s="4">
        <v>0.20372129904695313</v>
      </c>
      <c r="J648" s="4">
        <v>6.3638391443342199E-2</v>
      </c>
      <c r="K648">
        <f>COUNTIF(分级基金列表!$A$1:$A$398,A648)</f>
        <v>1</v>
      </c>
    </row>
    <row r="649" spans="1:11" hidden="1" x14ac:dyDescent="0.15">
      <c r="A649" s="1" t="s">
        <v>656</v>
      </c>
      <c r="B649" s="4">
        <v>0.39626818181818202</v>
      </c>
      <c r="C649" s="4">
        <v>-1.30536729947702E-3</v>
      </c>
      <c r="D649" s="4">
        <v>0.39727402665730599</v>
      </c>
      <c r="E649" s="4">
        <v>4.7552181818181811</v>
      </c>
      <c r="F649" s="4">
        <v>8.4900265747328146E-2</v>
      </c>
      <c r="G649" s="4">
        <v>0.72094096202832325</v>
      </c>
      <c r="H649" s="4">
        <v>-0.26420061049933796</v>
      </c>
      <c r="I649" s="4">
        <v>56.009461689674751</v>
      </c>
      <c r="J649" s="4">
        <v>20.673883248397473</v>
      </c>
      <c r="K649">
        <f>COUNTIF(分级基金列表!$A$1:$A$398,A649)</f>
        <v>1</v>
      </c>
    </row>
    <row r="650" spans="1:11" hidden="1" x14ac:dyDescent="0.15">
      <c r="A650" s="1" t="s">
        <v>657</v>
      </c>
      <c r="B650" s="4">
        <v>1.07621818181818</v>
      </c>
      <c r="C650" s="4">
        <v>2.4169638147750501</v>
      </c>
      <c r="D650" s="4">
        <v>-0.78616229945756999</v>
      </c>
      <c r="E650" s="4">
        <v>12.914618181818181</v>
      </c>
      <c r="F650" s="4">
        <v>46.684800344862445</v>
      </c>
      <c r="G650" s="4">
        <v>-2.1509036315156291</v>
      </c>
      <c r="H650" s="4">
        <v>8.7661576608766101</v>
      </c>
      <c r="I650" s="4">
        <v>0.27663432394306908</v>
      </c>
      <c r="J650" s="4">
        <v>0.21237358002130263</v>
      </c>
      <c r="K650">
        <f>COUNTIF(分级基金列表!$A$1:$A$398,A650)</f>
        <v>1</v>
      </c>
    </row>
    <row r="651" spans="1:11" x14ac:dyDescent="0.15">
      <c r="A651" s="1" t="s">
        <v>919</v>
      </c>
      <c r="B651" s="4">
        <v>0.28711363636363602</v>
      </c>
      <c r="C651" s="4">
        <v>0.144138703315591</v>
      </c>
      <c r="D651" s="4">
        <v>0.176048213699732</v>
      </c>
      <c r="E651" s="4">
        <v>3.445363636363636</v>
      </c>
      <c r="F651" s="4">
        <v>8.6769572257657579</v>
      </c>
      <c r="G651" s="4">
        <v>0.37445790190959072</v>
      </c>
      <c r="H651" s="4">
        <v>1.5921222398061792</v>
      </c>
      <c r="I651" s="4">
        <v>0.39707048758207703</v>
      </c>
      <c r="J651" s="4">
        <v>5.1327167436201318E-2</v>
      </c>
      <c r="K651">
        <f>COUNTIF(分级基金列表!$A$1:$A$398,A651)</f>
        <v>0</v>
      </c>
    </row>
    <row r="652" spans="1:11" x14ac:dyDescent="0.15">
      <c r="A652" s="1" t="s">
        <v>21</v>
      </c>
      <c r="B652" s="4">
        <v>1.0578454545454501</v>
      </c>
      <c r="C652" s="4">
        <v>1.14759268393124</v>
      </c>
      <c r="D652" s="4">
        <v>0.17357312827261601</v>
      </c>
      <c r="E652" s="4">
        <v>12.694145454545453</v>
      </c>
      <c r="F652" s="4">
        <v>19.739044603220634</v>
      </c>
      <c r="G652" s="4">
        <v>-2.9237782738814997</v>
      </c>
      <c r="H652" s="4">
        <v>11.785816536408587</v>
      </c>
      <c r="I652" s="4">
        <v>0.64309827095047289</v>
      </c>
      <c r="J652" s="4">
        <v>0.49111523122875717</v>
      </c>
      <c r="K652">
        <f>COUNTIF(分级基金列表!$A$1:$A$398,A652)</f>
        <v>0</v>
      </c>
    </row>
    <row r="653" spans="1:11" hidden="1" x14ac:dyDescent="0.15">
      <c r="A653" s="1" t="s">
        <v>660</v>
      </c>
      <c r="B653" s="4">
        <v>-1.51459090909091</v>
      </c>
      <c r="C653" s="4">
        <v>1.5337349568266501</v>
      </c>
      <c r="D653" s="4">
        <v>-2.6964034085511601</v>
      </c>
      <c r="E653" s="4">
        <v>-18.175090909090912</v>
      </c>
      <c r="F653" s="4">
        <v>29.836477845186092</v>
      </c>
      <c r="G653" s="4">
        <v>-1.8591645391682383</v>
      </c>
      <c r="H653" s="4">
        <v>8.2851036455066911</v>
      </c>
      <c r="I653" s="4">
        <v>-0.6091567176057725</v>
      </c>
      <c r="J653" s="4">
        <v>-0.70970477879336435</v>
      </c>
      <c r="K653">
        <f>COUNTIF(分级基金列表!$A$1:$A$398,A653)</f>
        <v>1</v>
      </c>
    </row>
    <row r="654" spans="1:11" hidden="1" x14ac:dyDescent="0.15">
      <c r="A654" s="1" t="s">
        <v>661</v>
      </c>
      <c r="B654" s="4">
        <v>0.37641818181818198</v>
      </c>
      <c r="C654" s="4">
        <v>3.3416188494694099E-3</v>
      </c>
      <c r="D654" s="4">
        <v>0.37384331260289999</v>
      </c>
      <c r="E654" s="4">
        <v>4.517018181818182</v>
      </c>
      <c r="F654" s="4">
        <v>0.13279153736851806</v>
      </c>
      <c r="G654" s="4">
        <v>-1.7261463605737168</v>
      </c>
      <c r="H654" s="4">
        <v>1.1870039996218082</v>
      </c>
      <c r="I654" s="4">
        <v>34.015858776321892</v>
      </c>
      <c r="J654" s="4">
        <v>11.424057676267505</v>
      </c>
      <c r="K654">
        <f>COUNTIF(分级基金列表!$A$1:$A$398,A654)</f>
        <v>1</v>
      </c>
    </row>
    <row r="655" spans="1:11" hidden="1" x14ac:dyDescent="0.15">
      <c r="A655" s="1" t="s">
        <v>662</v>
      </c>
      <c r="B655" s="4">
        <v>-3.54341818181818</v>
      </c>
      <c r="C655" s="4">
        <v>3.5309786764261402</v>
      </c>
      <c r="D655" s="4">
        <v>-6.2641977510352698</v>
      </c>
      <c r="E655" s="4">
        <v>-42.521018181818178</v>
      </c>
      <c r="F655" s="4">
        <v>75.197975033444735</v>
      </c>
      <c r="G655" s="4">
        <v>-7.9178903123616029E-2</v>
      </c>
      <c r="H655" s="4">
        <v>4.8678943960282179</v>
      </c>
      <c r="I655" s="4">
        <v>-0.5654542979768632</v>
      </c>
      <c r="J655" s="4">
        <v>-0.60534898927228353</v>
      </c>
      <c r="K655">
        <f>COUNTIF(分级基金列表!$A$1:$A$398,A655)</f>
        <v>1</v>
      </c>
    </row>
    <row r="656" spans="1:11" x14ac:dyDescent="0.15">
      <c r="A656" s="1" t="s">
        <v>1023</v>
      </c>
      <c r="B656" s="4">
        <v>0.17642727272727299</v>
      </c>
      <c r="C656" s="4">
        <v>4.9666237256992098E-3</v>
      </c>
      <c r="D656" s="4">
        <v>0.17260026339099799</v>
      </c>
      <c r="E656" s="4">
        <v>2.1171272727272727</v>
      </c>
      <c r="F656" s="4">
        <v>2.030118925800299</v>
      </c>
      <c r="G656" s="4">
        <v>2.6672154014572529</v>
      </c>
      <c r="H656" s="4">
        <v>6.9508402568804328</v>
      </c>
      <c r="I656" s="4">
        <v>1.0428587438012646</v>
      </c>
      <c r="J656" s="4">
        <v>-0.4348871960418218</v>
      </c>
      <c r="K656">
        <f>COUNTIF(分级基金列表!$A$1:$A$398,A656)</f>
        <v>0</v>
      </c>
    </row>
    <row r="657" spans="1:11" x14ac:dyDescent="0.15">
      <c r="A657" s="1" t="s">
        <v>95</v>
      </c>
      <c r="B657" s="4">
        <v>1.11385909090909</v>
      </c>
      <c r="C657" s="4">
        <v>1.22550458045556</v>
      </c>
      <c r="D657" s="4">
        <v>0.16955210691442901</v>
      </c>
      <c r="E657" s="4">
        <v>13.366309090909091</v>
      </c>
      <c r="F657" s="4">
        <v>26.7725975546896</v>
      </c>
      <c r="G657" s="4">
        <v>-1.383163498289766</v>
      </c>
      <c r="H657" s="4">
        <v>5.375309783546399</v>
      </c>
      <c r="I657" s="4">
        <v>0.49925335274640892</v>
      </c>
      <c r="J657" s="4">
        <v>0.38719848045126593</v>
      </c>
      <c r="K657">
        <f>COUNTIF(分级基金列表!$A$1:$A$398,A657)</f>
        <v>0</v>
      </c>
    </row>
    <row r="658" spans="1:11" hidden="1" x14ac:dyDescent="0.15">
      <c r="A658" s="1" t="s">
        <v>665</v>
      </c>
      <c r="B658" s="4">
        <v>0.82431818181818195</v>
      </c>
      <c r="C658" s="4">
        <v>1.3580012061425599</v>
      </c>
      <c r="D658" s="4">
        <v>-0.22208347484221599</v>
      </c>
      <c r="E658" s="4">
        <v>9.8918181818181807</v>
      </c>
      <c r="F658" s="4">
        <v>24.771026934186935</v>
      </c>
      <c r="G658" s="4">
        <v>-3.2386203906776569</v>
      </c>
      <c r="H658" s="4">
        <v>13.55865939343377</v>
      </c>
      <c r="I658" s="4">
        <v>0.39933016132513693</v>
      </c>
      <c r="J658" s="4">
        <v>0.27822093125685715</v>
      </c>
      <c r="K658">
        <f>COUNTIF(分级基金列表!$A$1:$A$398,A658)</f>
        <v>1</v>
      </c>
    </row>
    <row r="659" spans="1:11" hidden="1" x14ac:dyDescent="0.15">
      <c r="A659" s="1" t="s">
        <v>666</v>
      </c>
      <c r="B659" s="4">
        <v>0.39728181818181801</v>
      </c>
      <c r="C659" s="4">
        <v>-1.73355116383162E-3</v>
      </c>
      <c r="D659" s="4">
        <v>0.39861759815133102</v>
      </c>
      <c r="E659" s="4">
        <v>4.7673818181818177</v>
      </c>
      <c r="F659" s="4">
        <v>9.5821404120391113E-2</v>
      </c>
      <c r="G659" s="4">
        <v>1.1880905042702941</v>
      </c>
      <c r="H659" s="4">
        <v>0.4239242503618712</v>
      </c>
      <c r="I659" s="4">
        <v>49.752786049680765</v>
      </c>
      <c r="J659" s="4">
        <v>18.444541012582732</v>
      </c>
      <c r="K659">
        <f>COUNTIF(分级基金列表!$A$1:$A$398,A659)</f>
        <v>1</v>
      </c>
    </row>
    <row r="660" spans="1:11" hidden="1" x14ac:dyDescent="0.15">
      <c r="A660" s="1" t="s">
        <v>667</v>
      </c>
      <c r="B660" s="4">
        <v>2.0768045454545501</v>
      </c>
      <c r="C660" s="4">
        <v>2.75270331003219</v>
      </c>
      <c r="D660" s="4">
        <v>-4.42784778029848E-2</v>
      </c>
      <c r="E660" s="4">
        <v>24.921654545454551</v>
      </c>
      <c r="F660" s="4">
        <v>49.729500529471032</v>
      </c>
      <c r="G660" s="4">
        <v>-2.4130692865914294</v>
      </c>
      <c r="H660" s="4">
        <v>10.315815374359458</v>
      </c>
      <c r="I660" s="4">
        <v>0.50114427613616008</v>
      </c>
      <c r="J660" s="4">
        <v>0.44081791114035407</v>
      </c>
      <c r="K660">
        <f>COUNTIF(分级基金列表!$A$1:$A$398,A660)</f>
        <v>1</v>
      </c>
    </row>
    <row r="661" spans="1:11" hidden="1" x14ac:dyDescent="0.15">
      <c r="A661" s="1" t="s">
        <v>668</v>
      </c>
      <c r="B661" s="4">
        <v>-7.3345454545454505E-2</v>
      </c>
      <c r="C661" s="4">
        <v>1.2187550466328401</v>
      </c>
      <c r="D661" s="4">
        <v>-1.0124516159327299</v>
      </c>
      <c r="E661" s="4">
        <v>-0.88014545454545456</v>
      </c>
      <c r="F661" s="4">
        <v>22.105343627292044</v>
      </c>
      <c r="G661" s="4">
        <v>-2.5267818170639105</v>
      </c>
      <c r="H661" s="4">
        <v>11.046189400431905</v>
      </c>
      <c r="I661" s="4">
        <v>-3.9815958954774883E-2</v>
      </c>
      <c r="J661" s="4">
        <v>-0.17552975063255244</v>
      </c>
      <c r="K661">
        <f>COUNTIF(分级基金列表!$A$1:$A$398,A661)</f>
        <v>1</v>
      </c>
    </row>
    <row r="662" spans="1:11" hidden="1" x14ac:dyDescent="0.15">
      <c r="A662" s="1" t="s">
        <v>669</v>
      </c>
      <c r="B662" s="4">
        <v>0.38337272727272698</v>
      </c>
      <c r="C662" s="4">
        <v>4.1083305790990098E-4</v>
      </c>
      <c r="D662" s="4">
        <v>0.383056161727378</v>
      </c>
      <c r="E662" s="4">
        <v>4.6004727272727282</v>
      </c>
      <c r="F662" s="4">
        <v>9.9317737049139335E-2</v>
      </c>
      <c r="G662" s="4">
        <v>-2.937995371017962</v>
      </c>
      <c r="H662" s="4">
        <v>7.6216759043890381</v>
      </c>
      <c r="I662" s="4">
        <v>46.32075663379802</v>
      </c>
      <c r="J662" s="4">
        <v>16.114671707439971</v>
      </c>
      <c r="K662">
        <f>COUNTIF(分级基金列表!$A$1:$A$398,A662)</f>
        <v>1</v>
      </c>
    </row>
    <row r="663" spans="1:11" hidden="1" x14ac:dyDescent="0.15">
      <c r="A663" s="1" t="s">
        <v>670</v>
      </c>
      <c r="B663" s="4">
        <v>0.35291363636363599</v>
      </c>
      <c r="C663" s="4">
        <v>2.9692925803863401</v>
      </c>
      <c r="D663" s="4">
        <v>-1.9350612646686101</v>
      </c>
      <c r="E663" s="4">
        <v>4.2349636363636352</v>
      </c>
      <c r="F663" s="4">
        <v>54.884142369536811</v>
      </c>
      <c r="G663" s="4">
        <v>-0.8953037776335907</v>
      </c>
      <c r="H663" s="4">
        <v>7.0863353322854525</v>
      </c>
      <c r="I663" s="4">
        <v>7.7161880527338481E-2</v>
      </c>
      <c r="J663" s="4">
        <v>2.2501283304175234E-2</v>
      </c>
      <c r="K663">
        <f>COUNTIF(分级基金列表!$A$1:$A$398,A663)</f>
        <v>1</v>
      </c>
    </row>
    <row r="664" spans="1:11" hidden="1" x14ac:dyDescent="0.15">
      <c r="A664" s="1" t="s">
        <v>671</v>
      </c>
      <c r="B664" s="4">
        <v>1.18241818181818</v>
      </c>
      <c r="C664" s="4">
        <v>0.79983421663860099</v>
      </c>
      <c r="D664" s="4">
        <v>0.56610956179738403</v>
      </c>
      <c r="E664" s="4">
        <v>14.189018181818184</v>
      </c>
      <c r="F664" s="4">
        <v>24.609044831370369</v>
      </c>
      <c r="G664" s="4">
        <v>-0.38366758383750998</v>
      </c>
      <c r="H664" s="4">
        <v>-0.33665128176572168</v>
      </c>
      <c r="I664" s="4">
        <v>0.57657736328436204</v>
      </c>
      <c r="J664" s="4">
        <v>0.4546709658375277</v>
      </c>
      <c r="K664">
        <f>COUNTIF(分级基金列表!$A$1:$A$398,A664)</f>
        <v>1</v>
      </c>
    </row>
    <row r="665" spans="1:11" hidden="1" x14ac:dyDescent="0.15">
      <c r="A665" s="1" t="s">
        <v>672</v>
      </c>
      <c r="B665" s="4">
        <v>0.55214545454545405</v>
      </c>
      <c r="C665" s="4">
        <v>-3.9048944055174199E-3</v>
      </c>
      <c r="D665" s="4">
        <v>0.55515435318010597</v>
      </c>
      <c r="E665" s="4">
        <v>6.6257454545454539</v>
      </c>
      <c r="F665" s="4">
        <v>0.18819403122423875</v>
      </c>
      <c r="G665" s="4">
        <v>-0.17982247429994971</v>
      </c>
      <c r="H665" s="4">
        <v>-1.0586087530741897</v>
      </c>
      <c r="I665" s="4">
        <v>35.206990420704059</v>
      </c>
      <c r="J665" s="4">
        <v>19.26599600932758</v>
      </c>
      <c r="K665">
        <f>COUNTIF(分级基金列表!$A$1:$A$398,A665)</f>
        <v>1</v>
      </c>
    </row>
    <row r="666" spans="1:11" hidden="1" x14ac:dyDescent="0.15">
      <c r="A666" s="1" t="s">
        <v>673</v>
      </c>
      <c r="B666" s="4">
        <v>2.1206727272727299</v>
      </c>
      <c r="C666" s="4">
        <v>1.49356713374923</v>
      </c>
      <c r="D666" s="4">
        <v>0.96981136130377898</v>
      </c>
      <c r="E666" s="4">
        <v>25.448072727272731</v>
      </c>
      <c r="F666" s="4">
        <v>45.949663846412925</v>
      </c>
      <c r="G666" s="4">
        <v>-0.37592238410087619</v>
      </c>
      <c r="H666" s="4">
        <v>-0.29603810522829077</v>
      </c>
      <c r="I666" s="4">
        <v>0.55382500321075456</v>
      </c>
      <c r="J666" s="4">
        <v>0.48853616867156141</v>
      </c>
      <c r="K666">
        <f>COUNTIF(分级基金列表!$A$1:$A$398,A666)</f>
        <v>1</v>
      </c>
    </row>
    <row r="667" spans="1:11" hidden="1" x14ac:dyDescent="0.15">
      <c r="A667" s="1" t="s">
        <v>674</v>
      </c>
      <c r="B667" s="4">
        <v>-0.72194090909090902</v>
      </c>
      <c r="C667" s="4">
        <v>1.4363938863180601</v>
      </c>
      <c r="D667" s="4">
        <v>-1.8287476891301699</v>
      </c>
      <c r="E667" s="4">
        <v>-8.6632909090909092</v>
      </c>
      <c r="F667" s="4">
        <v>29.101129456555288</v>
      </c>
      <c r="G667" s="4">
        <v>-1.3770598990021565</v>
      </c>
      <c r="H667" s="4">
        <v>5.5435796557137547</v>
      </c>
      <c r="I667" s="4">
        <v>-0.29769603691926211</v>
      </c>
      <c r="J667" s="4">
        <v>-0.40078481924568909</v>
      </c>
      <c r="K667">
        <f>COUNTIF(分级基金列表!$A$1:$A$398,A667)</f>
        <v>1</v>
      </c>
    </row>
    <row r="668" spans="1:11" hidden="1" x14ac:dyDescent="0.15">
      <c r="A668" s="1" t="s">
        <v>675</v>
      </c>
      <c r="B668" s="4">
        <v>0.384281818181818</v>
      </c>
      <c r="C668" s="4">
        <v>-6.1539132956847902E-4</v>
      </c>
      <c r="D668" s="4">
        <v>0.38475600517358399</v>
      </c>
      <c r="E668" s="4">
        <v>4.6113818181818171</v>
      </c>
      <c r="F668" s="4">
        <v>0.14766892833868164</v>
      </c>
      <c r="G668" s="4">
        <v>-0.46733941638022497</v>
      </c>
      <c r="H668" s="4">
        <v>2.9517958873571333</v>
      </c>
      <c r="I668" s="4">
        <v>31.227841022896303</v>
      </c>
      <c r="J668" s="4">
        <v>10.912125091651513</v>
      </c>
      <c r="K668">
        <f>COUNTIF(分级基金列表!$A$1:$A$398,A668)</f>
        <v>1</v>
      </c>
    </row>
    <row r="669" spans="1:11" hidden="1" x14ac:dyDescent="0.15">
      <c r="A669" s="1" t="s">
        <v>676</v>
 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v>
      </c>
      <c r="F669" s="4">
        <v>62.059718673695116</v>
      </c>
      <c r="G669" s="4">
        <v>-0.22730350249237852</v>
      </c>
      <c r="H669" s="4">
        <v>2.2074015969222529</v>
      </c>
      <c r="I669" s="4">
        <v>-0.16766431144668392</v>
      </c>
      <c r="J669" s="4">
        <v>-0.21600484640421011</v>
      </c>
      <c r="K669">
        <f>COUNTIF(分级基金列表!$A$1:$A$398,A669)</f>
        <v>1</v>
      </c>
    </row>
    <row r="670" spans="1:11" hidden="1" x14ac:dyDescent="0.15">
      <c r="A670" s="1" t="s">
        <v>677</v>
      </c>
      <c r="B670" s="4">
        <v>-0.560377272727273</v>
      </c>
      <c r="C670" s="4">
        <v>1.3387393753568</v>
      </c>
      <c r="D670" s="4">
        <v>-1.59193681322947</v>
      </c>
      <c r="E670" s="4">
        <v>-6.7245272727272702</v>
      </c>
      <c r="F670" s="4">
        <v>26.220963005184533</v>
      </c>
      <c r="G670" s="4">
        <v>-2.0555663408802243</v>
      </c>
      <c r="H670" s="4">
        <v>7.7418360299709281</v>
      </c>
      <c r="I670" s="4">
        <v>-0.25645615194978405</v>
      </c>
      <c r="J670" s="4">
        <v>-0.37086842580131363</v>
      </c>
      <c r="K670">
        <f>COUNTIF(分级基金列表!$A$1:$A$398,A670)</f>
        <v>1</v>
      </c>
    </row>
    <row r="671" spans="1:11" hidden="1" x14ac:dyDescent="0.15">
      <c r="A671" s="1" t="s">
        <v>678</v>
      </c>
      <c r="B671" s="4">
        <v>0.384440909090909</v>
      </c>
      <c r="C671" s="4">
        <v>-6.6325578714714203E-4</v>
      </c>
      <c r="D671" s="4">
        <v>0.38495197782289597</v>
      </c>
      <c r="E671" s="4">
        <v>4.6132909090909084</v>
      </c>
      <c r="F671" s="4">
        <v>0.14818243028317638</v>
      </c>
      <c r="G671" s="4">
        <v>-0.46406623744257874</v>
      </c>
      <c r="H671" s="4">
        <v>2.8864802382705701</v>
      </c>
      <c r="I671" s="4">
        <v>31.13250943634085</v>
      </c>
      <c r="J671" s="4">
        <v>10.887194291576352</v>
      </c>
      <c r="K671">
        <f>COUNTIF(分级基金列表!$A$1:$A$398,A671)</f>
        <v>1</v>
      </c>
    </row>
    <row r="672" spans="1:11" hidden="1" x14ac:dyDescent="0.15">
      <c r="A672" s="1" t="s">
        <v>679</v>
      </c>
      <c r="B672" s="4">
        <v>-0.763418181818182</v>
      </c>
      <c r="C672" s="4">
        <v>2.4772866542702601</v>
      </c>
      <c r="D672" s="4">
        <v>-2.6722801528722502</v>
      </c>
      <c r="E672" s="4">
        <v>-9.1610181818181822</v>
      </c>
      <c r="F672" s="4">
        <v>50.705489078614427</v>
      </c>
      <c r="G672" s="4">
        <v>-1.0650215245744419</v>
      </c>
      <c r="H672" s="4">
        <v>4.1824072599284579</v>
      </c>
      <c r="I672" s="4">
        <v>-0.1806711334075651</v>
      </c>
      <c r="J672" s="4">
        <v>-0.23983632547086936</v>
      </c>
      <c r="K672">
        <f>COUNTIF(分级基金列表!$A$1:$A$398,A672)</f>
        <v>1</v>
      </c>
    </row>
    <row r="673" spans="1:11" x14ac:dyDescent="0.15">
      <c r="A673" s="1" t="s">
        <v>300</v>
      </c>
      <c r="B673" s="4">
        <v>1.07772727272727</v>
      </c>
      <c r="C673" s="4">
        <v>1.18091601364207</v>
      </c>
      <c r="D673" s="4">
        <v>0.167777806215437</v>
      </c>
      <c r="E673" s="4">
        <v>12.93272727272727</v>
      </c>
      <c r="F673" s="4">
        <v>20.780757303511297</v>
      </c>
      <c r="G673" s="4">
        <v>-2.8959930592716918</v>
      </c>
      <c r="H673" s="4">
        <v>11.657171667433348</v>
      </c>
      <c r="I673" s="4">
        <v>0.62234148081514062</v>
      </c>
      <c r="J673" s="4">
        <v>0.47797715586856643</v>
      </c>
      <c r="K673">
        <f>COUNTIF(分级基金列表!$A$1:$A$398,A673)</f>
        <v>0</v>
      </c>
    </row>
    <row r="674" spans="1:11" x14ac:dyDescent="0.15">
      <c r="A674" s="1" t="s">
        <v>920</v>
      </c>
      <c r="B674" s="4">
        <v>0.27899090909090901</v>
      </c>
      <c r="C674" s="4">
        <v>0.14440112297623101</v>
      </c>
      <c r="D674" s="4">
        <v>0.16772328015031501</v>
      </c>
      <c r="E674" s="4">
        <v>3.3478909090909088</v>
      </c>
      <c r="F674" s="4">
        <v>8.6846265072205213</v>
      </c>
      <c r="G674" s="4">
        <v>0.35537990311427781</v>
      </c>
      <c r="H674" s="4">
        <v>1.580064527585197</v>
      </c>
      <c r="I674" s="4">
        <v>0.38549624515313641</v>
      </c>
      <c r="J674" s="4">
        <v>4.0058246465943859E-2</v>
      </c>
      <c r="K674">
        <f>COUNTIF(分级基金列表!$A$1:$A$398,A674)</f>
        <v>0</v>
      </c>
    </row>
    <row r="675" spans="1:11" x14ac:dyDescent="0.15">
      <c r="A675" s="1" t="s">
        <v>246</v>
      </c>
      <c r="B675" s="4">
        <v>0.96016818181818198</v>
      </c>
      <c r="C675" s="4">
        <v>1.0399237769056</v>
      </c>
      <c r="D675" s="4">
        <v>0.158859642449834</v>
      </c>
      <c r="E675" s="4">
        <v>11.522018181818179</v>
      </c>
      <c r="F675" s="4">
        <v>18.870749397573828</v>
      </c>
      <c r="G675" s="4">
        <v>-1.9560404893483001</v>
      </c>
      <c r="H675" s="4">
        <v>7.4303687698488172</v>
      </c>
      <c r="I675" s="4">
        <v>0.61057554944264913</v>
      </c>
      <c r="J675" s="4">
        <v>0.45159935105247262</v>
      </c>
      <c r="K675">
        <f>COUNTIF(分级基金列表!$A$1:$A$398,A675)</f>
        <v>0</v>
      </c>
    </row>
    <row r="676" spans="1:11" x14ac:dyDescent="0.15">
      <c r="A676" s="1" t="s">
        <v>172</v>
      </c>
      <c r="B676" s="4">
        <v>1.2040181818181801</v>
      </c>
      <c r="C676" s="4">
        <v>1.3616183922134799</v>
      </c>
      <c r="D676" s="4">
        <v>0.15482931887260001</v>
      </c>
      <c r="E676" s="4">
        <v>14.448218181818181</v>
      </c>
      <c r="F676" s="4">
        <v>24.229658984048985</v>
      </c>
      <c r="G676" s="4">
        <v>-2.3434626796442268</v>
      </c>
      <c r="H676" s="4">
        <v>9.1517866407495934</v>
      </c>
      <c r="I676" s="4">
        <v>0.59630299342346582</v>
      </c>
      <c r="J676" s="4">
        <v>0.4724877964380283</v>
      </c>
      <c r="K676">
        <f>COUNTIF(分级基金列表!$A$1:$A$398,A676)</f>
        <v>0</v>
      </c>
    </row>
    <row r="677" spans="1:11" x14ac:dyDescent="0.15">
      <c r="A677" s="1" t="s">
        <v>114</v>
      </c>
      <c r="B677" s="4">
        <v>0.97425909090909102</v>
      </c>
      <c r="C677" s="4">
        <v>1.0693690898459001</v>
      </c>
      <c r="D677" s="4">
        <v>0.150261599496925</v>
      </c>
      <c r="E677" s="4">
        <v>11.691109090909093</v>
      </c>
      <c r="F677" s="4">
        <v>19.209898205018945</v>
      </c>
      <c r="G677" s="4">
        <v>-2.0201845078367424</v>
      </c>
      <c r="H677" s="4">
        <v>7.7460867246863554</v>
      </c>
      <c r="I677" s="4">
        <v>0.60859818027846557</v>
      </c>
      <c r="J677" s="4">
        <v>0.45242869057152935</v>
      </c>
      <c r="K677">
        <f>COUNTIF(分级基金列表!$A$1:$A$398,A677)</f>
        <v>0</v>
      </c>
    </row>
    <row r="678" spans="1:11" x14ac:dyDescent="0.15">
      <c r="A678" s="1" t="s">
        <v>810</v>
      </c>
      <c r="B678" s="4">
        <v>0.96137727272727302</v>
      </c>
      <c r="C678" s="4">
        <v>1.0529899593763901</v>
      </c>
      <c r="D678" s="4">
        <v>0.15000064584778899</v>
      </c>
      <c r="E678" s="4">
        <v>11.536527272727271</v>
      </c>
      <c r="F678" s="4">
        <v>21.041634806674072</v>
      </c>
      <c r="G678" s="4">
        <v>-2.282787757721465</v>
      </c>
      <c r="H678" s="4">
        <v>8.8385689461416632</v>
      </c>
      <c r="I678" s="4">
        <v>0.54827143321906091</v>
      </c>
      <c r="J678" s="4">
        <v>0.40569695991585314</v>
      </c>
      <c r="K678">
        <f>COUNTIF(分级基金列表!$A$1:$A$398,A678)</f>
        <v>0</v>
      </c>
    </row>
    <row r="679" spans="1:11" x14ac:dyDescent="0.15">
      <c r="A679" s="1" t="s">
        <v>932</v>
      </c>
      <c r="B679" s="4">
        <v>0.199281818181818</v>
      </c>
      <c r="C679" s="4">
        <v>6.5187758445902202E-2</v>
      </c>
      <c r="D679" s="4">
        <v>0.14905168721932099</v>
      </c>
      <c r="E679" s="4">
        <v>2.3913818181818178</v>
      </c>
      <c r="F679" s="4">
        <v>8.280897621724808</v>
      </c>
      <c r="G679" s="4">
        <v>-0.33647746888647417</v>
      </c>
      <c r="H679" s="4">
        <v>4.6559709288810911</v>
      </c>
      <c r="I679" s="4">
        <v>0.2887829227483823</v>
      </c>
      <c r="J679" s="4">
        <v>-7.3496643675618173E-2</v>
      </c>
      <c r="K679">
        <f>COUNTIF(分级基金列表!$A$1:$A$398,A679)</f>
        <v>0</v>
      </c>
    </row>
    <row r="680" spans="1:11" x14ac:dyDescent="0.15">
      <c r="A680" s="1" t="s">
        <v>504</v>
      </c>
      <c r="B680" s="4">
        <v>1.1881772727272699</v>
      </c>
      <c r="C680" s="4">
        <v>1.3509693682839901</v>
      </c>
      <c r="D680" s="4">
        <v>0.14719396676589999</v>
      </c>
      <c r="E680" s="4">
        <v>14.258127272727272</v>
      </c>
      <c r="F680" s="4">
        <v>27.794214892298292</v>
      </c>
      <c r="G680" s="4">
        <v>-1.3917275773800375</v>
      </c>
      <c r="H680" s="4">
        <v>4.7705622206852194</v>
      </c>
      <c r="I680" s="4">
        <v>0.51298902767993504</v>
      </c>
      <c r="J680" s="4">
        <v>0.40505289738717787</v>
      </c>
      <c r="K680">
        <f>COUNTIF(分级基金列表!$A$1:$A$398,A680)</f>
        <v>0</v>
      </c>
    </row>
    <row r="681" spans="1:11" hidden="1" x14ac:dyDescent="0.15">
      <c r="A681" s="1" t="s">
        <v>688</v>
      </c>
      <c r="B681" s="4">
        <v>0.32943181818181799</v>
      </c>
      <c r="C681" s="4">
        <v>1.35041360771771</v>
      </c>
      <c r="D681" s="4">
        <v>-0.71112324900139501</v>
      </c>
      <c r="E681" s="4">
        <v>3.953181818181819</v>
      </c>
      <c r="F681" s="4">
        <v>24.488218872841987</v>
      </c>
      <c r="G681" s="4">
        <v>-2.4877836194350387</v>
      </c>
      <c r="H681" s="4">
        <v>10.529530698707292</v>
      </c>
      <c r="I681" s="4">
        <v>0.16143198648742849</v>
      </c>
      <c r="J681" s="4">
        <v>3.892409746626857E-2</v>
      </c>
      <c r="K681">
        <f>COUNTIF(分级基金列表!$A$1:$A$398,A681)</f>
        <v>1</v>
      </c>
    </row>
    <row r="682" spans="1:11" hidden="1" x14ac:dyDescent="0.15">
      <c r="A682" s="1" t="s">
        <v>689</v>
      </c>
      <c r="B682" s="4">
        <v>0.47855909090909099</v>
      </c>
      <c r="C682" s="4">
        <v>-1.44740604711152E-3</v>
      </c>
      <c r="D682" s="4">
        <v>0.47967438305957399</v>
      </c>
      <c r="E682" s="4">
        <v>5.7427090909090897</v>
      </c>
      <c r="F682" s="4">
        <v>6.8560788615193061E-2</v>
      </c>
      <c r="G682" s="4">
        <v>0.44961577888563109</v>
      </c>
      <c r="H682" s="4">
        <v>-0.54300731396454394</v>
      </c>
      <c r="I682" s="4">
        <v>83.760837745622226</v>
      </c>
      <c r="J682" s="4">
        <v>40.004048178368031</v>
      </c>
      <c r="K682">
        <f>COUNTIF(分级基金列表!$A$1:$A$398,A682)</f>
        <v>1</v>
      </c>
    </row>
    <row r="683" spans="1:11" hidden="1" x14ac:dyDescent="0.15">
      <c r="A683" s="1" t="s">
        <v>690</v>
      </c>
      <c r="B683" s="4">
        <v>1.85483181818182</v>
      </c>
      <c r="C683" s="4">
        <v>3.5792672816545901</v>
      </c>
      <c r="D683" s="4">
        <v>-0.90315631630039295</v>
      </c>
      <c r="E683" s="4">
        <v>22.257981818181818</v>
      </c>
      <c r="F683" s="4">
        <v>66.791639859332392</v>
      </c>
      <c r="G683" s="4">
        <v>-0.54805725659221216</v>
      </c>
      <c r="H683" s="4">
        <v>5.8706329069624843</v>
      </c>
      <c r="I683" s="4">
        <v>0.33324502684854868</v>
      </c>
      <c r="J683" s="4">
        <v>0.28832922591420723</v>
      </c>
      <c r="K683">
        <f>COUNTIF(分级基金列表!$A$1:$A$398,A683)</f>
        <v>1</v>
      </c>
    </row>
    <row r="684" spans="1:11" hidden="1" x14ac:dyDescent="0.15">
      <c r="A684" s="1" t="s">
        <v>691</v>
      </c>
      <c r="B684" s="4">
        <v>-0.432340909090909</v>
      </c>
      <c r="C684" s="4">
        <v>1.3651826085851799</v>
      </c>
      <c r="D684" s="4">
        <v>-1.4842761627607199</v>
      </c>
      <c r="E684" s="4">
        <v>-5.1880909090909073</v>
      </c>
      <c r="F684" s="4">
        <v>24.978932423724761</v>
      </c>
      <c r="G684" s="4">
        <v>-1.7432267507080406</v>
      </c>
      <c r="H684" s="4">
        <v>6.4643925733830159</v>
      </c>
      <c r="I684" s="4">
        <v>-0.2076986646620376</v>
      </c>
      <c r="J684" s="4">
        <v>-0.32779987431784446</v>
      </c>
      <c r="K684">
        <f>COUNTIF(分级基金列表!$A$1:$A$398,A684)</f>
        <v>1</v>
      </c>
    </row>
    <row r="685" spans="1:11" hidden="1" x14ac:dyDescent="0.15">
      <c r="A685" s="1" t="s">
        <v>692</v>
      </c>
      <c r="B685" s="4">
        <v>0.44023636363636398</v>
      </c>
      <c r="C685" s="4">
        <v>-9.39171122057746E-4</v>
      </c>
      <c r="D685" s="4">
        <v>0.44096003767550601</v>
      </c>
      <c r="E685" s="4">
        <v>5.2828363636363633</v>
      </c>
      <c r="F685" s="4">
        <v>0.16914878481667853</v>
      </c>
      <c r="G685" s="4">
        <v>9.9780250345684329E-2</v>
      </c>
      <c r="H685" s="4">
        <v>-2.0700291261317325</v>
      </c>
      <c r="I685" s="4">
        <v>31.231890724854097</v>
      </c>
      <c r="J685" s="4">
        <v>13.496025798296303</v>
      </c>
      <c r="K685">
        <f>COUNTIF(分级基金列表!$A$1:$A$398,A685)</f>
        <v>1</v>
      </c>
    </row>
    <row r="686" spans="1:11" hidden="1" x14ac:dyDescent="0.15">
      <c r="A686" s="1" t="s">
        <v>693</v>
      </c>
      <c r="B686" s="4">
        <v>-1.5593999999999999</v>
      </c>
      <c r="C686" s="4">
        <v>3.0427217798940198</v>
      </c>
      <c r="D686" s="4">
        <v>-3.9039554369437899</v>
      </c>
      <c r="E686" s="4">
        <v>-18.712799999999998</v>
      </c>
      <c r="F686" s="4">
        <v>55.516538642134705</v>
      </c>
      <c r="G686" s="4">
        <v>-2.2242158733026991</v>
      </c>
      <c r="H686" s="4">
        <v>8.7059269697695161</v>
      </c>
      <c r="I686" s="4">
        <v>-0.33706712373811026</v>
      </c>
      <c r="J686" s="4">
        <v>-0.39110507483117651</v>
      </c>
      <c r="K686">
        <f>COUNTIF(分级基金列表!$A$1:$A$398,A686)</f>
        <v>1</v>
      </c>
    </row>
    <row r="687" spans="1:11" x14ac:dyDescent="0.15">
      <c r="A687" s="1" t="s">
        <v>200</v>
      </c>
      <c r="B687" s="4">
        <v>1.0616090909090901</v>
      </c>
      <c r="C687" s="4">
        <v>1.18941827874757</v>
      </c>
      <c r="D687" s="4">
        <v>0.145108242666872</v>
      </c>
      <c r="E687" s="4">
        <v>12.739309090909092</v>
      </c>
      <c r="F687" s="4">
        <v>21.415980028917851</v>
      </c>
      <c r="G687" s="4">
        <v>-2.6091900599037743</v>
      </c>
      <c r="H687" s="4">
        <v>10.353736620369972</v>
      </c>
      <c r="I687" s="4">
        <v>0.59485062433319846</v>
      </c>
      <c r="J687" s="4">
        <v>0.45476831215560393</v>
      </c>
      <c r="K687">
        <f>COUNTIF(分级基金列表!$A$1:$A$398,A687)</f>
        <v>0</v>
      </c>
    </row>
    <row r="688" spans="1:11" hidden="1" x14ac:dyDescent="0.15">
      <c r="A688" s="1" t="s">
        <v>695</v>
      </c>
      <c r="B688" s="4">
        <v>-0.65416818181818204</v>
      </c>
      <c r="C688" s="4">
        <v>1.5535285523668101</v>
      </c>
      <c r="D688" s="4">
        <v>-1.85123254635101</v>
      </c>
      <c r="E688" s="4">
        <v>-7.850018181818184</v>
      </c>
      <c r="F688" s="4">
        <v>29.087775192160528</v>
      </c>
      <c r="G688" s="4">
        <v>-1.6064360056304217</v>
      </c>
      <c r="H688" s="4">
        <v>7.1446060353145224</v>
      </c>
      <c r="I688" s="4">
        <v>-0.2698734478645809</v>
      </c>
      <c r="J688" s="4">
        <v>-0.37300955848773137</v>
      </c>
      <c r="K688">
        <f>COUNTIF(分级基金列表!$A$1:$A$398,A688)</f>
        <v>1</v>
      </c>
    </row>
    <row r="689" spans="1:11" hidden="1" x14ac:dyDescent="0.15">
      <c r="A689" s="1" t="s">
        <v>696</v>
      </c>
      <c r="B689" s="4">
        <v>0.47721363636363601</v>
      </c>
      <c r="C689" s="4">
        <v>8.6999285822590201E-4</v>
      </c>
      <c r="D689" s="4">
        <v>0.47654326732124302</v>
      </c>
      <c r="E689" s="4">
        <v>5.7265636363636352</v>
      </c>
      <c r="F689" s="4">
        <v>0.10788616705269638</v>
      </c>
      <c r="G689" s="4">
        <v>-2.1456134747248172</v>
      </c>
      <c r="H689" s="4">
        <v>3.3920142180467794</v>
      </c>
      <c r="I689" s="4">
        <v>53.079683826069456</v>
      </c>
      <c r="J689" s="4">
        <v>25.272597135014173</v>
      </c>
      <c r="K689">
        <f>COUNTIF(分级基金列表!$A$1:$A$398,A689)</f>
        <v>1</v>
      </c>
    </row>
    <row r="690" spans="1:11" hidden="1" x14ac:dyDescent="0.15">
      <c r="A690" s="1" t="s">
        <v>697</v>
      </c>
      <c r="B690" s="4">
        <v>-1.8879545454545501</v>
      </c>
      <c r="C690" s="4">
        <v>3.3425001801562</v>
      </c>
      <c r="D690" s="4">
        <v>-4.4635028660912699</v>
      </c>
      <c r="E690" s="4">
        <v>-22.65545454545456</v>
      </c>
      <c r="F690" s="4">
        <v>62.686195534008398</v>
      </c>
      <c r="G690" s="4">
        <v>-1.8569785180291691</v>
      </c>
      <c r="H690" s="4">
        <v>8.1362415088205964</v>
      </c>
      <c r="I690" s="4">
        <v>-0.36141058413990951</v>
      </c>
      <c r="J690" s="4">
        <v>-0.40926801071435276</v>
      </c>
      <c r="K690">
        <f>COUNTIF(分级基金列表!$A$1:$A$398,A690)</f>
        <v>1</v>
      </c>
    </row>
    <row r="691" spans="1:11" hidden="1" x14ac:dyDescent="0.15">
      <c r="A691" s="1" t="s">
        <v>698</v>
      </c>
      <c r="B691" s="4">
        <v>-0.55249999999999999</v>
      </c>
      <c r="C691" s="4">
        <v>1.5325475557969701</v>
      </c>
      <c r="D691" s="4">
        <v>-1.7333975529940999</v>
      </c>
      <c r="E691" s="4">
        <v>-6.6300000000000026</v>
      </c>
      <c r="F691" s="4">
        <v>28.714911847901035</v>
      </c>
      <c r="G691" s="4">
        <v>-1.660064781179321</v>
      </c>
      <c r="H691" s="4">
        <v>7.2452213399152878</v>
      </c>
      <c r="I691" s="4">
        <v>-0.23089048767129103</v>
      </c>
      <c r="J691" s="4">
        <v>-0.33536582145920546</v>
      </c>
      <c r="K691">
        <f>COUNTIF(分级基金列表!$A$1:$A$398,A691)</f>
        <v>1</v>
      </c>
    </row>
    <row r="692" spans="1:11" hidden="1" x14ac:dyDescent="0.15">
      <c r="A692" s="1" t="s">
        <v>699</v>
      </c>
      <c r="B692" s="4">
        <v>0.46593636363636398</v>
      </c>
      <c r="C692" s="4">
        <v>-1.6985480286833201E-3</v>
      </c>
      <c r="D692" s="4">
        <v>0.46724517209919297</v>
      </c>
      <c r="E692" s="4">
        <v>5.5912363636363649</v>
      </c>
      <c r="F692" s="4">
        <v>7.6581047652171344E-2</v>
      </c>
      <c r="G692" s="4">
        <v>0.52561938614163284</v>
      </c>
      <c r="H692" s="4">
        <v>-0.32947000259286163</v>
      </c>
      <c r="I692" s="4">
        <v>73.010706108795745</v>
      </c>
      <c r="J692" s="4">
        <v>33.83652278310003</v>
      </c>
      <c r="K692">
        <f>COUNTIF(分级基金列表!$A$1:$A$398,A692)</f>
        <v>1</v>
      </c>
    </row>
    <row r="693" spans="1:11" hidden="1" x14ac:dyDescent="0.15">
      <c r="A693" s="1" t="s">
        <v>700</v>
      </c>
      <c r="B693" s="4">
        <v>-1.61135909090909</v>
      </c>
      <c r="C693" s="4">
        <v>3.2424844587391402</v>
      </c>
      <c r="D693" s="4">
        <v>-4.1098407520248097</v>
      </c>
      <c r="E693" s="4">
        <v>-19.336309090909086</v>
      </c>
      <c r="F693" s="4">
        <v>60.823694539754584</v>
      </c>
      <c r="G693" s="4">
        <v>-1.8668728069707656</v>
      </c>
      <c r="H693" s="4">
        <v>8.1325029731953489</v>
      </c>
      <c r="I693" s="4">
        <v>-0.31790750688896097</v>
      </c>
      <c r="J693" s="4">
        <v>-0.36723039039185618</v>
      </c>
      <c r="K693">
        <f>COUNTIF(分级基金列表!$A$1:$A$398,A693)</f>
        <v>1</v>
      </c>
    </row>
    <row r="694" spans="1:11" x14ac:dyDescent="0.15">
      <c r="A694" s="1" t="s">
        <v>780</v>
      </c>
      <c r="B694" s="4">
        <v>1.0337681818181801</v>
      </c>
      <c r="C694" s="4">
        <v>1.1549875109212699</v>
      </c>
      <c r="D694" s="4">
        <v>0.143797805221027</v>
      </c>
      <c r="E694" s="4">
        <v>12.405218181818181</v>
      </c>
      <c r="F694" s="4">
        <v>19.827310106761061</v>
      </c>
      <c r="G694" s="4">
        <v>-2.8472866157411967</v>
      </c>
      <c r="H694" s="4">
        <v>11.38848600942004</v>
      </c>
      <c r="I694" s="4">
        <v>0.62566319460490172</v>
      </c>
      <c r="J694" s="4">
        <v>0.4743567398288196</v>
      </c>
      <c r="K694">
        <f>COUNTIF(分级基金列表!$A$1:$A$398,A694)</f>
        <v>0</v>
      </c>
    </row>
    <row r="695" spans="1:11" hidden="1" x14ac:dyDescent="0.15">
      <c r="A695" s="1" t="s">
        <v>702</v>
      </c>
      <c r="B695" s="4">
        <v>-0.123945454545455</v>
      </c>
      <c r="C695" s="4">
        <v>1.34344059159757</v>
      </c>
      <c r="D695" s="4">
        <v>-1.1591274958528199</v>
      </c>
      <c r="E695" s="4">
        <v>-1.4873454545454543</v>
      </c>
      <c r="F695" s="4">
        <v>26.339942130755901</v>
      </c>
      <c r="G695" s="4">
        <v>-2.765427728540796</v>
      </c>
      <c r="H695" s="4">
        <v>10.729510332586839</v>
      </c>
      <c r="I695" s="4">
        <v>-5.6467301528682998E-2</v>
      </c>
      <c r="J695" s="4">
        <v>-0.17036276815907631</v>
      </c>
      <c r="K695">
        <f>COUNTIF(分级基金列表!$A$1:$A$398,A695)</f>
        <v>1</v>
      </c>
    </row>
    <row r="696" spans="1:11" hidden="1" x14ac:dyDescent="0.15">
      <c r="A696" s="1" t="s">
        <v>703</v>
      </c>
      <c r="B696" s="4">
        <v>0.46647727272727302</v>
      </c>
      <c r="C696" s="4">
        <v>-1.1556654069487899E-3</v>
      </c>
      <c r="D696" s="4">
        <v>0.467367765453572</v>
      </c>
      <c r="E696" s="4">
        <v>5.5977272727272718</v>
      </c>
      <c r="F696" s="4">
        <v>7.4912525847988992E-2</v>
      </c>
      <c r="G696" s="4">
        <v>0.48502023725651505</v>
      </c>
      <c r="H696" s="4">
        <v>-0.39056580034210819</v>
      </c>
      <c r="I696" s="4">
        <v>74.723515318200171</v>
      </c>
      <c r="J696" s="4">
        <v>34.676807961308477</v>
      </c>
      <c r="K696">
        <f>COUNTIF(分级基金列表!$A$1:$A$398,A696)</f>
        <v>1</v>
      </c>
    </row>
    <row r="697" spans="1:11" hidden="1" x14ac:dyDescent="0.15">
      <c r="A697" s="1" t="s">
        <v>704</v>
      </c>
      <c r="B697" s="4">
        <v>0.80030454545454499</v>
      </c>
      <c r="C697" s="4">
        <v>3.3515568949703498</v>
      </c>
      <c r="D697" s="4">
        <v>-1.7822223856153301</v>
      </c>
      <c r="E697" s="4">
        <v>9.6036545454545443</v>
      </c>
      <c r="F697" s="4">
        <v>67.795810958479819</v>
      </c>
      <c r="G697" s="4">
        <v>-1.228833797490831</v>
      </c>
      <c r="H697" s="4">
        <v>5.3585838879410321</v>
      </c>
      <c r="I697" s="4">
        <v>0.14165557443270513</v>
      </c>
      <c r="J697" s="4">
        <v>9.7405052791518634E-2</v>
      </c>
      <c r="K697">
        <f>COUNTIF(分级基金列表!$A$1:$A$398,A697)</f>
        <v>1</v>
      </c>
    </row>
    <row r="698" spans="1:11" hidden="1" x14ac:dyDescent="0.15">
      <c r="A698" s="1" t="s">
        <v>705</v>
      </c>
      <c r="B698" s="4">
        <v>-0.19486363636363599</v>
      </c>
      <c r="C698" s="4">
        <v>1.2819045929297399</v>
      </c>
      <c r="D698" s="4">
        <v>-1.1826293936065899</v>
      </c>
      <c r="E698" s="4">
        <v>-2.338363636363638</v>
      </c>
      <c r="F698" s="4">
        <v>23.807036312411839</v>
      </c>
      <c r="G698" s="4">
        <v>-1.1946766789162848</v>
      </c>
      <c r="H698" s="4">
        <v>4.6538615712743905</v>
      </c>
      <c r="I698" s="4">
        <v>-9.8221534410166303E-2</v>
      </c>
      <c r="J698" s="4">
        <v>-0.22423469962031659</v>
      </c>
      <c r="K698">
        <f>COUNTIF(分级基金列表!$A$1:$A$398,A698)</f>
        <v>1</v>
      </c>
    </row>
    <row r="699" spans="1:11" hidden="1" x14ac:dyDescent="0.15">
      <c r="A699" s="1" t="s">
        <v>706</v>
      </c>
      <c r="B699" s="4">
        <v>0.46683636363636299</v>
      </c>
      <c r="C699" s="4">
        <v>-9.6782598460621596E-4</v>
      </c>
      <c r="D699" s="4">
        <v>0.467582117549593</v>
      </c>
      <c r="E699" s="4">
        <v>5.6020363636363619</v>
      </c>
      <c r="F699" s="4">
        <v>7.5589432555414657E-2</v>
      </c>
      <c r="G699" s="4">
        <v>0.33525087494847372</v>
      </c>
      <c r="H699" s="4">
        <v>-0.30868948931971163</v>
      </c>
      <c r="I699" s="4">
        <v>74.111369463310965</v>
      </c>
      <c r="J699" s="4">
        <v>34.423282139719831</v>
      </c>
      <c r="K699">
        <f>COUNTIF(分级基金列表!$A$1:$A$398,A699)</f>
        <v>1</v>
      </c>
    </row>
    <row r="700" spans="1:11" hidden="1" x14ac:dyDescent="0.15">
      <c r="A700" s="1" t="s">
        <v>707</v>
      </c>
      <c r="B700" s="4">
        <v>-1.40256363636364</v>
      </c>
      <c r="C700" s="4">
        <v>3.1499991144148298</v>
      </c>
      <c r="D700" s="4">
        <v>-3.8297811357981901</v>
      </c>
      <c r="E700" s="4">
        <v>-16.830763636363631</v>
      </c>
      <c r="F700" s="4">
        <v>57.60570709894624</v>
      </c>
      <c r="G700" s="4">
        <v>-2.0854202179123948</v>
      </c>
      <c r="H700" s="4">
        <v>8.3410022720729113</v>
      </c>
      <c r="I700" s="4">
        <v>-0.29217180873163018</v>
      </c>
      <c r="J700" s="4">
        <v>-0.34424998207732072</v>
      </c>
      <c r="K700">
        <f>COUNTIF(分级基金列表!$A$1:$A$398,A700)</f>
        <v>1</v>
      </c>
    </row>
    <row r="701" spans="1:11" hidden="1" x14ac:dyDescent="0.15">
      <c r="A701" s="1" t="s">
        <v>708</v>
      </c>
      <c r="B701" s="4">
        <v>0.10467727272727299</v>
      </c>
      <c r="C701" s="4">
        <v>1.4815595395480601</v>
      </c>
      <c r="D701" s="4">
        <v>-1.03693169610994</v>
      </c>
      <c r="E701" s="4">
        <v>1.2561272727272728</v>
      </c>
      <c r="F701" s="4">
        <v>28.309603870116103</v>
      </c>
      <c r="G701" s="4">
        <v>-2.2261561257308129</v>
      </c>
      <c r="H701" s="4">
        <v>8.5846885807729478</v>
      </c>
      <c r="I701" s="4">
        <v>4.4371064974641099E-2</v>
      </c>
      <c r="J701" s="4">
        <v>-6.1600039875993336E-2</v>
      </c>
      <c r="K701">
        <f>COUNTIF(分级基金列表!$A$1:$A$398,A701)</f>
        <v>1</v>
      </c>
    </row>
    <row r="702" spans="1:11" hidden="1" x14ac:dyDescent="0.15">
      <c r="A702" s="1" t="s">
        <v>709</v>
      </c>
      <c r="B702" s="4">
        <v>0.46688636363636399</v>
      </c>
      <c r="C702" s="4">
        <v>-9.5583542127108696E-4</v>
      </c>
      <c r="D702" s="4">
        <v>0.46762287827551802</v>
      </c>
      <c r="E702" s="4">
        <v>5.6026363636363632</v>
      </c>
      <c r="F702" s="4">
        <v>7.5490996124489992E-2</v>
      </c>
      <c r="G702" s="4">
        <v>0.3335602505237818</v>
      </c>
      <c r="H702" s="4">
        <v>-0.31082595499415744</v>
      </c>
      <c r="I702" s="4">
        <v>74.215954898743419</v>
      </c>
      <c r="J702" s="4">
        <v>34.476116321798585</v>
      </c>
      <c r="K702">
        <f>COUNTIF(分级基金列表!$A$1:$A$398,A702)</f>
        <v>1</v>
      </c>
    </row>
    <row r="703" spans="1:11" hidden="1" x14ac:dyDescent="0.15">
      <c r="A703" s="1" t="s">
        <v>710</v>
      </c>
      <c r="B703" s="4">
        <v>-0.49733181818181899</v>
      </c>
      <c r="C703" s="4">
        <v>3.1225941243145501</v>
      </c>
      <c r="D703" s="4">
        <v>-2.9034325270627401</v>
      </c>
      <c r="E703" s="4">
        <v>-5.9679818181818227</v>
      </c>
      <c r="F703" s="4">
        <v>59.199470342813612</v>
      </c>
      <c r="G703" s="4">
        <v>-2.5916305978670797</v>
      </c>
      <c r="H703" s="4">
        <v>10.516705902893657</v>
      </c>
      <c r="I703" s="4">
        <v>-0.10081140563627175</v>
      </c>
      <c r="J703" s="4">
        <v>-0.15148753470681128</v>
      </c>
      <c r="K703">
        <f>COUNTIF(分级基金列表!$A$1:$A$398,A703)</f>
        <v>1</v>
      </c>
    </row>
    <row r="704" spans="1:11" x14ac:dyDescent="0.15">
      <c r="A704" s="1" t="s">
        <v>1060</v>
      </c>
      <c r="B704" s="4">
        <v>0.142577272727273</v>
      </c>
      <c r="C704" s="4">
        <v>1.2637216381215099E-2</v>
      </c>
      <c r="D704" s="4">
        <v>0.13283972308662001</v>
      </c>
      <c r="E704" s="4">
        <v>1.7109272727272731</v>
      </c>
      <c r="F704" s="4">
        <v>2.1889380686413005</v>
      </c>
      <c r="G704" s="4">
        <v>4.6821943868243832</v>
      </c>
      <c r="H704" s="4">
        <v>21.945027581530461</v>
      </c>
      <c r="I704" s="4">
        <v>0.78162433978283619</v>
      </c>
      <c r="J704" s="4">
        <v>-0.58890324296514673</v>
      </c>
      <c r="K704">
        <f>COUNTIF(分级基金列表!$A$1:$A$398,A704)</f>
        <v>0</v>
      </c>
    </row>
    <row r="705" spans="1:11" x14ac:dyDescent="0.15">
      <c r="A705" s="1" t="s">
        <v>13</v>
      </c>
      <c r="B705" s="4">
        <v>0.97961818181818205</v>
      </c>
      <c r="C705" s="4">
        <v>1.09909799295783</v>
      </c>
      <c r="D705" s="4">
        <v>0.132713219244495</v>
      </c>
      <c r="E705" s="4">
        <v>11.755418181818182</v>
      </c>
      <c r="F705" s="4">
        <v>19.394447621364503</v>
      </c>
      <c r="G705" s="4">
        <v>-2.9182018491135184</v>
      </c>
      <c r="H705" s="4">
        <v>11.407854709438727</v>
      </c>
      <c r="I705" s="4">
        <v>0.6061228662614071</v>
      </c>
      <c r="J705" s="4">
        <v>0.45143941981484453</v>
      </c>
      <c r="K705">
        <f>COUNTIF(分级基金列表!$A$1:$A$398,A705)</f>
        <v>0</v>
      </c>
    </row>
    <row r="706" spans="1:11" hidden="1" x14ac:dyDescent="0.15">
      <c r="A706" s="1" t="s">
        <v>713</v>
      </c>
      <c r="B706" s="4">
        <v>-1.0176272727272699</v>
      </c>
      <c r="C706" s="4">
        <v>1.28564313065193</v>
      </c>
      <c r="D706" s="4">
        <v>-2.0082737432187101</v>
      </c>
      <c r="E706" s="4">
        <v>-12.21152727272727</v>
      </c>
      <c r="F706" s="4">
        <v>28.483202927118956</v>
      </c>
      <c r="G706" s="4">
        <v>-2.0282930186656078</v>
      </c>
      <c r="H706" s="4">
        <v>6.3639171242148418</v>
      </c>
      <c r="I706" s="4">
        <v>-0.42872732058867696</v>
      </c>
      <c r="J706" s="4">
        <v>-0.53405255411933761</v>
      </c>
      <c r="K706">
        <f>COUNTIF(分级基金列表!$A$1:$A$398,A706)</f>
        <v>1</v>
      </c>
    </row>
    <row r="707" spans="1:11" hidden="1" x14ac:dyDescent="0.15">
      <c r="A707" s="1" t="s">
        <v>714</v>
      </c>
      <c r="B707" s="4">
        <v>0.45835454545454501</v>
      </c>
      <c r="C707" s="4">
        <v>-6.0071094257831603E-4</v>
      </c>
      <c r="D707" s="4">
        <v>0.45881742054084501</v>
      </c>
      <c r="E707" s="4">
        <v>5.5002545454545455</v>
      </c>
      <c r="F707" s="4">
        <v>0.16648012910984344</v>
      </c>
      <c r="G707" s="4">
        <v>-0.77687869209458793</v>
      </c>
      <c r="H707" s="4">
        <v>-1.3810091748722759</v>
      </c>
      <c r="I707" s="4">
        <v>33.03850480453125</v>
      </c>
      <c r="J707" s="4">
        <v>15.01833617515325</v>
      </c>
      <c r="K707">
        <f>COUNTIF(分级基金列表!$A$1:$A$398,A707)</f>
        <v>1</v>
      </c>
    </row>
    <row r="708" spans="1:11" hidden="1" x14ac:dyDescent="0.15">
      <c r="A708" s="1" t="s">
        <v>715</v>
      </c>
      <c r="B708" s="4">
        <v>-1.82016363636364</v>
      </c>
      <c r="C708" s="4">
        <v>2.81839367773452</v>
      </c>
      <c r="D708" s="4">
        <v>-3.99186407386162</v>
      </c>
      <c r="E708" s="4">
        <v>-21.841963636363641</v>
      </c>
      <c r="F708" s="4">
        <v>72.223263952593214</v>
      </c>
      <c r="G708" s="4">
        <v>-0.92982839185982902</v>
      </c>
      <c r="H708" s="4">
        <v>2.0795453545740195</v>
      </c>
      <c r="I708" s="4">
        <v>-0.30242282667674136</v>
      </c>
      <c r="J708" s="4">
        <v>-0.34396068907477945</v>
      </c>
      <c r="K708">
        <f>COUNTIF(分级基金列表!$A$1:$A$398,A708)</f>
        <v>1</v>
      </c>
    </row>
    <row r="709" spans="1:11" hidden="1" x14ac:dyDescent="0.15">
      <c r="A709" s="1" t="s">
        <v>716</v>
      </c>
      <c r="B709" s="4">
        <v>-6.2504545454545701E-2</v>
      </c>
      <c r="C709" s="4">
        <v>1.43387392911193</v>
      </c>
      <c r="D709" s="4">
        <v>-1.1673695839229801</v>
      </c>
      <c r="E709" s="4">
        <v>-0.75005454545454819</v>
      </c>
      <c r="F709" s="4">
        <v>26.519773227018355</v>
      </c>
      <c r="G709" s="4">
        <v>-1.6147856094246591</v>
      </c>
      <c r="H709" s="4">
        <v>6.7131245573100884</v>
      </c>
      <c r="I709" s="4">
        <v>-2.8282841600258946E-2</v>
      </c>
      <c r="J709" s="4">
        <v>-0.14140598086389333</v>
      </c>
      <c r="K709">
        <f>COUNTIF(分级基金列表!$A$1:$A$398,A709)</f>
        <v>1</v>
      </c>
    </row>
    <row r="710" spans="1:11" hidden="1" x14ac:dyDescent="0.15">
      <c r="A710" s="1" t="s">
        <v>717</v>
      </c>
      <c r="B710" s="4">
        <v>0.39574090909090898</v>
      </c>
      <c r="C710" s="4">
        <v>-1.69513183290589E-3</v>
      </c>
      <c r="D710" s="4">
        <v>0.39704708521961002</v>
      </c>
      <c r="E710" s="4">
        <v>4.7488909090909077</v>
      </c>
      <c r="F710" s="4">
        <v>7.8436447401649539E-2</v>
      </c>
      <c r="G710" s="4">
        <v>0.97489472614542916</v>
      </c>
      <c r="H710" s="4">
        <v>0.69207334660075048</v>
      </c>
      <c r="I710" s="4">
        <v>60.544441600895823</v>
      </c>
      <c r="J710" s="4">
        <v>22.296916382958571</v>
      </c>
      <c r="K710">
        <f>COUNTIF(分级基金列表!$A$1:$A$398,A710)</f>
        <v>1</v>
      </c>
    </row>
    <row r="711" spans="1:11" hidden="1" x14ac:dyDescent="0.15">
      <c r="A711" s="1" t="s">
        <v>718</v>
      </c>
      <c r="B711" s="4">
        <v>-1.10854090909091</v>
      </c>
      <c r="C711" s="4">
        <v>3.2687429734872002</v>
      </c>
      <c r="D711" s="4">
        <v>-3.6272559493888599</v>
      </c>
      <c r="E711" s="4">
        <v>-13.302490909090903</v>
      </c>
      <c r="F711" s="4">
        <v>59.868311445067114</v>
      </c>
      <c r="G711" s="4">
        <v>-2.476357840810711</v>
      </c>
      <c r="H711" s="4">
        <v>10.557063575471558</v>
      </c>
      <c r="I711" s="4">
        <v>-0.22219585934533601</v>
      </c>
      <c r="J711" s="4">
        <v>-0.27230584119696527</v>
      </c>
      <c r="K711">
        <f>COUNTIF(分级基金列表!$A$1:$A$398,A711)</f>
        <v>1</v>
      </c>
    </row>
    <row r="712" spans="1:11" hidden="1" x14ac:dyDescent="0.15">
      <c r="A712" s="1" t="s">
        <v>719</v>
      </c>
      <c r="B712" s="4">
        <v>-0.87078636363636397</v>
      </c>
      <c r="C712" s="4">
        <v>1.2504702596016799</v>
      </c>
      <c r="D712" s="4">
        <v>-1.8343305382167101</v>
      </c>
      <c r="E712" s="4">
        <v>-10.449436363636366</v>
      </c>
      <c r="F712" s="4">
        <v>28.370080637299203</v>
      </c>
      <c r="G712" s="4">
        <v>-1.7830064018900673</v>
      </c>
      <c r="H712" s="4">
        <v>5.3677965092040552</v>
      </c>
      <c r="I712" s="4">
        <v>-0.36832593101262118</v>
      </c>
      <c r="J712" s="4">
        <v>-0.47407113626437458</v>
      </c>
      <c r="K712">
        <f>COUNTIF(分级基金列表!$A$1:$A$398,A712)</f>
        <v>1</v>
      </c>
    </row>
    <row r="713" spans="1:11" hidden="1" x14ac:dyDescent="0.15">
      <c r="A713" s="1" t="s">
        <v>720</v>
      </c>
      <c r="B713" s="4">
        <v>0.39528181818181801</v>
      </c>
      <c r="C713" s="4">
        <v>-1.53667512432025E-3</v>
      </c>
      <c r="D713" s="4">
        <v>0.39646589621397599</v>
      </c>
      <c r="E713" s="4">
        <v>4.7433818181818168</v>
      </c>
      <c r="F713" s="4">
        <v>7.3781789058643826E-2</v>
      </c>
      <c r="G713" s="4">
        <v>0.7579892301252682</v>
      </c>
      <c r="H713" s="4">
        <v>6.9101144146095361E-2</v>
      </c>
      <c r="I713" s="4">
        <v>64.289330452689953</v>
      </c>
      <c r="J713" s="4">
        <v>23.628890549077472</v>
      </c>
      <c r="K713">
        <f>COUNTIF(分级基金列表!$A$1:$A$398,A713)</f>
        <v>1</v>
      </c>
    </row>
    <row r="714" spans="1:11" hidden="1" x14ac:dyDescent="0.15">
      <c r="A714" s="1" t="s">
        <v>721</v>
      </c>
      <c r="B714" s="4">
        <v>-2.45119545454545</v>
      </c>
      <c r="C714" s="4">
        <v>2.9122822074121002</v>
      </c>
      <c r="D714" s="4">
        <v>-4.6952412718204499</v>
      </c>
      <c r="E714" s="4">
        <v>-29.414345454545447</v>
      </c>
      <c r="F714" s="4">
        <v>63.420153533010783</v>
      </c>
      <c r="G714" s="4">
        <v>-2.2640699328731348</v>
      </c>
      <c r="H714" s="4">
        <v>7.7436745544710579</v>
      </c>
      <c r="I714" s="4">
        <v>-0.46380123377082344</v>
      </c>
      <c r="J714" s="4">
        <v>-0.51110480894174248</v>
      </c>
      <c r="K714">
        <f>COUNTIF(分级基金列表!$A$1:$A$398,A714)</f>
        <v>1</v>
      </c>
    </row>
    <row r="715" spans="1:11" x14ac:dyDescent="0.15">
      <c r="A715" s="1" t="s">
        <v>770</v>
      </c>
      <c r="B715" s="4">
        <v>0.75328181818181805</v>
      </c>
      <c r="C715" s="4">
        <v>0.80625682310324598</v>
      </c>
      <c r="D715" s="4">
        <v>0.132024287943353</v>
      </c>
      <c r="E715" s="4">
        <v>9.039381818181818</v>
      </c>
      <c r="F715" s="4">
        <v>15.371667844554336</v>
      </c>
      <c r="G715" s="4">
        <v>-1.5519609192644548</v>
      </c>
      <c r="H715" s="4">
        <v>5.5556869975602048</v>
      </c>
      <c r="I715" s="4">
        <v>0.58805471921410057</v>
      </c>
      <c r="J715" s="4">
        <v>0.39289047091408286</v>
      </c>
      <c r="K715">
        <f>COUNTIF(分级基金列表!$A$1:$A$398,A715)</f>
        <v>0</v>
      </c>
    </row>
    <row r="716" spans="1:11" hidden="1" x14ac:dyDescent="0.15">
      <c r="A716" s="1" t="s">
        <v>723</v>
      </c>
      <c r="B716" s="4">
        <v>-0.54505909090909099</v>
      </c>
      <c r="C716" s="4">
        <v>1.3391697913381</v>
      </c>
      <c r="D716" s="4">
        <v>-1.57695028648925</v>
      </c>
      <c r="E716" s="4">
        <v>-6.5407090909090897</v>
      </c>
      <c r="F716" s="4">
        <v>26.823337610234947</v>
      </c>
      <c r="G716" s="4">
        <v>-2.3071621137389418</v>
      </c>
      <c r="H716" s="4">
        <v>7.6773622552305962</v>
      </c>
      <c r="I716" s="4">
        <v>-0.24384396848561304</v>
      </c>
      <c r="J716" s="4">
        <v>-0.355686873480974</v>
      </c>
      <c r="K716">
        <f>COUNTIF(分级基金列表!$A$1:$A$398,A716)</f>
        <v>1</v>
      </c>
    </row>
    <row r="717" spans="1:11" hidden="1" x14ac:dyDescent="0.15">
      <c r="A717" s="1" t="s">
        <v>724</v>
      </c>
      <c r="B717" s="4">
        <v>0.393113636363636</v>
      </c>
      <c r="C717" s="4">
        <v>-4.0779752958228204E-3</v>
      </c>
      <c r="D717" s="4">
        <v>0.39625590169158098</v>
      </c>
      <c r="E717" s="4">
        <v>4.7173636363636362</v>
      </c>
      <c r="F717" s="4">
        <v>0.10750707184119458</v>
      </c>
      <c r="G717" s="4">
        <v>0.22173025758194023</v>
      </c>
      <c r="H717" s="4">
        <v>7.5713715619415076</v>
      </c>
      <c r="I717" s="4">
        <v>43.879565832952359</v>
      </c>
      <c r="J717" s="4">
        <v>15.974424816447995</v>
      </c>
      <c r="K717">
        <f>COUNTIF(分级基金列表!$A$1:$A$398,A717)</f>
        <v>1</v>
      </c>
    </row>
    <row r="718" spans="1:11" x14ac:dyDescent="0.15">
      <c r="A718" s="1" t="s">
        <v>1024</v>
      </c>
      <c r="B718" s="4">
        <v>0.140472727272727</v>
      </c>
      <c r="C718" s="4">
        <v>1.3906816984971799E-2</v>
      </c>
      <c r="D718" s="4">
        <v>0.129756892657762</v>
      </c>
      <c r="E718" s="4">
        <v>1.6856727272727272</v>
      </c>
      <c r="F718" s="4">
        <v>2.0152455330175294</v>
      </c>
      <c r="G718" s="4">
        <v>2.2812688065832045</v>
      </c>
      <c r="H718" s="4">
        <v>7.4724143479536966</v>
      </c>
      <c r="I718" s="4">
        <v>0.8364602226651181</v>
      </c>
      <c r="J718" s="4">
        <v>-0.65219212805263682</v>
      </c>
      <c r="K718">
        <f>COUNTIF(分级基金列表!$A$1:$A$398,A718)</f>
        <v>0</v>
      </c>
    </row>
    <row r="719" spans="1:11" hidden="1" x14ac:dyDescent="0.15">
      <c r="A719" s="1" t="s">
        <v>726</v>
      </c>
      <c r="B719" s="4">
        <v>-0.534445454545455</v>
      </c>
      <c r="C719" s="4">
        <v>2.75363098869075</v>
      </c>
      <c r="D719" s="4">
        <v>-2.65624329637662</v>
      </c>
      <c r="E719" s="4">
        <v>-6.4133454545454587</v>
      </c>
      <c r="F719" s="4">
        <v>58.342773348864931</v>
      </c>
      <c r="G719" s="4">
        <v>-1.3147557835257109</v>
      </c>
      <c r="H719" s="4">
        <v>3.5501990510677857</v>
      </c>
      <c r="I719" s="4">
        <v>-0.10992527585544117</v>
      </c>
      <c r="J719" s="4">
        <v>-0.16134552600469748</v>
      </c>
      <c r="K719">
        <f>COUNTIF(分级基金列表!$A$1:$A$398,A719)</f>
        <v>1</v>
      </c>
    </row>
    <row r="720" spans="1:11" hidden="1" x14ac:dyDescent="0.15">
      <c r="A720" s="1" t="s">
        <v>727</v>
      </c>
      <c r="B720" s="4">
        <v>1.2420363636363601</v>
      </c>
      <c r="C720" s="4">
        <v>1.1080018564473999</v>
      </c>
      <c r="D720" s="4">
        <v>0.38827056952289102</v>
      </c>
      <c r="E720" s="4">
        <v>14.904436363636361</v>
      </c>
      <c r="F720" s="4">
        <v>24.659494566053525</v>
      </c>
      <c r="G720" s="4">
        <v>-0.9657639069896814</v>
      </c>
      <c r="H720" s="4">
        <v>2.5832365892479707</v>
      </c>
      <c r="I720" s="4">
        <v>0.604409645287456</v>
      </c>
      <c r="J720" s="4">
        <v>0.48275265057638739</v>
      </c>
      <c r="K720">
        <f>COUNTIF(分级基金列表!$A$1:$A$398,A720)</f>
        <v>1</v>
      </c>
    </row>
    <row r="721" spans="1:11" hidden="1" x14ac:dyDescent="0.15">
      <c r="A721" s="1" t="s">
        <v>728</v>
      </c>
      <c r="B721" s="4">
        <v>0.393331818181818</v>
      </c>
      <c r="C721" s="4">
        <v>-4.0598839250727799E-3</v>
      </c>
      <c r="D721" s="4">
        <v>0.396460143286265</v>
      </c>
      <c r="E721" s="4">
        <v>4.7199818181818181</v>
      </c>
      <c r="F721" s="4">
        <v>0.10790219745156274</v>
      </c>
      <c r="G721" s="4">
        <v>0.21983936937501056</v>
      </c>
      <c r="H721" s="4">
        <v>7.4517483999931198</v>
      </c>
      <c r="I721" s="4">
        <v>43.743148236629899</v>
      </c>
      <c r="J721" s="4">
        <v>15.940192681932334</v>
      </c>
      <c r="K721">
        <f>COUNTIF(分级基金列表!$A$1:$A$398,A721)</f>
        <v>1</v>
      </c>
    </row>
    <row r="722" spans="1:11" hidden="1" x14ac:dyDescent="0.15">
      <c r="A722" s="1" t="s">
        <v>729</v>
      </c>
      <c r="B722" s="4">
        <v>2.91655</v>
      </c>
      <c r="C722" s="4">
        <v>2.4167515900129399</v>
      </c>
      <c r="D722" s="4">
        <v>1.0543330475500301</v>
      </c>
      <c r="E722" s="4">
        <v>34.998600000000003</v>
      </c>
      <c r="F722" s="4">
        <v>53.567256398772351</v>
      </c>
      <c r="G722" s="4">
        <v>-0.84189994899537024</v>
      </c>
      <c r="H722" s="4">
        <v>1.8632116280048452</v>
      </c>
      <c r="I722" s="4">
        <v>0.65335808389100358</v>
      </c>
      <c r="J722" s="4">
        <v>0.59735372224016581</v>
      </c>
      <c r="K722">
        <f>COUNTIF(分级基金列表!$A$1:$A$398,A722)</f>
        <v>1</v>
      </c>
    </row>
    <row r="723" spans="1:11" x14ac:dyDescent="0.15">
      <c r="A723" s="1" t="s">
        <v>1058</v>
      </c>
      <c r="B723" s="4">
        <v>0.13626818181818201</v>
      </c>
      <c r="C723" s="4">
        <v>1.2184818328486301E-2</v>
      </c>
      <c r="D723" s="4">
        <v>0.12687922544070501</v>
      </c>
      <c r="E723" s="4">
        <v>1.6352181818181819</v>
      </c>
      <c r="F723" s="4">
        <v>2.1182760607790052</v>
      </c>
      <c r="G723" s="4">
        <v>4.6872303542878182</v>
      </c>
      <c r="H723" s="4">
        <v>21.978878670648257</v>
      </c>
      <c r="I723" s="4">
        <v>0.77195707023041338</v>
      </c>
      <c r="J723" s="4">
        <v>-0.6442889307260139</v>
      </c>
      <c r="K723">
        <f>COUNTIF(分级基金列表!$A$1:$A$398,A723)</f>
        <v>0</v>
      </c>
    </row>
    <row r="724" spans="1:11" hidden="1" x14ac:dyDescent="0.15">
      <c r="A724" s="1" t="s">
        <v>731</v>
      </c>
      <c r="B724" s="4">
        <v>-1.92588181818182</v>
      </c>
      <c r="C724" s="4">
        <v>1.3375471590920001</v>
      </c>
      <c r="D724" s="4">
        <v>-2.9565227018603402</v>
      </c>
      <c r="E724" s="4">
        <v>-23.110581818181817</v>
      </c>
      <c r="F724" s="4">
        <v>26.935478527562122</v>
      </c>
      <c r="G724" s="4">
        <v>-0.98847231931810675</v>
      </c>
      <c r="H724" s="4">
        <v>4.53515925836337</v>
      </c>
      <c r="I724" s="4">
        <v>-0.85799781854751822</v>
      </c>
      <c r="J724" s="4">
        <v>-0.96937508615129231</v>
      </c>
      <c r="K724">
        <f>COUNTIF(分级基金列表!$A$1:$A$398,A724)</f>
        <v>1</v>
      </c>
    </row>
    <row r="725" spans="1:11" hidden="1" x14ac:dyDescent="0.15">
      <c r="A725" s="1" t="s">
        <v>732</v>
      </c>
      <c r="B725" s="4">
        <v>0.49068636363636398</v>
      </c>
      <c r="C725" s="4">
        <v>-1.2599455173154799E-3</v>
      </c>
      <c r="D725" s="4">
        <v>0.49165720892770598</v>
      </c>
      <c r="E725" s="4">
        <v>5.8882363636363646</v>
      </c>
      <c r="F725" s="4">
        <v>7.3999677796930882E-2</v>
      </c>
      <c r="G725" s="4">
        <v>0.11312172180044298</v>
      </c>
      <c r="H725" s="4">
        <v>-0.86367644313492464</v>
      </c>
      <c r="I725" s="4">
        <v>79.571108130967801</v>
      </c>
      <c r="J725" s="4">
        <v>39.030391072272394</v>
      </c>
      <c r="K725">
        <f>COUNTIF(分级基金列表!$A$1:$A$398,A725)</f>
        <v>1</v>
      </c>
    </row>
    <row r="726" spans="1:11" hidden="1" x14ac:dyDescent="0.15">
      <c r="A726" s="1" t="s">
        <v>733</v>
      </c>
      <c r="B726" s="4">
        <v>-5.6229409090909099</v>
      </c>
      <c r="C726" s="4">
        <v>3.40797740539396</v>
      </c>
      <c r="D726" s="4">
        <v>-8.2489424080108407</v>
      </c>
      <c r="E726" s="4">
        <v>-67.475290909090916</v>
      </c>
      <c r="F726" s="4">
        <v>68.495099679983127</v>
      </c>
      <c r="G726" s="4">
        <v>-0.42963941002772477</v>
      </c>
      <c r="H726" s="4">
        <v>3.8361241616269464</v>
      </c>
      <c r="I726" s="4">
        <v>-0.98511121561021342</v>
      </c>
      <c r="J726" s="4">
        <v>-1.0289099693023218</v>
      </c>
      <c r="K726">
        <f>COUNTIF(分级基金列表!$A$1:$A$398,A726)</f>
        <v>1</v>
      </c>
    </row>
    <row r="727" spans="1:11" hidden="1" x14ac:dyDescent="0.15">
      <c r="A727" s="1" t="s">
        <v>734</v>
      </c>
      <c r="B727" s="4">
        <v>1.4755909090909101</v>
      </c>
      <c r="C727" s="4">
        <v>1.12629117187663</v>
      </c>
      <c r="D727" s="4">
        <v>0.60773236610669601</v>
      </c>
      <c r="E727" s="4">
        <v>17.707090909090908</v>
      </c>
      <c r="F727" s="4">
        <v>22.207139678181903</v>
      </c>
      <c r="G727" s="4">
        <v>-1.4285516734845158</v>
      </c>
      <c r="H727" s="4">
        <v>5.3797763373044045</v>
      </c>
      <c r="I727" s="4">
        <v>0.79736027087215522</v>
      </c>
      <c r="J727" s="4">
        <v>0.66226858218667162</v>
      </c>
      <c r="K727">
        <f>COUNTIF(分级基金列表!$A$1:$A$398,A727)</f>
        <v>1</v>
      </c>
    </row>
    <row r="728" spans="1:11" hidden="1" x14ac:dyDescent="0.15">
      <c r="A728" s="1" t="s">
        <v>735</v>
      </c>
      <c r="B728" s="4">
        <v>0.73454545454545495</v>
      </c>
      <c r="C728" s="4">
        <v>0.88791685591396696</v>
      </c>
      <c r="D728" s="4">
        <v>5.0365157206655999E-2</v>
      </c>
      <c r="E728" s="4">
        <v>8.8145454545454562</v>
      </c>
      <c r="F728" s="4">
        <v>17.646106236188277</v>
      </c>
      <c r="G728" s="4">
        <v>0.10546980499206203</v>
      </c>
      <c r="H728" s="4">
        <v>0.71695039671849603</v>
      </c>
      <c r="I728" s="4">
        <v>0.49951787304038581</v>
      </c>
      <c r="J728" s="4">
        <v>0.32950869595362087</v>
      </c>
      <c r="K728">
        <f>COUNTIF(分级基金列表!$A$1:$A$398,A728)</f>
        <v>1</v>
      </c>
    </row>
    <row r="729" spans="1:11" hidden="1" x14ac:dyDescent="0.15">
      <c r="A729" s="1" t="s">
        <v>736</v>
      </c>
      <c r="B729" s="4">
        <v>0.37449090909090899</v>
      </c>
      <c r="C729" s="4">
        <v>-1.8474851632841801E-3</v>
      </c>
      <c r="D729" s="4">
        <v>0.37591448038581798</v>
      </c>
      <c r="E729" s="4">
        <v>4.4938909090909087</v>
      </c>
      <c r="F729" s="4">
        <v>0.13290671680506222</v>
      </c>
      <c r="G729" s="4">
        <v>-1.737069581317225</v>
      </c>
      <c r="H729" s="4">
        <v>1.2078108076066627</v>
      </c>
      <c r="I729" s="4">
        <v>33.8123686832338</v>
      </c>
      <c r="J729" s="4">
        <v>11.240146058848461</v>
      </c>
      <c r="K729">
        <f>COUNTIF(分级基金列表!$A$1:$A$398,A729)</f>
        <v>1</v>
      </c>
    </row>
    <row r="730" spans="1:11" hidden="1" x14ac:dyDescent="0.15">
      <c r="A730" s="1" t="s">
        <v>737</v>
      </c>
      <c r="B730" s="4">
        <v>1.33705909090909</v>
      </c>
      <c r="C730" s="4">
        <v>1.78565339628397</v>
      </c>
      <c r="D730" s="4">
        <v>-3.8868016991173399E-2</v>
      </c>
      <c r="E730" s="4">
        <v>16.044709090909095</v>
      </c>
      <c r="F730" s="4">
        <v>35.864680594244668</v>
      </c>
      <c r="G730" s="4">
        <v>0.37240154556234417</v>
      </c>
      <c r="H730" s="4">
        <v>0.98710544588081195</v>
      </c>
      <c r="I730" s="4">
        <v>0.44736796271605012</v>
      </c>
      <c r="J730" s="4">
        <v>0.36372020814824779</v>
      </c>
      <c r="K730">
        <f>COUNTIF(分级基金列表!$A$1:$A$398,A730)</f>
        <v>1</v>
      </c>
    </row>
    <row r="731" spans="1:11" hidden="1" x14ac:dyDescent="0.15">
      <c r="A731" s="1" t="s">
        <v>738</v>
      </c>
      <c r="B731" s="4">
        <v>0.37497272727272701</v>
      </c>
      <c r="C731" s="4">
        <v>-1.5608626187126699E-4</v>
      </c>
      <c r="D731" s="4">
        <v>0.37509299883232899</v>
      </c>
      <c r="E731" s="4">
        <v>4.4996727272727268</v>
      </c>
      <c r="F731" s="4">
        <v>0.12951588944926681</v>
      </c>
      <c r="G731" s="4">
        <v>-1.7512998355227705</v>
      </c>
      <c r="H731" s="4">
        <v>1.2981911395467405</v>
      </c>
      <c r="I731" s="4">
        <v>34.742244726932228</v>
      </c>
      <c r="J731" s="4">
        <v>11.579063647323132</v>
      </c>
      <c r="K731">
        <f>COUNTIF(分级基金列表!$A$1:$A$398,A731)</f>
        <v>1</v>
      </c>
    </row>
    <row r="732" spans="1:11" hidden="1" x14ac:dyDescent="0.15">
      <c r="A732" s="1" t="s">
        <v>739</v>
      </c>
      <c r="B732" s="4">
        <v>2.7760909090909101</v>
      </c>
      <c r="C732" s="4">
        <v>2.2726270646881099</v>
      </c>
      <c r="D732" s="4">
        <v>1.02492845451851</v>
      </c>
      <c r="E732" s="4">
        <v>33.31309090909091</v>
      </c>
      <c r="F732" s="4">
        <v>43.951345856515111</v>
      </c>
      <c r="G732" s="4">
        <v>-1.2322287113390034</v>
      </c>
      <c r="H732" s="4">
        <v>4.7395676219897513</v>
      </c>
      <c r="I732" s="4">
        <v>0.75795382962437219</v>
      </c>
      <c r="J732" s="4">
        <v>0.68969653416420829</v>
      </c>
      <c r="K732">
        <f>COUNTIF(分级基金列表!$A$1:$A$398,A732)</f>
        <v>1</v>
      </c>
    </row>
    <row r="733" spans="1:11" x14ac:dyDescent="0.15">
      <c r="A733" s="1" t="s">
        <v>1075</v>
      </c>
      <c r="B733" s="4">
        <v>0.12793181818181801</v>
      </c>
      <c r="C733" s="4">
        <v>1.01677575680013E-2</v>
      </c>
      <c r="D733" s="4">
        <v>0.120097098804875</v>
      </c>
      <c r="E733" s="4">
        <v>1.535181818181818</v>
      </c>
      <c r="F733" s="4">
        <v>1.7035679778406165</v>
      </c>
      <c r="G733" s="4">
        <v>4.4141048420397597</v>
      </c>
      <c r="H733" s="4">
        <v>19.960312885062862</v>
      </c>
      <c r="I733" s="4">
        <v>0.90115677105398573</v>
      </c>
      <c r="J733" s="4">
        <v>-0.8598530853314903</v>
      </c>
      <c r="K733">
        <f>COUNTIF(分级基金列表!$A$1:$A$398,A733)</f>
        <v>0</v>
      </c>
    </row>
    <row r="734" spans="1:11" x14ac:dyDescent="0.15">
      <c r="A734" s="1" t="s">
        <v>1074</v>
      </c>
      <c r="B734" s="4">
        <v>0.12745909090909099</v>
      </c>
      <c r="C734" s="4">
        <v>1.0064818530881601E-2</v>
      </c>
      <c r="D734" s="4">
        <v>0.119703690739295</v>
      </c>
      <c r="E734" s="4">
        <v>1.5295090909090909</v>
      </c>
      <c r="F734" s="4">
        <v>1.6844469736949517</v>
      </c>
      <c r="G734" s="4">
        <v>4.3865158014365644</v>
      </c>
      <c r="H734" s="4">
        <v>19.744451321370072</v>
      </c>
      <c r="I734" s="4">
        <v>0.90801854543037719</v>
      </c>
      <c r="J734" s="4">
        <v>-0.87298141886015257</v>
      </c>
      <c r="K734">
        <f>COUNTIF(分级基金列表!$A$1:$A$398,A734)</f>
        <v>0</v>
      </c>
    </row>
    <row r="735" spans="1:11" x14ac:dyDescent="0.15">
      <c r="A735" s="1" t="s">
        <v>248</v>
      </c>
      <c r="B735" s="4">
        <v>1.0309545454545499</v>
      </c>
      <c r="C735" s="4">
        <v>1.1846684658664</v>
      </c>
      <c r="D735" s="4">
        <v>0.118113643937857</v>
      </c>
      <c r="E735" s="4">
        <v>12.371454545454544</v>
      </c>
      <c r="F735" s="4">
        <v>20.311925156704625</v>
      </c>
      <c r="G735" s="4">
        <v>-2.8830033304967575</v>
      </c>
      <c r="H735" s="4">
        <v>11.447922648679874</v>
      </c>
      <c r="I735" s="4">
        <v>0.609073460541525</v>
      </c>
      <c r="J735" s="4">
        <v>0.46137697304192676</v>
      </c>
      <c r="K735">
        <f>COUNTIF(分级基金列表!$A$1:$A$398,A735)</f>
        <v>0</v>
      </c>
    </row>
    <row r="736" spans="1:11" x14ac:dyDescent="0.15">
      <c r="A736" s="1" t="s">
        <v>960</v>
      </c>
      <c r="B736" s="4">
        <v>0.14860000000000001</v>
      </c>
      <c r="C736" s="4">
        <v>4.3296619120994403E-2</v>
      </c>
      <c r="D736" s="4">
        <v>0.11523798693913199</v>
      </c>
      <c r="E736" s="4">
        <v>1.7832000000000003</v>
      </c>
      <c r="F736" s="4">
        <v>12.679665501323546</v>
      </c>
      <c r="G736" s="4">
        <v>1.9728016597506053</v>
      </c>
      <c r="H736" s="4">
        <v>8.9777797331779805</v>
      </c>
      <c r="I736" s="4">
        <v>0.14063462477096608</v>
      </c>
      <c r="J736" s="4">
        <v>-9.5964676660672626E-2</v>
      </c>
      <c r="K736">
        <f>COUNTIF(分级基金列表!$A$1:$A$398,A736)</f>
        <v>0</v>
      </c>
    </row>
    <row r="737" spans="1:11" x14ac:dyDescent="0.15">
      <c r="A737" s="1" t="s">
        <v>831</v>
      </c>
      <c r="B737" s="4">
        <v>0.30695454545454498</v>
      </c>
      <c r="C737" s="4">
        <v>0.24909963467292601</v>
      </c>
      <c r="D737" s="4">
        <v>0.115011954228389</v>
      </c>
      <c r="E737" s="4">
        <v>3.6834545454545444</v>
      </c>
      <c r="F737" s="4">
        <v>12.352401308421673</v>
      </c>
      <c r="G737" s="4">
        <v>3.0301637947747945E-2</v>
      </c>
      <c r="H737" s="4">
        <v>-4.379169333852273E-2</v>
      </c>
      <c r="I737" s="4">
        <v>0.29819744788757979</v>
      </c>
      <c r="J737" s="4">
        <v>5.5329690834168083E-2</v>
      </c>
      <c r="K737">
        <f>COUNTIF(分级基金列表!$A$1:$A$398,A737)</f>
        <v>0</v>
      </c>
    </row>
    <row r="738" spans="1:11" x14ac:dyDescent="0.15">
      <c r="A738" s="1" t="s">
        <v>405</v>
      </c>
      <c r="B738" s="4">
        <v>1.1390636363636399</v>
      </c>
      <c r="C738" s="4">
        <v>1.3303084398810201</v>
      </c>
      <c r="D738" s="4">
        <v>0.114000514869859</v>
      </c>
      <c r="E738" s="4">
        <v>13.668763636363634</v>
      </c>
      <c r="F738" s="4">
        <v>26.371215386728448</v>
      </c>
      <c r="G738" s="4">
        <v>-3.231804987683859</v>
      </c>
      <c r="H738" s="4">
        <v>13.089617633483643</v>
      </c>
      <c r="I738" s="4">
        <v>0.51832133771288236</v>
      </c>
      <c r="J738" s="4">
        <v>0.40456093812546789</v>
      </c>
      <c r="K738">
        <f>COUNTIF(分级基金列表!$A$1:$A$398,A738)</f>
        <v>0</v>
      </c>
    </row>
    <row r="739" spans="1:11" x14ac:dyDescent="0.15">
      <c r="A739" s="1" t="s">
        <v>771</v>
      </c>
      <c r="B739" s="4">
        <v>0.72856363636363597</v>
      </c>
      <c r="C739" s="4">
        <v>0.80551537881213298</v>
      </c>
      <c r="D739" s="4">
        <v>0.107877422653487</v>
      </c>
      <c r="E739" s="4">
        <v>8.7427636363636374</v>
      </c>
      <c r="F739" s="4">
        <v>15.360626235652143</v>
      </c>
      <c r="G739" s="4">
        <v>-1.5518980016548398</v>
      </c>
      <c r="H739" s="4">
        <v>5.5561342418876389</v>
      </c>
      <c r="I739" s="4">
        <v>0.56916713565177501</v>
      </c>
      <c r="J739" s="4">
        <v>0.373862598325232</v>
      </c>
      <c r="K739">
        <f>COUNTIF(分级基金列表!$A$1:$A$398,A739)</f>
        <v>0</v>
      </c>
    </row>
    <row r="740" spans="1:11" x14ac:dyDescent="0.15">
      <c r="A740" s="1" t="s">
        <v>961</v>
      </c>
      <c r="B740" s="4">
        <v>0.13876363636363601</v>
      </c>
      <c r="C740" s="4">
        <v>4.2602950014051198E-2</v>
      </c>
      <c r="D740" s="4">
        <v>0.105936126880082</v>
      </c>
      <c r="E740" s="4">
        <v>1.6651636363636371</v>
      </c>
      <c r="F740" s="4">
        <v>12.653533395658357</v>
      </c>
      <c r="G740" s="4">
        <v>1.950176634616883</v>
      </c>
      <c r="H740" s="4">
        <v>8.9350123828699477</v>
      </c>
      <c r="I740" s="4">
        <v>0.13159673146593054</v>
      </c>
      <c r="J740" s="4">
        <v>-0.10549119537585984</v>
      </c>
      <c r="K740">
        <f>COUNTIF(分级基金列表!$A$1:$A$398,A740)</f>
        <v>0</v>
      </c>
    </row>
    <row r="741" spans="1:11" x14ac:dyDescent="0.15">
      <c r="A741" s="1" t="s">
        <v>1087</v>
      </c>
      <c r="B741" s="4">
        <v>0.112022727272727</v>
      </c>
      <c r="C741" s="4">
        <v>1.0164921772638299E-2</v>
      </c>
      <c r="D741" s="4">
        <v>0.10419019300501101</v>
      </c>
      <c r="E741" s="4">
        <v>1.3442727272727273</v>
      </c>
      <c r="F741" s="4">
        <v>1.7783056653050955</v>
      </c>
      <c r="G741" s="4">
        <v>4.6904157598234297</v>
      </c>
      <c r="H741" s="4">
        <v>21.999999999999993</v>
      </c>
      <c r="I741" s="4">
        <v>0.75592894601845451</v>
      </c>
      <c r="J741" s="4">
        <v>-0.93107012198783468</v>
      </c>
      <c r="K741">
        <f>COUNTIF(分级基金列表!$A$1:$A$398,A741)</f>
        <v>0</v>
      </c>
    </row>
    <row r="742" spans="1:11" x14ac:dyDescent="0.15">
      <c r="A742" s="1" t="s">
        <v>294</v>
      </c>
      <c r="B742" s="4">
        <v>1.0538909090909101</v>
      </c>
      <c r="C742" s="4">
        <v>1.2339357377590201</v>
      </c>
      <c r="D742" s="4">
        <v>0.103087335159504</v>
      </c>
      <c r="E742" s="4">
        <v>12.646690909090914</v>
      </c>
      <c r="F742" s="4">
        <v>23.295240415760883</v>
      </c>
      <c r="G742" s="4">
        <v>-2.4357933134154677</v>
      </c>
      <c r="H742" s="4">
        <v>9.6512689861517273</v>
      </c>
      <c r="I742" s="4">
        <v>0.54288733163425651</v>
      </c>
      <c r="J742" s="4">
        <v>0.41410566007999827</v>
      </c>
      <c r="K742">
        <f>COUNTIF(分级基金列表!$A$1:$A$398,A742)</f>
        <v>0</v>
      </c>
    </row>
    <row r="743" spans="1:11" x14ac:dyDescent="0.15">
      <c r="A743" s="1" t="s">
        <v>1012</v>
      </c>
      <c r="B743" s="4">
        <v>0.10808636363636399</v>
      </c>
      <c r="C743" s="4">
        <v>8.2124492141185407E-3</v>
      </c>
      <c r="D743" s="4">
        <v>0.101758298223739</v>
      </c>
      <c r="E743" s="4">
        <v>1.2970363636363635</v>
      </c>
      <c r="F743" s="4">
        <v>0.85859759414855441</v>
      </c>
      <c r="G743" s="4">
        <v>2.3107165418715896</v>
      </c>
      <c r="H743" s="4">
        <v>4.4030729171395935</v>
      </c>
      <c r="I743" s="4">
        <v>1.5106452341304262</v>
      </c>
      <c r="J743" s="4">
        <v>-1.9834246543078362</v>
      </c>
      <c r="K743">
        <f>COUNTIF(分级基金列表!$A$1:$A$398,A743)</f>
        <v>0</v>
      </c>
    </row>
    <row r="744" spans="1:11" x14ac:dyDescent="0.15">
      <c r="A744" s="1" t="s">
        <v>1053</v>
      </c>
      <c r="B744" s="4">
        <v>0.10462272727272701</v>
      </c>
      <c r="C744" s="4">
        <v>4.7271662422964499E-3</v>
      </c>
      <c r="D744" s="4">
        <v>0.100980230811845</v>
      </c>
      <c r="E744" s="4">
        <v>1.2554727272727273</v>
      </c>
      <c r="F744" s="4">
        <v>1.2335320547781841</v>
      </c>
      <c r="G744" s="4">
        <v>3.7486792861480285</v>
      </c>
      <c r="H744" s="4">
        <v>14.402452040289878</v>
      </c>
      <c r="I744" s="4">
        <v>1.0177868685370228</v>
      </c>
      <c r="J744" s="4">
        <v>-1.4142537001529132</v>
      </c>
      <c r="K744">
        <f>COUNTIF(分级基金列表!$A$1:$A$398,A744)</f>
        <v>0</v>
      </c>
    </row>
    <row r="745" spans="1:11" x14ac:dyDescent="0.15">
      <c r="A745" s="1" t="s">
        <v>1037</v>
      </c>
      <c r="B745" s="4">
        <v>9.2749999999999999E-2</v>
      </c>
      <c r="C745" s="4">
        <v>-1.04698520923375E-2</v>
      </c>
      <c r="D745" s="4">
        <v>0.100817496939514</v>
      </c>
      <c r="E745" s="4">
        <v>1.1129999999999998</v>
      </c>
      <c r="F745" s="4">
        <v>5.16336202813984</v>
      </c>
      <c r="G745" s="4">
        <v>-0.58978294915897755</v>
      </c>
      <c r="H745" s="4">
        <v>7.5555470415634503</v>
      </c>
      <c r="I745" s="4">
        <v>0.21555722684837009</v>
      </c>
      <c r="J745" s="4">
        <v>-0.3654595571095009</v>
      </c>
      <c r="K745">
        <f>COUNTIF(分级基金列表!$A$1:$A$398,A745)</f>
        <v>0</v>
      </c>
    </row>
    <row r="746" spans="1:11" x14ac:dyDescent="0.15">
      <c r="A746" s="1" t="s">
        <v>1080</v>
      </c>
      <c r="B746" s="4">
        <v>0.10029545454545501</v>
      </c>
      <c r="C746" s="4">
        <v>3.6280944010593E-3</v>
      </c>
      <c r="D746" s="4">
        <v>9.7499842896056496E-2</v>
      </c>
      <c r="E746" s="4">
        <v>1.2035454545454547</v>
      </c>
      <c r="F746" s="4">
        <v>1.3311945659742375</v>
      </c>
      <c r="G746" s="4">
        <v>4.4024034755511412</v>
      </c>
      <c r="H746" s="4">
        <v>19.868959495066704</v>
      </c>
      <c r="I746" s="4">
        <v>0.90410935058515474</v>
      </c>
      <c r="J746" s="4">
        <v>-1.3495056180159557</v>
      </c>
      <c r="K746">
        <f>COUNTIF(分级基金列表!$A$1:$A$398,A746)</f>
        <v>0</v>
      </c>
    </row>
    <row r="747" spans="1:11" hidden="1" x14ac:dyDescent="0.15">
      <c r="A747" s="1" t="s">
        <v>754</v>
      </c>
      <c r="B747" s="4">
        <v>0.77797272727272704</v>
      </c>
      <c r="C747" s="4">
        <v>1.0980965233999</v>
      </c>
      <c r="D747" s="4">
        <v>-6.8160557485229506E-2</v>
      </c>
      <c r="E747" s="4">
        <v>9.335672727272728</v>
      </c>
      <c r="F747" s="4">
        <v>20.027098045811051</v>
      </c>
      <c r="G747" s="4">
        <v>-2.6379656713027542</v>
      </c>
      <c r="H747" s="4">
        <v>9.844884126599851</v>
      </c>
      <c r="I747" s="4">
        <v>0.46615204588891573</v>
      </c>
      <c r="J747" s="4">
        <v>0.31635500624105262</v>
      </c>
      <c r="K747">
        <f>COUNTIF(分级基金列表!$A$1:$A$398,A747)</f>
        <v>1</v>
      </c>
    </row>
    <row r="748" spans="1:11" hidden="1" x14ac:dyDescent="0.15">
      <c r="A748" s="1" t="s">
        <v>755</v>
      </c>
      <c r="B748" s="4">
        <v>0.438340909090909</v>
      </c>
      <c r="C748" s="4">
        <v>-2.5409850557384199E-3</v>
      </c>
      <c r="D748" s="4">
        <v>0.440298853575676</v>
      </c>
      <c r="E748" s="4">
        <v>5.2600909090909092</v>
      </c>
      <c r="F748" s="4">
        <v>0.15830733029915817</v>
      </c>
      <c r="G748" s="4">
        <v>-4.7240147678299531E-2</v>
      </c>
      <c r="H748" s="4">
        <v>-2.0259846731836824</v>
      </c>
      <c r="I748" s="4">
        <v>33.227083667893055</v>
      </c>
      <c r="J748" s="4">
        <v>14.276603015286447</v>
      </c>
      <c r="K748">
        <f>COUNTIF(分级基金列表!$A$1:$A$398,A748)</f>
        <v>1</v>
      </c>
    </row>
    <row r="749" spans="1:11" hidden="1" x14ac:dyDescent="0.15">
      <c r="A749" s="1" t="s">
        <v>756</v>
      </c>
      <c r="B749" s="4">
        <v>1.5274000000000001</v>
      </c>
      <c r="C749" s="4">
        <v>2.1646215273589502</v>
      </c>
      <c r="D749" s="4">
        <v>-0.14053927871767899</v>
      </c>
      <c r="E749" s="4">
        <v>18.328800000000001</v>
      </c>
      <c r="F749" s="4">
        <v>39.592194018793876</v>
      </c>
      <c r="G749" s="4">
        <v>-2.1308857161441734</v>
      </c>
      <c r="H749" s="4">
        <v>7.3608077019302396</v>
      </c>
      <c r="I749" s="4">
        <v>0.46293973987143955</v>
      </c>
      <c r="J749" s="4">
        <v>0.38716722778039603</v>
      </c>
      <c r="K749">
        <f>COUNTIF(分级基金列表!$A$1:$A$398,A749)</f>
        <v>1</v>
      </c>
    </row>
    <row r="750" spans="1:11" hidden="1" x14ac:dyDescent="0.15">
      <c r="A750" s="1" t="s">
        <v>757</v>
      </c>
      <c r="B750" s="4">
        <v>-0.75689545454545404</v>
      </c>
      <c r="C750" s="4">
        <v>1.4278018019505501</v>
      </c>
      <c r="D750" s="4">
        <v>-1.8570816430302599</v>
      </c>
      <c r="E750" s="4">
        <v>-9.0827454545454529</v>
      </c>
      <c r="F750" s="4">
        <v>27.692214354772375</v>
      </c>
      <c r="G750" s="4">
        <v>-1.996105801352142</v>
      </c>
      <c r="H750" s="4">
        <v>7.5970136828420038</v>
      </c>
      <c r="I750" s="4">
        <v>-0.32798913579766387</v>
      </c>
      <c r="J750" s="4">
        <v>-0.43632283427212304</v>
      </c>
      <c r="K750">
        <f>COUNTIF(分级基金列表!$A$1:$A$398,A750)</f>
        <v>1</v>
      </c>
    </row>
    <row r="751" spans="1:11" hidden="1" x14ac:dyDescent="0.15">
      <c r="A751" s="1" t="s">
        <v>758</v>
      </c>
      <c r="B751" s="4">
        <v>0.465945454545455</v>
      </c>
      <c r="C751" s="4">
        <v>-1.1347810286826401E-3</v>
      </c>
      <c r="D751" s="4">
        <v>0.46681985490901101</v>
      </c>
      <c r="E751" s="4">
        <v>5.5913454545454568</v>
      </c>
      <c r="F751" s="4">
        <v>7.0499804817735795E-2</v>
      </c>
      <c r="G751" s="4">
        <v>0.17188888434021127</v>
      </c>
      <c r="H751" s="4">
        <v>-0.49962989130514224</v>
      </c>
      <c r="I751" s="4">
        <v>79.310084176840576</v>
      </c>
      <c r="J751" s="4">
        <v>36.756774876822725</v>
      </c>
      <c r="K751">
        <f>COUNTIF(分级基金列表!$A$1:$A$398,A751)</f>
        <v>1</v>
      </c>
    </row>
    <row r="752" spans="1:11" hidden="1" x14ac:dyDescent="0.15">
      <c r="A752" s="1" t="s">
        <v>759</v>
      </c>
      <c r="B752" s="4">
        <v>-2.0690090909090899</v>
      </c>
      <c r="C752" s="4">
        <v>3.0398078415618301</v>
      </c>
      <c r="D752" s="4">
        <v>-4.4113192059161896</v>
      </c>
      <c r="E752" s="4">
        <v>-24.828109090909095</v>
      </c>
      <c r="F752" s="4">
        <v>58.864587953979047</v>
      </c>
      <c r="G752" s="4">
        <v>-2.2466774451553793</v>
      </c>
      <c r="H752" s="4">
        <v>8.8743764192603507</v>
      </c>
      <c r="I752" s="4">
        <v>-0.42178345171327747</v>
      </c>
      <c r="J752" s="4">
        <v>-0.4727478787869101</v>
      </c>
      <c r="K752">
        <f>COUNTIF(分级基金列表!$A$1:$A$398,A752)</f>
        <v>1</v>
      </c>
    </row>
    <row r="753" spans="1:11" x14ac:dyDescent="0.15">
      <c r="A753" s="1" t="s">
        <v>41</v>
      </c>
      <c r="B753" s="4">
        <v>1.0303818181818201</v>
      </c>
      <c r="C753" s="4">
        <v>1.2114269682612699</v>
      </c>
      <c r="D753" s="4">
        <v>9.6922274274313394E-2</v>
      </c>
      <c r="E753" s="4">
        <v>12.364581818181817</v>
      </c>
      <c r="F753" s="4">
        <v>21.071784325526099</v>
      </c>
      <c r="G753" s="4">
        <v>-2.5974015545706317</v>
      </c>
      <c r="H753" s="4">
        <v>10.007824727502046</v>
      </c>
      <c r="I753" s="4">
        <v>0.58678380659029028</v>
      </c>
      <c r="J753" s="4">
        <v>0.44441332891005714</v>
      </c>
      <c r="K753">
        <f>COUNTIF(分级基金列表!$A$1:$A$398,A753)</f>
        <v>0</v>
      </c>
    </row>
    <row r="754" spans="1:11" x14ac:dyDescent="0.15">
      <c r="A754" s="1" t="s">
        <v>1022</v>
      </c>
      <c r="B754" s="4">
        <v>9.7731818181818197E-2</v>
      </c>
      <c r="C754" s="4">
        <v>3.3160770404880801E-3</v>
      </c>
      <c r="D754" s="4">
        <v>9.5176630091347594E-2</v>
      </c>
      <c r="E754" s="4">
        <v>1.1727818181818181</v>
      </c>
      <c r="F754" s="4">
        <v>1.6109269947445459</v>
      </c>
      <c r="G754" s="4">
        <v>4.6846133979680182</v>
      </c>
      <c r="H754" s="4">
        <v>21.962699246584883</v>
      </c>
      <c r="I754" s="4">
        <v>0.72801673943504375</v>
      </c>
      <c r="J754" s="4">
        <v>-1.1342650460134194</v>
      </c>
      <c r="K754">
        <f>COUNTIF(分级基金列表!$A$1:$A$398,A754)</f>
        <v>0</v>
      </c>
    </row>
    <row r="755" spans="1:11" x14ac:dyDescent="0.15">
      <c r="A755" s="1" t="s">
        <v>30</v>
      </c>
      <c r="B755" s="4">
        <v>0.98151818181818196</v>
      </c>
      <c r="C755" s="4">
        <v>1.1507773968586501</v>
      </c>
      <c r="D755" s="4">
        <v>9.4791889475099395E-2</v>
      </c>
      <c r="E755" s="4">
        <v>11.778218181818179</v>
      </c>
      <c r="F755" s="4">
        <v>19.752314334082389</v>
      </c>
      <c r="G755" s="4">
        <v>-2.8748371751059252</v>
      </c>
      <c r="H755" s="4">
        <v>11.509074204919473</v>
      </c>
      <c r="I755" s="4">
        <v>0.59629560276362148</v>
      </c>
      <c r="J755" s="4">
        <v>0.44441466621819936</v>
      </c>
      <c r="K755">
        <f>COUNTIF(分级基金列表!$A$1:$A$398,A755)</f>
        <v>0</v>
      </c>
    </row>
    <row r="756" spans="1:11" x14ac:dyDescent="0.15">
      <c r="A756" s="1" t="s">
        <v>1052</v>
      </c>
      <c r="B756" s="4">
        <v>9.4068181818181801E-2</v>
      </c>
      <c r="C756" s="4">
        <v>4.4398383145381002E-3</v>
      </c>
      <c r="D756" s="4">
        <v>9.0647084585997698E-2</v>
      </c>
      <c r="E756" s="4">
        <v>1.1288181818181819</v>
      </c>
      <c r="F756" s="4">
        <v>1.0864322162834239</v>
      </c>
      <c r="G756" s="4">
        <v>3.5805750620430046</v>
      </c>
      <c r="H756" s="4">
        <v>12.906966604295574</v>
      </c>
      <c r="I756" s="4">
        <v>1.0390139070799613</v>
      </c>
      <c r="J756" s="4">
        <v>-1.7223180518182204</v>
      </c>
      <c r="K756">
        <f>COUNTIF(分级基金列表!$A$1:$A$398,A756)</f>
        <v>0</v>
      </c>
    </row>
    <row r="757" spans="1:11" x14ac:dyDescent="0.15">
      <c r="A757" s="1" t="s">
        <v>973</v>
      </c>
      <c r="B757" s="4">
        <v>0.113186363636364</v>
      </c>
      <c r="C757" s="4">
        <v>3.3979424890177801E-2</v>
      </c>
      <c r="D757" s="4">
        <v>8.7003672239168495E-2</v>
      </c>
      <c r="E757" s="4">
        <v>1.3582363636363641</v>
      </c>
      <c r="F757" s="4">
        <v>8.6334303061121584</v>
      </c>
      <c r="G757" s="4">
        <v>-0.22517865226922351</v>
      </c>
      <c r="H757" s="4">
        <v>4.6598637265825076</v>
      </c>
      <c r="I757" s="4">
        <v>0.15732290821584344</v>
      </c>
      <c r="J757" s="4">
        <v>-0.19016353617881485</v>
      </c>
      <c r="K757">
        <f>COUNTIF(分级基金列表!$A$1:$A$398,A757)</f>
        <v>0</v>
      </c>
    </row>
    <row r="758" spans="1:11" x14ac:dyDescent="0.15">
      <c r="A758" s="1" t="s">
        <v>1081</v>
      </c>
      <c r="B758" s="4">
        <v>9.0445454545454607E-2</v>
      </c>
      <c r="C758" s="4">
        <v>8.2070039939929999E-3</v>
      </c>
      <c r="D758" s="4">
        <v>8.4121584922446896E-2</v>
      </c>
      <c r="E758" s="4">
        <v>1.0853454545454546</v>
      </c>
      <c r="F758" s="4">
        <v>1.4357770796608151</v>
      </c>
      <c r="G758" s="4">
        <v>4.6904157598234297</v>
      </c>
      <c r="H758" s="4">
        <v>21.999999999999993</v>
      </c>
      <c r="I758" s="4">
        <v>0.75592894601845451</v>
      </c>
      <c r="J758" s="4">
        <v>-1.3335319058769619</v>
      </c>
      <c r="K758">
        <f>COUNTIF(分级基金列表!$A$1:$A$398,A758)</f>
        <v>0</v>
      </c>
    </row>
    <row r="759" spans="1:11" x14ac:dyDescent="0.15">
      <c r="A759" s="1" t="s">
        <v>244</v>
      </c>
      <c r="B759" s="4">
        <v>0.95646363636363596</v>
      </c>
      <c r="C759" s="4">
        <v>1.1330598151039</v>
      </c>
      <c r="D759" s="4">
        <v>8.3389546107211707E-2</v>
      </c>
      <c r="E759" s="4">
        <v>11.477563636363636</v>
      </c>
      <c r="F759" s="4">
        <v>22.552202109661959</v>
      </c>
      <c r="G759" s="4">
        <v>-3.0085791837077833</v>
      </c>
      <c r="H759" s="4">
        <v>12.164539762053924</v>
      </c>
      <c r="I759" s="4">
        <v>0.50893316672815481</v>
      </c>
      <c r="J759" s="4">
        <v>0.37590846317981619</v>
      </c>
      <c r="K759">
        <f>COUNTIF(分级基金列表!$A$1:$A$398,A759)</f>
        <v>0</v>
      </c>
    </row>
    <row r="760" spans="1:11" x14ac:dyDescent="0.15">
      <c r="A760" s="1" t="s">
        <v>1064</v>
      </c>
      <c r="B760" s="4">
        <v>0.12206818181818201</v>
      </c>
      <c r="C760" s="4">
        <v>5.2234857521520101E-2</v>
      </c>
      <c r="D760" s="4">
        <v>8.1818849786145106E-2</v>
      </c>
      <c r="E760" s="4">
        <v>1.4648181818181814</v>
      </c>
      <c r="F760" s="4">
        <v>2.5016137185709044</v>
      </c>
      <c r="G760" s="4">
        <v>-0.27587335349123204</v>
      </c>
      <c r="H760" s="4">
        <v>0.75622075647995857</v>
      </c>
      <c r="I760" s="4">
        <v>0.58554930801026595</v>
      </c>
      <c r="J760" s="4">
        <v>-0.6136766067379984</v>
      </c>
      <c r="K760">
        <f>COUNTIF(分级基金列表!$A$1:$A$398,A760)</f>
        <v>0</v>
      </c>
    </row>
    <row r="761" spans="1:11" x14ac:dyDescent="0.15">
      <c r="A761" s="1" t="s">
        <v>287</v>
      </c>
      <c r="B761" s="4">
        <v>0.920154545454545</v>
      </c>
      <c r="C761" s="4">
        <v>1.0928916291925801</v>
      </c>
      <c r="D761" s="4">
        <v>7.8031868269428303E-2</v>
      </c>
      <c r="E761" s="4">
        <v>11.041854545454543</v>
      </c>
      <c r="F761" s="4">
        <v>19.10075457149955</v>
      </c>
      <c r="G761" s="4">
        <v>-2.1918726078917525</v>
      </c>
      <c r="H761" s="4">
        <v>7.9459209984044694</v>
      </c>
      <c r="I761" s="4">
        <v>0.57808472980068637</v>
      </c>
      <c r="J761" s="4">
        <v>0.42102287191595478</v>
      </c>
      <c r="K761">
        <f>COUNTIF(分级基金列表!$A$1:$A$398,A761)</f>
        <v>0</v>
      </c>
    </row>
    <row r="762" spans="1:11" x14ac:dyDescent="0.15">
      <c r="A762" s="1" t="s">
        <v>234</v>
      </c>
      <c r="B762" s="4">
        <v>0.98657272727272705</v>
      </c>
      <c r="C762" s="4">
        <v>1.1793411545728101</v>
      </c>
      <c r="D762" s="4">
        <v>7.7836761258263096E-2</v>
      </c>
      <c r="E762" s="4">
        <v>11.838872727272728</v>
      </c>
      <c r="F762" s="4">
        <v>20.206149187048389</v>
      </c>
      <c r="G762" s="4">
        <v>-2.8489209441168311</v>
      </c>
      <c r="H762" s="4">
        <v>11.334371816775691</v>
      </c>
      <c r="I762" s="4">
        <v>0.58590445006023884</v>
      </c>
      <c r="J762" s="4">
        <v>0.43743479499489257</v>
      </c>
      <c r="K762">
        <f>COUNTIF(分级基金列表!$A$1:$A$398,A762)</f>
        <v>0</v>
      </c>
    </row>
    <row r="763" spans="1:11" x14ac:dyDescent="0.15">
      <c r="A763" s="1" t="s">
        <v>1083</v>
      </c>
      <c r="B763" s="4">
        <v>7.9554545454545406E-2</v>
      </c>
      <c r="C763" s="4">
        <v>7.2187648961134603E-3</v>
      </c>
      <c r="D763" s="4">
        <v>7.3992158976412897E-2</v>
      </c>
      <c r="E763" s="4">
        <v>0.95465454545454542</v>
      </c>
      <c r="F763" s="4">
        <v>1.2628892576250672</v>
      </c>
      <c r="G763" s="4">
        <v>4.6904157598234297</v>
      </c>
      <c r="H763" s="4">
        <v>21.999999999999993</v>
      </c>
      <c r="I763" s="4">
        <v>0.7559289460184544</v>
      </c>
      <c r="J763" s="4">
        <v>-1.6195762551594108</v>
      </c>
      <c r="K763">
        <f>COUNTIF(分级基金列表!$A$1:$A$398,A763)</f>
        <v>0</v>
      </c>
    </row>
    <row r="764" spans="1:11" x14ac:dyDescent="0.15">
      <c r="A764" s="1" t="s">
        <v>1050</v>
      </c>
      <c r="B764" s="4">
        <v>6.5622727272727305E-2</v>
      </c>
      <c r="C764" s="4">
        <v>-7.4256355779665998E-3</v>
      </c>
      <c r="D764" s="4">
        <v>7.1344517014440403E-2</v>
      </c>
      <c r="E764" s="4">
        <v>0.78747272727272732</v>
      </c>
      <c r="F764" s="4">
        <v>3.5811742126116091</v>
      </c>
      <c r="G764" s="4">
        <v>-0.69650889058873522</v>
      </c>
      <c r="H764" s="4">
        <v>7.2565732754185372</v>
      </c>
      <c r="I764" s="4">
        <v>0.21989232595820982</v>
      </c>
      <c r="J764" s="4">
        <v>-0.61782173705360277</v>
      </c>
      <c r="K764">
        <f>COUNTIF(分级基金列表!$A$1:$A$398,A764)</f>
        <v>0</v>
      </c>
    </row>
    <row r="765" spans="1:11" x14ac:dyDescent="0.15">
      <c r="A765" s="1" t="s">
        <v>893</v>
      </c>
      <c r="B765" s="4">
        <v>0.24695</v>
      </c>
      <c r="C765" s="4">
        <v>0.22915846719460101</v>
      </c>
      <c r="D765" s="4">
        <v>7.0372984732596205E-2</v>
      </c>
      <c r="E765" s="4">
        <v>2.9634</v>
      </c>
      <c r="F765" s="4">
        <v>12.162559581578808</v>
      </c>
      <c r="G765" s="4">
        <v>-0.59877407950646189</v>
      </c>
      <c r="H765" s="4">
        <v>1.5988211054318855</v>
      </c>
      <c r="I765" s="4">
        <v>0.24364937167406045</v>
      </c>
      <c r="J765" s="4">
        <v>-3.0092350014411162E-3</v>
      </c>
      <c r="K765">
        <f>COUNTIF(分级基金列表!$A$1:$A$398,A765)</f>
        <v>0</v>
      </c>
    </row>
    <row r="766" spans="1:11" x14ac:dyDescent="0.15">
      <c r="A766" s="1" t="s">
        <v>1030</v>
      </c>
      <c r="B766" s="4">
        <v>7.2177272727272701E-2</v>
      </c>
      <c r="C766" s="4">
        <v>3.1116580494337902E-3</v>
      </c>
      <c r="D766" s="4">
        <v>6.9779598761181796E-2</v>
      </c>
      <c r="E766" s="4">
        <v>0.86612727272727275</v>
      </c>
      <c r="F766" s="4">
        <v>0.71205454539651303</v>
      </c>
      <c r="G766" s="4">
        <v>3.333013524385593</v>
      </c>
      <c r="H766" s="4">
        <v>11.71220446862073</v>
      </c>
      <c r="I766" s="4">
        <v>1.2163777035437127</v>
      </c>
      <c r="J766" s="4">
        <v>-2.9967826777714954</v>
      </c>
      <c r="K766">
        <f>COUNTIF(分级基金列表!$A$1:$A$398,A766)</f>
        <v>0</v>
      </c>
    </row>
    <row r="767" spans="1:11" x14ac:dyDescent="0.15">
      <c r="A767" s="1" t="s">
        <v>1041</v>
      </c>
      <c r="B767" s="4">
        <v>6.9372727272727294E-2</v>
      </c>
      <c r="C767" s="4">
        <v>2.6042732819193701E-3</v>
      </c>
      <c r="D767" s="4">
        <v>6.7366016332950099E-2</v>
      </c>
      <c r="E767" s="4">
        <v>0.83247272727272725</v>
      </c>
      <c r="F767" s="4">
        <v>0.90255741000066436</v>
      </c>
      <c r="G767" s="4">
        <v>4.3243947265067808</v>
      </c>
      <c r="H767" s="4">
        <v>19.252664005889272</v>
      </c>
      <c r="I767" s="4">
        <v>0.92234878141670174</v>
      </c>
      <c r="J767" s="4">
        <v>-2.4015395017649648</v>
      </c>
      <c r="K767">
        <f>COUNTIF(分级基金列表!$A$1:$A$398,A767)</f>
        <v>0</v>
      </c>
    </row>
    <row r="768" spans="1:11" x14ac:dyDescent="0.15">
      <c r="A768" s="1" t="s">
        <v>428</v>
      </c>
      <c r="B768" s="4">
        <v>0.89538181818181795</v>
      </c>
      <c r="C768" s="4">
        <v>1.07932953945082</v>
      </c>
      <c r="D768" s="4">
        <v>6.37093476013528E-2</v>
      </c>
      <c r="E768" s="4">
        <v>10.744581818181819</v>
      </c>
      <c r="F768" s="4">
        <v>19.455589356359926</v>
      </c>
      <c r="G768" s="4">
        <v>-2.7766065447964143</v>
      </c>
      <c r="H768" s="4">
        <v>11.107450236855765</v>
      </c>
      <c r="I768" s="4">
        <v>0.55226195523444654</v>
      </c>
      <c r="J768" s="4">
        <v>0.39806462175612056</v>
      </c>
      <c r="K768">
        <f>COUNTIF(分级基金列表!$A$1:$A$398,A768)</f>
        <v>0</v>
      </c>
    </row>
    <row r="769" spans="1:11" hidden="1" x14ac:dyDescent="0.15">
      <c r="A769" s="1" t="s">
        <v>776</v>
      </c>
      <c r="B769" s="4">
        <v>-0.44993636363636402</v>
      </c>
      <c r="C769" s="4">
        <v>1.3452102792990701</v>
      </c>
      <c r="D769" s="4">
        <v>-1.4864820297580901</v>
      </c>
      <c r="E769" s="4">
        <v>-5.3992363636363647</v>
      </c>
      <c r="F769" s="4">
        <v>25.079719032690097</v>
      </c>
      <c r="G769" s="4">
        <v>-1.6196386368620197</v>
      </c>
      <c r="H769" s="4">
        <v>6.0816717218475294</v>
      </c>
      <c r="I769" s="4">
        <v>-0.21528296854517165</v>
      </c>
      <c r="J769" s="4">
        <v>-0.33490153349359303</v>
      </c>
      <c r="K769">
        <f>COUNTIF(分级基金列表!$A$1:$A$398,A769)</f>
        <v>1</v>
      </c>
    </row>
    <row r="770" spans="1:11" hidden="1" x14ac:dyDescent="0.15">
      <c r="A770" s="1" t="s">
        <v>777</v>
      </c>
      <c r="B770" s="4">
        <v>0.46937727272727298</v>
      </c>
      <c r="C770" s="4">
        <v>1.5808148910282801E-3</v>
      </c>
      <c r="D770" s="4">
        <v>0.468159182998513</v>
      </c>
      <c r="E770" s="4">
        <v>5.6325272727272724</v>
      </c>
      <c r="F770" s="4">
        <v>0.1494013118532467</v>
      </c>
      <c r="G770" s="4">
        <v>-1.1183862709207057</v>
      </c>
      <c r="H770" s="4">
        <v>-0.11720335711316787</v>
      </c>
      <c r="I770" s="4">
        <v>37.700654718882035</v>
      </c>
      <c r="J770" s="4">
        <v>17.620509753710465</v>
      </c>
      <c r="K770">
        <f>COUNTIF(分级基金列表!$A$1:$A$398,A770)</f>
        <v>1</v>
      </c>
    </row>
    <row r="771" spans="1:11" hidden="1" x14ac:dyDescent="0.15">
      <c r="A771" s="1" t="s">
        <v>778</v>
      </c>
      <c r="B771" s="4">
        <v>-1.70359090909091</v>
      </c>
      <c r="C771" s="4">
        <v>2.91622000855957</v>
      </c>
      <c r="D771" s="4">
        <v>-3.9506709811409899</v>
      </c>
      <c r="E771" s="4">
        <v>-20.443090909090916</v>
      </c>
      <c r="F771" s="4">
        <v>53.933420323638671</v>
      </c>
      <c r="G771" s="4">
        <v>-2.1691648049782453</v>
      </c>
      <c r="H771" s="4">
        <v>8.6278959290359367</v>
      </c>
      <c r="I771" s="4">
        <v>-0.37904310140943981</v>
      </c>
      <c r="J771" s="4">
        <v>-0.43466723913328298</v>
      </c>
      <c r="K771">
        <f>COUNTIF(分级基金列表!$A$1:$A$398,A771)</f>
        <v>1</v>
      </c>
    </row>
    <row r="772" spans="1:11" x14ac:dyDescent="0.15">
      <c r="A772" s="1" t="s">
        <v>818</v>
      </c>
      <c r="B772" s="4">
        <v>0.65948636363636404</v>
      </c>
      <c r="C772" s="4">
        <v>0.77568181930329805</v>
      </c>
      <c r="D772" s="4">
        <v>6.1788263598658598E-2</v>
      </c>
      <c r="E772" s="4">
        <v>7.9138363636363636</v>
      </c>
      <c r="F772" s="4">
        <v>16.532839294610135</v>
      </c>
      <c r="G772" s="4">
        <v>-1.4820283599587292</v>
      </c>
      <c r="H772" s="4">
        <v>4.1414372048674677</v>
      </c>
      <c r="I772" s="4">
        <v>0.47867376090786479</v>
      </c>
      <c r="J772" s="4">
        <v>0.29721672581903835</v>
      </c>
      <c r="K772">
        <f>COUNTIF(分级基金列表!$A$1:$A$398,A772)</f>
        <v>0</v>
      </c>
    </row>
    <row r="773" spans="1:11" x14ac:dyDescent="0.15">
      <c r="A773" s="1" t="s">
        <v>240</v>
      </c>
      <c r="B773" s="4">
        <v>0.95892727272727296</v>
      </c>
      <c r="C773" s="4">
        <v>1.1682880321459901</v>
      </c>
      <c r="D773" s="4">
        <v>5.8708239957327497E-2</v>
      </c>
      <c r="E773" s="4">
        <v>11.507127272727272</v>
      </c>
      <c r="F773" s="4">
        <v>20.029674174043553</v>
      </c>
      <c r="G773" s="4">
        <v>-2.881110568079865</v>
      </c>
      <c r="H773" s="4">
        <v>11.436911110123649</v>
      </c>
      <c r="I773" s="4">
        <v>0.57450396710094043</v>
      </c>
      <c r="J773" s="4">
        <v>0.4247261936867478</v>
      </c>
      <c r="K773">
        <f>COUNTIF(分级基金列表!$A$1:$A$398,A773)</f>
        <v>0</v>
      </c>
    </row>
    <row r="774" spans="1:11" hidden="1" x14ac:dyDescent="0.15">
      <c r="A774" s="1" t="s">
        <v>781</v>
      </c>
      <c r="B774" s="4">
        <v>-0.56769090909090902</v>
      </c>
      <c r="C774" s="4">
        <v>1.50303982281879</v>
      </c>
      <c r="D774" s="4">
        <v>-1.72585141256473</v>
      </c>
      <c r="E774" s="4">
        <v>-6.8122909090909136</v>
      </c>
      <c r="F774" s="4">
        <v>28.069516895718177</v>
      </c>
      <c r="G774" s="4">
        <v>-1.5813682952029924</v>
      </c>
      <c r="H774" s="4">
        <v>7.1316725487046249</v>
      </c>
      <c r="I774" s="4">
        <v>-0.24269355737041859</v>
      </c>
      <c r="J774" s="4">
        <v>-0.34957106477980443</v>
      </c>
      <c r="K774">
        <f>COUNTIF(分级基金列表!$A$1:$A$398,A774)</f>
        <v>1</v>
      </c>
    </row>
    <row r="775" spans="1:11" hidden="1" x14ac:dyDescent="0.15">
      <c r="A775" s="1" t="s">
        <v>782</v>
      </c>
      <c r="B775" s="4">
        <v>0.50489090909090895</v>
      </c>
      <c r="C775" s="4">
        <v>-1.19643162486088E-3</v>
      </c>
      <c r="D775" s="4">
        <v>0.50581281404112</v>
      </c>
      <c r="E775" s="4">
        <v>6.0586909090909078</v>
      </c>
      <c r="F775" s="4">
        <v>8.1400284280779597E-2</v>
      </c>
      <c r="G775" s="4">
        <v>0.32878944017494666</v>
      </c>
      <c r="H775" s="4">
        <v>-0.52223419791967629</v>
      </c>
      <c r="I775" s="4">
        <v>74.430832307566007</v>
      </c>
      <c r="J775" s="4">
        <v>37.575924164347569</v>
      </c>
      <c r="K775">
        <f>COUNTIF(分级基金列表!$A$1:$A$398,A775)</f>
        <v>1</v>
      </c>
    </row>
    <row r="776" spans="1:11" hidden="1" x14ac:dyDescent="0.15">
      <c r="A776" s="1" t="s">
        <v>783</v>
      </c>
      <c r="B776" s="4">
        <v>-0.50055454545454503</v>
      </c>
      <c r="C776" s="4">
        <v>3.52465935404827</v>
      </c>
      <c r="D776" s="4">
        <v>-3.2164647895375502</v>
      </c>
      <c r="E776" s="4">
        <v>-6.0066545454545412</v>
      </c>
      <c r="F776" s="4">
        <v>72.021042293843323</v>
      </c>
      <c r="G776" s="4">
        <v>8.6363856896447891E-2</v>
      </c>
      <c r="H776" s="4">
        <v>3.0822673164684264</v>
      </c>
      <c r="I776" s="4">
        <v>-8.3401383181148661E-2</v>
      </c>
      <c r="J776" s="4">
        <v>-0.125055876152246</v>
      </c>
      <c r="K776">
        <f>COUNTIF(分级基金列表!$A$1:$A$398,A776)</f>
        <v>1</v>
      </c>
    </row>
    <row r="777" spans="1:11" x14ac:dyDescent="0.15">
      <c r="A777" s="1" t="s">
        <v>683</v>
      </c>
      <c r="B777" s="4">
        <v>0.82006818181818197</v>
      </c>
      <c r="C777" s="4">
        <v>0.98916295327671799</v>
      </c>
      <c r="D777" s="4">
        <v>5.7873164366049099E-2</v>
      </c>
      <c r="E777" s="4">
        <v>9.8408181818181841</v>
      </c>
      <c r="F777" s="4">
        <v>20.92510409446545</v>
      </c>
      <c r="G777" s="4">
        <v>-2.1278466420669697</v>
      </c>
      <c r="H777" s="4">
        <v>6.5321911319638026</v>
      </c>
      <c r="I777" s="4">
        <v>0.47028765722704408</v>
      </c>
      <c r="J777" s="4">
        <v>0.32691919480713766</v>
      </c>
      <c r="K777">
        <f>COUNTIF(分级基金列表!$A$1:$A$398,A777)</f>
        <v>0</v>
      </c>
    </row>
    <row r="778" spans="1:11" hidden="1" x14ac:dyDescent="0.15">
      <c r="A778" s="1" t="s">
        <v>785</v>
      </c>
      <c r="B778" s="4">
        <v>-0.34555909090909098</v>
      </c>
      <c r="C778" s="4">
        <v>1.46061994273799</v>
      </c>
      <c r="D778" s="4">
        <v>-1.47103314860429</v>
      </c>
      <c r="E778" s="4">
        <v>-4.1467090909090896</v>
      </c>
      <c r="F778" s="4">
        <v>27.062301362057632</v>
      </c>
      <c r="G778" s="4">
        <v>-1.2834603033471323</v>
      </c>
      <c r="H778" s="4">
        <v>6.0941212710843313</v>
      </c>
      <c r="I778" s="4">
        <v>-0.15322825045186039</v>
      </c>
      <c r="J778" s="4">
        <v>-0.26408356759078316</v>
      </c>
      <c r="K778">
        <f>COUNTIF(分级基金列表!$A$1:$A$398,A778)</f>
        <v>1</v>
      </c>
    </row>
    <row r="779" spans="1:11" hidden="1" x14ac:dyDescent="0.15">
      <c r="A779" s="1" t="s">
        <v>786</v>
      </c>
      <c r="B779" s="4">
        <v>0.43833636363636402</v>
      </c>
      <c r="C779" s="4">
        <v>-2.5420235150201702E-3</v>
      </c>
      <c r="D779" s="4">
        <v>0.44029510830120999</v>
      </c>
      <c r="E779" s="4">
        <v>5.2600363636363623</v>
      </c>
      <c r="F779" s="4">
        <v>0.15830977269970614</v>
      </c>
      <c r="G779" s="4">
        <v>-4.6925001384282607E-2</v>
      </c>
      <c r="H779" s="4">
        <v>-2.0260947648639931</v>
      </c>
      <c r="I779" s="4">
        <v>33.226226492119309</v>
      </c>
      <c r="J779" s="4">
        <v>14.27603820721396</v>
      </c>
      <c r="K779">
        <f>COUNTIF(分级基金列表!$A$1:$A$398,A779)</f>
        <v>1</v>
      </c>
    </row>
    <row r="780" spans="1:11" hidden="1" x14ac:dyDescent="0.15">
      <c r="A780" s="1" t="s">
        <v>787</v>
      </c>
      <c r="B780" s="4">
        <v>-0.395236363636364</v>
      </c>
      <c r="C780" s="4">
        <v>2.7270854462693999</v>
      </c>
      <c r="D780" s="4">
        <v>-2.49657965841631</v>
      </c>
      <c r="E780" s="4">
        <v>-4.7428363636363651</v>
      </c>
      <c r="F780" s="4">
        <v>52.069333126781721</v>
      </c>
      <c r="G780" s="4">
        <v>-0.33524012694486105</v>
      </c>
      <c r="H780" s="4">
        <v>4.8759266211153065</v>
      </c>
      <c r="I780" s="4">
        <v>-9.1086942713251309E-2</v>
      </c>
      <c r="J780" s="4">
        <v>-0.14870242998472086</v>
      </c>
      <c r="K780">
        <f>COUNTIF(分级基金列表!$A$1:$A$398,A780)</f>
        <v>1</v>
      </c>
    </row>
    <row r="781" spans="1:11" x14ac:dyDescent="0.15">
      <c r="A781" s="1" t="s">
        <v>745</v>
      </c>
      <c r="B781" s="4">
        <v>0.94830909090909099</v>
      </c>
      <c r="C781" s="4">
        <v>1.15827149605536</v>
      </c>
      <c r="D781" s="4">
        <v>5.5808254494067303E-2</v>
      </c>
      <c r="E781" s="4">
        <v>11.379709090909094</v>
      </c>
      <c r="F781" s="4">
        <v>25.300822885699858</v>
      </c>
      <c r="G781" s="4">
        <v>-1.3859721432258632</v>
      </c>
      <c r="H781" s="4">
        <v>4.6661342169644193</v>
      </c>
      <c r="I781" s="4">
        <v>0.44977624412923572</v>
      </c>
      <c r="J781" s="4">
        <v>0.33120302563934961</v>
      </c>
      <c r="K781">
        <f>COUNTIF(分级基金列表!$A$1:$A$398,A781)</f>
        <v>0</v>
      </c>
    </row>
    <row r="782" spans="1:11" x14ac:dyDescent="0.15">
      <c r="A782" s="1" t="s">
        <v>1038</v>
      </c>
      <c r="B782" s="4">
        <v>3.7827272727272702E-2</v>
      </c>
      <c r="C782" s="4">
        <v>-1.7038629871079201E-2</v>
      </c>
      <c r="D782" s="4">
        <v>5.0956311526115197E-2</v>
      </c>
      <c r="E782" s="4">
        <v>0.4539272727272724</v>
      </c>
      <c r="F782" s="4">
        <v>7.8025614410899378</v>
      </c>
      <c r="G782" s="4">
        <v>0.28212593247664602</v>
      </c>
      <c r="H782" s="4">
        <v>10.505867325711259</v>
      </c>
      <c r="I782" s="4">
        <v>5.8176699556224634E-2</v>
      </c>
      <c r="J782" s="4">
        <v>-0.32631242272115546</v>
      </c>
      <c r="K782">
        <f>COUNTIF(分级基金列表!$A$1:$A$398,A782)</f>
        <v>0</v>
      </c>
    </row>
    <row r="783" spans="1:11" x14ac:dyDescent="0.15">
      <c r="A783" s="1" t="s">
        <v>1026</v>
      </c>
      <c r="B783" s="4">
        <v>5.6827272727272699E-2</v>
      </c>
      <c r="C783" s="4">
        <v>7.6507372633374104E-3</v>
      </c>
      <c r="D783" s="4">
        <v>5.0932031905086599E-2</v>
      </c>
      <c r="E783" s="4">
        <v>0.68192727272727272</v>
      </c>
      <c r="F783" s="4">
        <v>1.1458942606230844</v>
      </c>
      <c r="G783" s="4">
        <v>1.4395058064817223</v>
      </c>
      <c r="H783" s="4">
        <v>6.4184030147854028</v>
      </c>
      <c r="I783" s="4">
        <v>0.59510488546864015</v>
      </c>
      <c r="J783" s="4">
        <v>-2.0229377237758972</v>
      </c>
      <c r="K783">
        <f>COUNTIF(分级基金列表!$A$1:$A$398,A783)</f>
        <v>0</v>
      </c>
    </row>
    <row r="784" spans="1:11" x14ac:dyDescent="0.15">
      <c r="A784" s="1" t="s">
        <v>100</v>
      </c>
      <c r="B784" s="4">
        <v>0.98139545454545496</v>
      </c>
      <c r="C784" s="4">
        <v>1.21681851643867</v>
      </c>
      <c r="D784" s="4">
        <v>4.3781477696891599E-2</v>
      </c>
      <c r="E784" s="4">
        <v>11.776745454545454</v>
      </c>
      <c r="F784" s="4">
        <v>22.102808489373786</v>
      </c>
      <c r="G784" s="4">
        <v>-2.7241748243936108</v>
      </c>
      <c r="H784" s="4">
        <v>11.371577833943137</v>
      </c>
      <c r="I784" s="4">
        <v>0.53281669884654148</v>
      </c>
      <c r="J784" s="4">
        <v>0.39708734112974781</v>
      </c>
      <c r="K784">
        <f>COUNTIF(分级基金列表!$A$1:$A$398,A784)</f>
        <v>0</v>
      </c>
    </row>
    <row r="785" spans="1:11" x14ac:dyDescent="0.15">
      <c r="A785" s="1" t="s">
        <v>15</v>
      </c>
      <c r="B785" s="4">
        <v>0.96387272727272699</v>
      </c>
      <c r="C785" s="4">
        <v>1.1969549004712501</v>
      </c>
      <c r="D785" s="4">
        <v>4.1564569418699099E-2</v>
      </c>
      <c r="E785" s="4">
        <v>11.566472727272727</v>
      </c>
      <c r="F785" s="4">
        <v>21.442902918007029</v>
      </c>
      <c r="G785" s="4">
        <v>-2.9014267067307218</v>
      </c>
      <c r="H785" s="4">
        <v>11.761605281589116</v>
      </c>
      <c r="I785" s="4">
        <v>0.53940796969050264</v>
      </c>
      <c r="J785" s="4">
        <v>0.39950153950838863</v>
      </c>
      <c r="K785">
        <f>COUNTIF(分级基金列表!$A$1:$A$398,A785)</f>
        <v>0</v>
      </c>
    </row>
    <row r="786" spans="1:11" x14ac:dyDescent="0.15">
      <c r="A786" s="1" t="s">
        <v>1079</v>
      </c>
      <c r="B786" s="4">
        <v>4.3627272727272702E-2</v>
      </c>
      <c r="C786" s="4">
        <v>3.9587307435091403E-3</v>
      </c>
      <c r="D786" s="4">
        <v>4.0576890747092399E-2</v>
      </c>
      <c r="E786" s="4">
        <v>0.52352727272727273</v>
      </c>
      <c r="F786" s="4">
        <v>0.69256148409812557</v>
      </c>
      <c r="G786" s="4">
        <v>4.6904157598234297</v>
      </c>
      <c r="H786" s="4">
        <v>21.999999999999993</v>
      </c>
      <c r="I786" s="4">
        <v>0.75592894601845451</v>
      </c>
      <c r="J786" s="4">
        <v>-3.575816420830368</v>
      </c>
      <c r="K786">
        <f>COUNTIF(分级基金列表!$A$1:$A$398,A786)</f>
        <v>0</v>
      </c>
    </row>
    <row r="787" spans="1:11" x14ac:dyDescent="0.15">
      <c r="A787" s="1" t="s">
        <v>1062</v>
      </c>
      <c r="B787" s="4">
        <v>4.2290909090909101E-2</v>
      </c>
      <c r="C787" s="4">
        <v>3.8374693516992102E-3</v>
      </c>
      <c r="D787" s="4">
        <v>3.93339645249998E-2</v>
      </c>
      <c r="E787" s="4">
        <v>0.5074909090909091</v>
      </c>
      <c r="F787" s="4">
        <v>0.67134736904031678</v>
      </c>
      <c r="G787" s="4">
        <v>4.6904157598234297</v>
      </c>
      <c r="H787" s="4">
        <v>21.999999999999993</v>
      </c>
      <c r="I787" s="4">
        <v>0.75592894601845451</v>
      </c>
      <c r="J787" s="4">
        <v>-3.7126965947183255</v>
      </c>
      <c r="K787">
        <f>COUNTIF(分级基金列表!$A$1:$A$398,A787)</f>
        <v>0</v>
      </c>
    </row>
    <row r="788" spans="1:11" x14ac:dyDescent="0.15">
      <c r="A788" s="1" t="s">
        <v>305</v>
      </c>
      <c r="B788" s="4">
        <v>0.97926818181818198</v>
      </c>
      <c r="C788" s="4">
        <v>1.2227146644053899</v>
      </c>
      <c r="D788" s="4">
        <v>3.7110954954534398E-2</v>
      </c>
      <c r="E788" s="4">
        <v>11.751218181818182</v>
      </c>
      <c r="F788" s="4">
        <v>25.825112905722317</v>
      </c>
      <c r="G788" s="4">
        <v>-2.563272060402582</v>
      </c>
      <c r="H788" s="4">
        <v>9.7194979877764585</v>
      </c>
      <c r="I788" s="4">
        <v>0.45503066045509338</v>
      </c>
      <c r="J788" s="4">
        <v>0.33886466300323864</v>
      </c>
      <c r="K788">
        <f>COUNTIF(分级基金列表!$A$1:$A$398,A788)</f>
        <v>0</v>
      </c>
    </row>
    <row r="789" spans="1:11" x14ac:dyDescent="0.15">
      <c r="A789" s="1" t="s">
        <v>685</v>
      </c>
      <c r="B789" s="4">
        <v>1.1095999999999999</v>
      </c>
      <c r="C789" s="4">
        <v>1.39561088856195</v>
      </c>
      <c r="D789" s="4">
        <v>3.4218373504444698E-2</v>
      </c>
      <c r="E789" s="4">
        <v>13.315200000000001</v>
      </c>
      <c r="F789" s="4">
        <v>27.784831142647864</v>
      </c>
      <c r="G789" s="4">
        <v>-2.2480934020759049</v>
      </c>
      <c r="H789" s="4">
        <v>7.8337676680137616</v>
      </c>
      <c r="I789" s="4">
        <v>0.47922551451327905</v>
      </c>
      <c r="J789" s="4">
        <v>0.37125293103425977</v>
      </c>
      <c r="K789">
        <f>COUNTIF(分级基金列表!$A$1:$A$398,A789)</f>
        <v>0</v>
      </c>
    </row>
    <row r="790" spans="1:11" x14ac:dyDescent="0.15">
      <c r="A790" s="1" t="s">
        <v>243</v>
      </c>
      <c r="B790" s="4">
        <v>0.86490909090909096</v>
      </c>
      <c r="C790" s="4">
        <v>1.0783599770543899</v>
      </c>
      <c r="D790" s="4">
        <v>3.3983712226091103E-2</v>
      </c>
      <c r="E790" s="4">
        <v>10.378909090909092</v>
      </c>
      <c r="F790" s="4">
        <v>18.870498013058011</v>
      </c>
      <c r="G790" s="4">
        <v>-2.9539935723384065</v>
      </c>
      <c r="H790" s="4">
        <v>11.786143632751463</v>
      </c>
      <c r="I790" s="4">
        <v>0.5500071637604419</v>
      </c>
      <c r="J790" s="4">
        <v>0.39102884755892681</v>
      </c>
      <c r="K790">
        <f>COUNTIF(分级基金列表!$A$1:$A$398,A790)</f>
        <v>0</v>
      </c>
    </row>
    <row r="791" spans="1:11" x14ac:dyDescent="0.15">
      <c r="A791" s="1" t="s">
        <v>746</v>
      </c>
      <c r="B791" s="4">
        <v>0.92572727272727295</v>
      </c>
      <c r="C791" s="4">
        <v>1.15780551816133</v>
      </c>
      <c r="D791" s="4">
        <v>3.35854934604191E-2</v>
      </c>
      <c r="E791" s="4">
        <v>11.108727272727274</v>
      </c>
      <c r="F791" s="4">
        <v>25.295055005244539</v>
      </c>
      <c r="G791" s="4">
        <v>-1.38882522144044</v>
      </c>
      <c r="H791" s="4">
        <v>4.6750361691626097</v>
      </c>
      <c r="I791" s="4">
        <v>0.43916596625008525</v>
      </c>
      <c r="J791" s="4">
        <v>0.32056571021672237</v>
      </c>
      <c r="K791">
        <f>COUNTIF(分级基金列表!$A$1:$A$398,A791)</f>
        <v>0</v>
      </c>
    </row>
    <row r="792" spans="1:11" x14ac:dyDescent="0.15">
      <c r="A792" s="1" t="s">
        <v>1059</v>
      </c>
      <c r="B792" s="4">
        <v>3.54227272727273E-2</v>
      </c>
      <c r="C792" s="4">
        <v>2.5237475050265599E-3</v>
      </c>
      <c r="D792" s="4">
        <v>3.3478065104308598E-2</v>
      </c>
      <c r="E792" s="4">
        <v>0.42507272727272727</v>
      </c>
      <c r="F792" s="4">
        <v>0.42234769732770711</v>
      </c>
      <c r="G792" s="4">
        <v>3.8323049935094029</v>
      </c>
      <c r="H792" s="4">
        <v>15.134545245774857</v>
      </c>
      <c r="I792" s="4">
        <v>1.0064521008691703</v>
      </c>
      <c r="J792" s="4">
        <v>-6.0967001572861435</v>
      </c>
      <c r="K792">
        <f>COUNTIF(分级基金列表!$A$1:$A$398,A792)</f>
        <v>0</v>
      </c>
    </row>
    <row r="793" spans="1:11" x14ac:dyDescent="0.15">
      <c r="A793" s="1" t="s">
        <v>47</v>
      </c>
      <c r="B793" s="4">
        <v>0.92406363636363698</v>
      </c>
      <c r="C793" s="4">
        <v>1.1579534250772701</v>
      </c>
      <c r="D793" s="4">
        <v>3.1807888095008202E-2</v>
      </c>
      <c r="E793" s="4">
        <v>11.088763636363637</v>
      </c>
      <c r="F793" s="4">
        <v>19.920222745618116</v>
      </c>
      <c r="G793" s="4">
        <v>-2.9485788667232162</v>
      </c>
      <c r="H793" s="4">
        <v>11.876666185726323</v>
      </c>
      <c r="I793" s="4">
        <v>0.55665861662128513</v>
      </c>
      <c r="J793" s="4">
        <v>0.40605789100139134</v>
      </c>
      <c r="K793">
        <f>COUNTIF(分级基金列表!$A$1:$A$398,A793)</f>
        <v>0</v>
      </c>
    </row>
    <row r="794" spans="1:11" x14ac:dyDescent="0.15">
      <c r="A794" s="1" t="s">
        <v>141</v>
      </c>
      <c r="B794" s="4">
        <v>0.63913181818181797</v>
      </c>
      <c r="C794" s="4">
        <v>0.79084764491021198</v>
      </c>
      <c r="D794" s="4">
        <v>2.97477601582757E-2</v>
      </c>
      <c r="E794" s="4">
        <v>7.6695818181818201</v>
      </c>
      <c r="F794" s="4">
        <v>16.206590424230516</v>
      </c>
      <c r="G794" s="4">
        <v>-2.4378014798206684</v>
      </c>
      <c r="H794" s="4">
        <v>8.3997325698475809</v>
      </c>
      <c r="I794" s="4">
        <v>0.47323845530858905</v>
      </c>
      <c r="J794" s="4">
        <v>0.28812857584161045</v>
      </c>
      <c r="K794">
        <f>COUNTIF(分级基金列表!$A$1:$A$398,A794)</f>
        <v>0</v>
      </c>
    </row>
    <row r="795" spans="1:11" x14ac:dyDescent="0.15">
      <c r="A795" s="1" t="s">
        <v>24</v>
      </c>
      <c r="B795" s="4">
        <v>0.93838636363636396</v>
      </c>
      <c r="C795" s="4">
        <v>1.18049445446333</v>
      </c>
      <c r="D795" s="4">
        <v>2.8761727633530999E-2</v>
      </c>
      <c r="E795" s="4">
        <v>11.260636363636364</v>
      </c>
      <c r="F795" s="4">
        <v>20.458929232256896</v>
      </c>
      <c r="G795" s="4">
        <v>-2.8413195181965669</v>
      </c>
      <c r="H795" s="4">
        <v>11.399656826334589</v>
      </c>
      <c r="I795" s="4">
        <v>0.55040203892401673</v>
      </c>
      <c r="J795" s="4">
        <v>0.40376679883188121</v>
      </c>
      <c r="K795">
        <f>COUNTIF(分级基金列表!$A$1:$A$398,A795)</f>
        <v>0</v>
      </c>
    </row>
    <row r="796" spans="1:11" x14ac:dyDescent="0.15">
      <c r="A796" s="1" t="s">
        <v>1085</v>
      </c>
      <c r="B796" s="4">
        <v>3.0454545454545501E-2</v>
      </c>
      <c r="C796" s="4">
        <v>2.7634398813827098E-3</v>
      </c>
      <c r="D796" s="4">
        <v>2.8325189415036402E-2</v>
      </c>
      <c r="E796" s="4">
        <v>0.36545454545454548</v>
      </c>
      <c r="F796" s="4">
        <v>0.48345092138543888</v>
      </c>
      <c r="G796" s="4">
        <v>4.6904157598234315</v>
      </c>
      <c r="H796" s="4">
        <v>22.000000000000014</v>
      </c>
      <c r="I796" s="4">
        <v>0.7559289460184544</v>
      </c>
      <c r="J796" s="4">
        <v>-5.4494579242822905</v>
      </c>
      <c r="K796">
        <f>COUNTIF(分级基金列表!$A$1:$A$398,A796)</f>
        <v>0</v>
      </c>
    </row>
    <row r="797" spans="1:11" x14ac:dyDescent="0.15">
      <c r="A797" s="1" t="s">
        <v>981</v>
      </c>
      <c r="B797" s="4">
        <v>8.5650000000000004E-2</v>
      </c>
      <c r="C797" s="4">
        <v>7.4803852022995096E-2</v>
      </c>
      <c r="D797" s="4">
        <v>2.8010231841190301E-2</v>
      </c>
      <c r="E797" s="4">
        <v>1.0277999999999998</v>
      </c>
      <c r="F797" s="4">
        <v>10.013649964332775</v>
      </c>
      <c r="G797" s="4">
        <v>0.11674687646412672</v>
      </c>
      <c r="H797" s="4">
        <v>4.6750499567458768</v>
      </c>
      <c r="I797" s="4">
        <v>0.10263989690681022</v>
      </c>
      <c r="J797" s="4">
        <v>-0.19695116236584079</v>
      </c>
      <c r="K797">
        <f>COUNTIF(分级基金列表!$A$1:$A$398,A797)</f>
        <v>0</v>
      </c>
    </row>
    <row r="798" spans="1:11" x14ac:dyDescent="0.15">
      <c r="A798" s="1" t="s">
        <v>1061</v>
      </c>
      <c r="B798" s="4">
        <v>2.95545454545455E-2</v>
      </c>
      <c r="C798" s="4">
        <v>2.6817740460821399E-3</v>
      </c>
      <c r="D798" s="4">
        <v>2.7488116653218899E-2</v>
      </c>
      <c r="E798" s="4">
        <v>0.35465454545454544</v>
      </c>
      <c r="F798" s="4">
        <v>0.46916386430569001</v>
      </c>
      <c r="G798" s="4">
        <v>4.6904157598234315</v>
      </c>
      <c r="H798" s="4">
        <v>22.000000000000014</v>
      </c>
      <c r="I798" s="4">
        <v>0.75592894601845451</v>
      </c>
      <c r="J798" s="4">
        <v>-5.6384254112585364</v>
      </c>
      <c r="K798">
        <f>COUNTIF(分级基金列表!$A$1:$A$398,A798)</f>
        <v>0</v>
      </c>
    </row>
    <row r="799" spans="1:11" x14ac:dyDescent="0.15">
      <c r="A799" s="1" t="s">
        <v>186</v>
      </c>
      <c r="B799" s="4">
        <v>0.93402272727272695</v>
      </c>
      <c r="C799" s="4">
        <v>1.1785912665315199</v>
      </c>
      <c r="D799" s="4">
        <v>2.5864584079893602E-2</v>
      </c>
      <c r="E799" s="4">
        <v>11.208272727272728</v>
      </c>
      <c r="F799" s="4">
        <v>20.197932975862603</v>
      </c>
      <c r="G799" s="4">
        <v>-2.8653805942638364</v>
      </c>
      <c r="H799" s="4">
        <v>11.366792539012431</v>
      </c>
      <c r="I799" s="4">
        <v>0.5549217704934013</v>
      </c>
      <c r="J799" s="4">
        <v>0.40639172023602449</v>
      </c>
      <c r="K799">
        <f>COUNTIF(分级基金列表!$A$1:$A$398,A799)</f>
        <v>0</v>
      </c>
    </row>
    <row r="800" spans="1:11" x14ac:dyDescent="0.15">
      <c r="A800" s="1" t="s">
        <v>958</v>
      </c>
      <c r="B800" s="4">
        <v>8.4331818181818202E-2</v>
      </c>
      <c r="C800" s="4">
        <v>7.6632188867671702E-2</v>
      </c>
      <c r="D800" s="4">
        <v>2.5283233377965099E-2</v>
      </c>
      <c r="E800" s="4">
        <v>1.0119818181818188</v>
      </c>
      <c r="F800" s="4">
        <v>9.7968799284000401</v>
      </c>
      <c r="G800" s="4">
        <v>-1.0574985623499258</v>
      </c>
      <c r="H800" s="4">
        <v>4.8860197296747234</v>
      </c>
      <c r="I800" s="4">
        <v>0.10329633777057924</v>
      </c>
      <c r="J800" s="4">
        <v>-0.20292360387669373</v>
      </c>
      <c r="K800">
        <f>COUNTIF(分级基金列表!$A$1:$A$398,A800)</f>
        <v>0</v>
      </c>
    </row>
    <row r="801" spans="1:11" x14ac:dyDescent="0.15">
      <c r="A801" s="1" t="s">
        <v>1029</v>
      </c>
      <c r="B801" s="4">
        <v>2.4536363636363599E-2</v>
      </c>
      <c r="C801" s="4">
        <v>1.5400948769475E-3</v>
      </c>
      <c r="D801" s="4">
        <v>2.3349650529363001E-2</v>
      </c>
      <c r="E801" s="4">
        <v>0.29443636363636366</v>
      </c>
      <c r="F801" s="4">
        <v>0.2454620402896148</v>
      </c>
      <c r="G801" s="4">
        <v>3.2629785829296449</v>
      </c>
      <c r="H801" s="4">
        <v>10.743526759801048</v>
      </c>
      <c r="I801" s="4">
        <v>1.1995189288289352</v>
      </c>
      <c r="J801" s="4">
        <v>-11.022330105182073</v>
      </c>
      <c r="K801">
        <f>COUNTIF(分级基金列表!$A$1:$A$398,A801)</f>
        <v>0</v>
      </c>
    </row>
    <row r="802" spans="1:11" x14ac:dyDescent="0.15">
      <c r="A802" s="1" t="s">
        <v>694</v>
      </c>
      <c r="B802" s="4">
        <v>0.815622727272727</v>
      </c>
      <c r="C802" s="4">
        <v>1.0292258370996401</v>
      </c>
      <c r="D802" s="4">
        <v>2.2557436794860001E-2</v>
      </c>
      <c r="E802" s="4">
        <v>9.7874727272727267</v>
      </c>
      <c r="F802" s="4">
        <v>21.621181382725382</v>
      </c>
      <c r="G802" s="4">
        <v>-2.6857771491110141</v>
      </c>
      <c r="H802" s="4">
        <v>10.104261531539324</v>
      </c>
      <c r="I802" s="4">
        <v>0.45267983067255507</v>
      </c>
      <c r="J802" s="4">
        <v>0.31392700551949004</v>
      </c>
      <c r="K802">
        <f>COUNTIF(分级基金列表!$A$1:$A$398,A802)</f>
        <v>0</v>
      </c>
    </row>
    <row r="803" spans="1:11" x14ac:dyDescent="0.15">
      <c r="A803" s="1" t="s">
        <v>116</v>
      </c>
      <c r="B803" s="4">
        <v>0.90775454545454504</v>
      </c>
      <c r="C803" s="4">
        <v>1.14883391872813</v>
      </c>
      <c r="D803" s="4">
        <v>2.2525791350943999E-2</v>
      </c>
      <c r="E803" s="4">
        <v>10.893054545454545</v>
      </c>
      <c r="F803" s="4">
        <v>19.736799589615867</v>
      </c>
      <c r="G803" s="4">
        <v>-2.9273327843391761</v>
      </c>
      <c r="H803" s="4">
        <v>11.692525052982822</v>
      </c>
      <c r="I803" s="4">
        <v>0.55191595253293824</v>
      </c>
      <c r="J803" s="4">
        <v>0.39991562510506123</v>
      </c>
      <c r="K803">
        <f>COUNTIF(分级基金列表!$A$1:$A$398,A803)</f>
        <v>0</v>
      </c>
    </row>
    <row r="804" spans="1:11" x14ac:dyDescent="0.15">
      <c r="A804" s="1" t="s">
        <v>1057</v>
      </c>
      <c r="B804" s="4">
        <v>2.0895454545454498E-2</v>
      </c>
      <c r="C804" s="4">
        <v>1.2355673616862501E-3</v>
      </c>
      <c r="D804" s="4">
        <v>1.99433937311225E-2</v>
      </c>
      <c r="E804" s="4">
        <v>0.25074545454545455</v>
      </c>
      <c r="F804" s="4">
        <v>0.22912931983186169</v>
      </c>
      <c r="G804" s="4">
        <v>3.0699652233261303</v>
      </c>
      <c r="H804" s="4">
        <v>8.1919062122806992</v>
      </c>
      <c r="I804" s="4">
        <v>1.0943403259323385</v>
      </c>
      <c r="J804" s="4">
        <v>-11.998702512066055</v>
      </c>
      <c r="K804">
        <f>COUNTIF(分级基金列表!$A$1:$A$398,A804)</f>
        <v>0</v>
      </c>
    </row>
    <row r="805" spans="1:11" x14ac:dyDescent="0.15">
      <c r="A805" s="1" t="s">
        <v>414</v>
      </c>
      <c r="B805" s="4">
        <v>0.90043636363636403</v>
      </c>
      <c r="C805" s="4">
        <v>1.1503389624348499</v>
      </c>
      <c r="D805" s="4">
        <v>1.40479049456583E-2</v>
      </c>
      <c r="E805" s="4">
        <v>10.805236363636363</v>
      </c>
      <c r="F805" s="4">
        <v>22.997247606349951</v>
      </c>
      <c r="G805" s="4">
        <v>-2.7229229271601478</v>
      </c>
      <c r="H805" s="4">
        <v>10.275618926603427</v>
      </c>
      <c r="I805" s="4">
        <v>0.46984911188471284</v>
      </c>
      <c r="J805" s="4">
        <v>0.33939871837015823</v>
      </c>
      <c r="K805">
        <f>COUNTIF(分级基金列表!$A$1:$A$398,A805)</f>
        <v>0</v>
      </c>
    </row>
    <row r="806" spans="1:11" x14ac:dyDescent="0.15">
      <c r="A806" s="1" t="s">
        <v>350</v>
      </c>
      <c r="B806" s="4">
        <v>0.88307272727272701</v>
      </c>
      <c r="C806" s="4">
        <v>1.13425896342248</v>
      </c>
      <c r="D806" s="4">
        <v>9.0746387300954297E-3</v>
      </c>
      <c r="E806" s="4">
        <v>10.596872727272729</v>
      </c>
      <c r="F806" s="4">
        <v>19.567548279234298</v>
      </c>
      <c r="G806" s="4">
        <v>-3.0035394666273403</v>
      </c>
      <c r="H806" s="4">
        <v>12.211301860210309</v>
      </c>
      <c r="I806" s="4">
        <v>0.54155342182129507</v>
      </c>
      <c r="J806" s="4">
        <v>0.38823835356700104</v>
      </c>
      <c r="K806">
        <f>COUNTIF(分级基金列表!$A$1:$A$398,A806)</f>
        <v>0</v>
      </c>
    </row>
    <row r="807" spans="1:11" x14ac:dyDescent="0.15">
      <c r="A807" s="1" t="s">
        <v>33</v>
      </c>
      <c r="B807" s="4">
        <v>0.88619999999999999</v>
      </c>
      <c r="C807" s="4">
        <v>1.14026145591633</v>
      </c>
      <c r="D807" s="4">
        <v>7.5767181502859899E-3</v>
      </c>
      <c r="E807" s="4">
        <v>10.634399999999999</v>
      </c>
      <c r="F807" s="4">
        <v>19.57051229338299</v>
      </c>
      <c r="G807" s="4">
        <v>-2.8983376432540537</v>
      </c>
      <c r="H807" s="4">
        <v>11.57491132234213</v>
      </c>
      <c r="I807" s="4">
        <v>0.54338894355849898</v>
      </c>
      <c r="J807" s="4">
        <v>0.39009709534181564</v>
      </c>
      <c r="K807">
        <f>COUNTIF(分级基金列表!$A$1:$A$398,A807)</f>
        <v>0</v>
      </c>
    </row>
    <row r="808" spans="1:11" x14ac:dyDescent="0.15">
      <c r="A808" s="1" t="s">
        <v>187</v>
      </c>
      <c r="B808" s="4">
        <v>0.91525909090909097</v>
      </c>
      <c r="C808" s="4">
        <v>1.17831850506591</v>
      </c>
      <c r="D808" s="4">
        <v>7.3111228237590304E-3</v>
      </c>
      <c r="E808" s="4">
        <v>10.983109090909092</v>
      </c>
      <c r="F808" s="4">
        <v>20.195900948187685</v>
      </c>
      <c r="G808" s="4">
        <v>-2.8673518553985908</v>
      </c>
      <c r="H808" s="4">
        <v>11.380112530450267</v>
      </c>
      <c r="I808" s="4">
        <v>0.5438286273579036</v>
      </c>
      <c r="J808" s="4">
        <v>0.39528363262375138</v>
      </c>
      <c r="K808">
        <f>COUNTIF(分级基金列表!$A$1:$A$398,A808)</f>
        <v>0</v>
      </c>
    </row>
    <row r="809" spans="1:11" x14ac:dyDescent="0.15">
      <c r="A809" s="1" t="s">
        <v>85</v>
      </c>
      <c r="B809" s="4">
        <v>0.81198636363636401</v>
      </c>
      <c r="C809" s="4">
        <v>1.04520242897936</v>
      </c>
      <c r="D809" s="4">
        <v>6.6103829064482703E-3</v>
      </c>
      <c r="E809" s="4">
        <v>9.7438363636363619</v>
      </c>
      <c r="F809" s="4">
        <v>18.721635858389405</v>
      </c>
      <c r="G809" s="4">
        <v>-2.225314766238744</v>
      </c>
      <c r="H809" s="4">
        <v>8.4441030055799065</v>
      </c>
      <c r="I809" s="4">
        <v>0.52045859866834365</v>
      </c>
      <c r="J809" s="4">
        <v>0.36021619129048288</v>
      </c>
      <c r="K809">
        <f>COUNTIF(分级基金列表!$A$1:$A$398,A809)</f>
        <v>0</v>
      </c>
    </row>
    <row r="810" spans="1:11" x14ac:dyDescent="0.15">
      <c r="A810" s="1" t="s">
        <v>1078</v>
      </c>
      <c r="B810" s="4">
        <v>4.5454545454545496E-3</v>
      </c>
      <c r="C810" s="4">
        <v>4.1245371363921003E-4</v>
      </c>
      <c r="D810" s="4">
        <v>4.2276402111994602E-3</v>
      </c>
      <c r="E810" s="4">
        <v>5.454545454545455E-2</v>
      </c>
      <c r="F810" s="4">
        <v>7.2156853938125196E-2</v>
      </c>
      <c r="G810" s="4">
        <v>4.6904157598234297</v>
      </c>
      <c r="H810" s="4">
        <v>21.999999999999993</v>
      </c>
      <c r="I810" s="4">
        <v>0.75592894601845451</v>
      </c>
      <c r="J810" s="4">
        <v>-40.820163084996537</v>
      </c>
      <c r="K810">
        <f>COUNTIF(分级基金列表!$A$1:$A$398,A810)</f>
        <v>0</v>
      </c>
    </row>
    <row r="811" spans="1:11" x14ac:dyDescent="0.15">
      <c r="A811" s="1" t="s">
        <v>9</v>
      </c>
      <c r="B811" s="4">
        <v>0.77054545454545398</v>
      </c>
      <c r="C811" s="4">
        <v>1</v>
      </c>
      <c r="D811" s="4">
        <v>0</v>
      </c>
      <c r="E811" s="4">
        <v>9.2465454545454513</v>
      </c>
      <c r="F811" s="4">
        <v>16.781310016929474</v>
      </c>
      <c r="G811" s="4">
        <v>-1.8896079349221475</v>
      </c>
      <c r="H811" s="4">
        <v>6.6993822383695996</v>
      </c>
      <c r="I811" s="4">
        <v>0.55100260022711378</v>
      </c>
      <c r="J811" s="4">
        <v>0.37223228986555607</v>
      </c>
      <c r="K811">
        <f>COUNTIF(分级基金列表!$A$1:$A$398,A811)</f>
        <v>0</v>
      </c>
    </row>
    <row r="812" spans="1:11" x14ac:dyDescent="0.15">
      <c r="A812" s="1" t="s">
        <v>1084</v>
      </c>
      <c r="B812" s="4">
        <v>0.92159090909090902</v>
      </c>
      <c r="C812" s="4">
        <v>1.1981532521259</v>
      </c>
      <c r="D812" s="4">
        <v>-1.6406331835582E-3</v>
      </c>
      <c r="E812" s="4">
        <v>11.059090909090909</v>
      </c>
      <c r="F812" s="4">
        <v>20.700489285629526</v>
      </c>
      <c r="G812" s="4">
        <v>-2.8569844553188086</v>
      </c>
      <c r="H812" s="4">
        <v>11.250659255722322</v>
      </c>
      <c r="I812" s="4">
        <v>0.53424297157885214</v>
      </c>
      <c r="J812" s="4">
        <v>0.38931886091627821</v>
      </c>
      <c r="K812">
        <f>COUNTIF(分级基金列表!$A$1:$A$398,A812)</f>
        <v>0</v>
      </c>
    </row>
    <row r="813" spans="1:11" x14ac:dyDescent="0.15">
      <c r="A813" s="1" t="s">
        <v>1073</v>
      </c>
      <c r="B813" s="4">
        <v>-1.8181818181818199E-3</v>
      </c>
      <c r="C813" s="4">
        <v>-1.64981485455684E-4</v>
      </c>
      <c r="D813" s="4">
        <v>-1.69105608447978E-3</v>
      </c>
      <c r="E813" s="4">
        <v>-2.181818181818182E-2</v>
      </c>
      <c r="F813" s="4">
        <v>2.8862741575250081E-2</v>
      </c>
      <c r="G813" s="4">
        <v>-4.6904157598234315</v>
      </c>
      <c r="H813" s="4">
        <v>22.000000000000014</v>
      </c>
      <c r="I813" s="4">
        <v>-0.75592894601845451</v>
      </c>
      <c r="J813" s="4">
        <v>-104.69615902355594</v>
      </c>
      <c r="K813">
        <f>COUNTIF(分级基金列表!$A$1:$A$398,A813)</f>
        <v>0</v>
      </c>
    </row>
    <row r="814" spans="1:11" x14ac:dyDescent="0.15">
      <c r="A814" s="1" t="s">
        <v>480</v>
      </c>
      <c r="B814" s="4">
        <v>0.88660454545454503</v>
      </c>
      <c r="C814" s="4">
        <v>1.15602261609364</v>
      </c>
      <c r="D814" s="4">
        <v>-4.1634267281522698E-3</v>
      </c>
      <c r="E814" s="4">
        <v>10.639254545454545</v>
      </c>
      <c r="F814" s="4">
        <v>21.539314447048746</v>
      </c>
      <c r="G814" s="4">
        <v>-3.2379541121130471</v>
      </c>
      <c r="H814" s="4">
        <v>13.677634100544468</v>
      </c>
      <c r="I814" s="4">
        <v>0.49394582968782946</v>
      </c>
      <c r="J814" s="4">
        <v>0.35466563080429209</v>
      </c>
      <c r="K814">
        <f>COUNTIF(分级基金列表!$A$1:$A$398,A814)</f>
        <v>0</v>
      </c>
    </row>
    <row r="815" spans="1:11" x14ac:dyDescent="0.15">
      <c r="A815" s="1" t="s">
        <v>16</v>
      </c>
      <c r="B815" s="4">
        <v>0.84956818181818206</v>
      </c>
      <c r="C815" s="4">
        <v>1.1119889037653501</v>
      </c>
      <c r="D815" s="4">
        <v>-7.2698134831903497E-3</v>
      </c>
      <c r="E815" s="4">
        <v>10.194818181818182</v>
      </c>
      <c r="F815" s="4">
        <v>19.264053164959773</v>
      </c>
      <c r="G815" s="4">
        <v>-2.8378351794228585</v>
      </c>
      <c r="H815" s="4">
        <v>11.344236452782759</v>
      </c>
      <c r="I815" s="4">
        <v>0.52921459957149519</v>
      </c>
      <c r="J815" s="4">
        <v>0.37348413234786698</v>
      </c>
      <c r="K815">
        <f>COUNTIF(分级基金列表!$A$1:$A$398,A815)</f>
        <v>0</v>
      </c>
    </row>
    <row r="816" spans="1:11" x14ac:dyDescent="0.15">
      <c r="A816" s="1" t="s">
        <v>1056</v>
      </c>
      <c r="B816" s="4">
        <v>-1.5309090909090901E-2</v>
      </c>
      <c r="C816" s="4">
        <v>-4.6312118369471501E-3</v>
      </c>
      <c r="D816" s="4">
        <v>-1.17405316790942E-2</v>
      </c>
      <c r="E816" s="4">
        <v>-0.18370909090909091</v>
      </c>
      <c r="F816" s="4">
        <v>1.3145479966025966</v>
      </c>
      <c r="G816" s="4">
        <v>-1.2858776686290923</v>
      </c>
      <c r="H816" s="4">
        <v>11.272660097131668</v>
      </c>
      <c r="I816" s="4">
        <v>-0.13975076709551926</v>
      </c>
      <c r="J816" s="4">
        <v>-2.4219040302349368</v>
      </c>
      <c r="K816">
        <f>COUNTIF(分级基金列表!$A$1:$A$398,A816)</f>
        <v>0</v>
      </c>
    </row>
    <row r="817" spans="1:11" x14ac:dyDescent="0.15">
      <c r="A817" s="1" t="s">
        <v>127</v>
      </c>
      <c r="B817" s="4">
        <v>0.87809090909090903</v>
      </c>
      <c r="C817" s="4">
        <v>1.1627174767325901</v>
      </c>
      <c r="D817" s="4">
        <v>-1.7835757525949798E-2</v>
      </c>
      <c r="E817" s="4">
        <v>10.537090909090908</v>
      </c>
      <c r="F817" s="4">
        <v>22.386265862534987</v>
      </c>
      <c r="G817" s="4">
        <v>-2.0001265247353244</v>
      </c>
      <c r="H817" s="4">
        <v>7.4997699705472982</v>
      </c>
      <c r="I817" s="4">
        <v>0.47069444157390633</v>
      </c>
      <c r="J817" s="4">
        <v>0.33668370398945219</v>
      </c>
      <c r="K817">
        <f>COUNTIF(分级基金列表!$A$1:$A$398,A817)</f>
        <v>0</v>
      </c>
    </row>
    <row r="818" spans="1:11" x14ac:dyDescent="0.15">
      <c r="A818" s="1" t="s">
        <v>524</v>
      </c>
      <c r="B818" s="4">
        <v>0.85098181818181795</v>
      </c>
      <c r="C818" s="4">
        <v>1.1329688699404501</v>
      </c>
      <c r="D818" s="4">
        <v>-2.2022194692298401E-2</v>
      </c>
      <c r="E818" s="4">
        <v>10.211781818181818</v>
      </c>
      <c r="F818" s="4">
        <v>21.068858839866358</v>
      </c>
      <c r="G818" s="4">
        <v>-2.4762110315083929</v>
      </c>
      <c r="H818" s="4">
        <v>8.916178351863687</v>
      </c>
      <c r="I818" s="4">
        <v>0.48468604283679334</v>
      </c>
      <c r="J818" s="4">
        <v>0.34229579651156666</v>
      </c>
      <c r="K818">
        <f>COUNTIF(分级基金列表!$A$1:$A$398,A818)</f>
        <v>0</v>
      </c>
    </row>
    <row r="819" spans="1:11" x14ac:dyDescent="0.15">
      <c r="A819" s="1" t="s">
        <v>459</v>
      </c>
      <c r="B819" s="4">
        <v>0.83994545454545499</v>
      </c>
      <c r="C819" s="4">
        <v>1.1267949017168399</v>
      </c>
      <c r="D819" s="4">
        <v>-2.8301235177446E-2</v>
      </c>
      <c r="E819" s="4">
        <v>10.079345454545454</v>
      </c>
      <c r="F819" s="4">
        <v>19.724647997060277</v>
      </c>
      <c r="G819" s="4">
        <v>-2.4638827196631095</v>
      </c>
      <c r="H819" s="4">
        <v>9.3808163289650501</v>
      </c>
      <c r="I819" s="4">
        <v>0.51100255153083896</v>
      </c>
      <c r="J819" s="4">
        <v>0.35890858258157737</v>
      </c>
      <c r="K819">
        <f>COUNTIF(分级基金列表!$A$1:$A$398,A819)</f>
        <v>0</v>
      </c>
    </row>
    <row r="820" spans="1:11" x14ac:dyDescent="0.15">
      <c r="A820" s="1" t="s">
        <v>956</v>
      </c>
      <c r="B820" s="4">
        <v>-2.34227272727273E-2</v>
      </c>
      <c r="C820" s="4">
        <v>9.2846718399434407E-3</v>
      </c>
      <c r="D820" s="4">
        <v>-3.0576988955941901E-2</v>
      </c>
      <c r="E820" s="4">
        <v>-0.28107272727272742</v>
      </c>
      <c r="F820" s="4">
        <v>4.9935274235919929</v>
      </c>
      <c r="G820" s="4">
        <v>0.49845520340021815</v>
      </c>
      <c r="H820" s="4">
        <v>1.2448315585311978</v>
      </c>
      <c r="I820" s="4">
        <v>-5.628741036742789E-2</v>
      </c>
      <c r="J820" s="4">
        <v>-0.65706512630155023</v>
      </c>
      <c r="K820">
        <f>COUNTIF(分级基金列表!$A$1:$A$398,A820)</f>
        <v>0</v>
      </c>
    </row>
    <row r="821" spans="1:11" x14ac:dyDescent="0.15">
      <c r="A821" s="1" t="s">
        <v>835</v>
      </c>
      <c r="B821" s="4">
        <v>0.11237727272727301</v>
      </c>
      <c r="C821" s="4">
        <v>0.18734113810987399</v>
      </c>
      <c r="D821" s="4">
        <v>-3.1977589692662803E-2</v>
      </c>
      <c r="E821" s="4">
        <v>1.3485272727272726</v>
      </c>
      <c r="F821" s="4">
        <v>10.808163499502745</v>
      </c>
      <c r="G821" s="4">
        <v>-0.31649475903896074</v>
      </c>
      <c r="H821" s="4">
        <v>-1.0662078532280836</v>
      </c>
      <c r="I821" s="4">
        <v>0.12476932577762306</v>
      </c>
      <c r="J821" s="4">
        <v>-0.15279864403871271</v>
      </c>
      <c r="K821">
        <f>COUNTIF(分级基金列表!$A$1:$A$398,A821)</f>
        <v>0</v>
      </c>
    </row>
    <row r="822" spans="1:11" x14ac:dyDescent="0.15">
      <c r="A822" s="1" t="s">
        <v>1021</v>
      </c>
      <c r="B822" s="4">
        <v>-5.3777272727272701E-2</v>
      </c>
      <c r="C822" s="4">
        <v>-2.1865273701727701E-2</v>
      </c>
      <c r="D822" s="4">
        <v>-3.6929085464014202E-2</v>
      </c>
      <c r="E822" s="4">
        <v>-0.64532727272727297</v>
      </c>
      <c r="F822" s="4">
        <v>5.1966525791462237</v>
      </c>
      <c r="G822" s="4">
        <v>-0.5815991193025607</v>
      </c>
      <c r="H822" s="4">
        <v>7.4669896965735791</v>
      </c>
      <c r="I822" s="4">
        <v>-0.12418133844793143</v>
      </c>
      <c r="J822" s="4">
        <v>-0.7014760400484914</v>
      </c>
      <c r="K822">
        <f>COUNTIF(分级基金列表!$A$1:$A$398,A822)</f>
        <v>0</v>
      </c>
    </row>
    <row r="823" spans="1:11" x14ac:dyDescent="0.15">
      <c r="A823" s="1" t="s">
        <v>1046</v>
      </c>
      <c r="B823" s="4">
        <v>-4.2786363636363602E-2</v>
      </c>
      <c r="C823" s="4">
        <v>-5.6432127341635701E-3</v>
      </c>
      <c r="D823" s="4">
        <v>-3.8438011715020898E-2</v>
      </c>
      <c r="E823" s="4">
        <v>-0.51343636363636369</v>
      </c>
      <c r="F823" s="4">
        <v>1.1995181500561172</v>
      </c>
      <c r="G823" s="4">
        <v>-3.5580630384083505</v>
      </c>
      <c r="H823" s="4">
        <v>16.692173583554954</v>
      </c>
      <c r="I823" s="4">
        <v>-0.42803551043587257</v>
      </c>
      <c r="J823" s="4">
        <v>-2.9290397677367319</v>
      </c>
      <c r="K823">
        <f>COUNTIF(分级基金列表!$A$1:$A$398,A823)</f>
        <v>0</v>
      </c>
    </row>
    <row r="824" spans="1:11" x14ac:dyDescent="0.15">
      <c r="A824" s="1" t="s">
        <v>313</v>
      </c>
      <c r="B824" s="4">
        <v>0.96386818181818201</v>
      </c>
      <c r="C824" s="4">
        <v>1.3010509949587299</v>
      </c>
      <c r="D824" s="4">
        <v>-3.8650748479105997E-2</v>
      </c>
      <c r="E824" s="4">
        <v>11.566418181818184</v>
      </c>
      <c r="F824" s="4">
        <v>25.253572179876155</v>
      </c>
      <c r="G824" s="4">
        <v>-2.0942066483244175</v>
      </c>
      <c r="H824" s="4">
        <v>8.0576919873283153</v>
      </c>
      <c r="I824" s="4">
        <v>0.45801117162486543</v>
      </c>
      <c r="J824" s="4">
        <v>0.33921609666946512</v>
      </c>
      <c r="K824">
        <f>COUNTIF(分级基金列表!$A$1:$A$398,A824)</f>
        <v>0</v>
      </c>
    </row>
    <row r="825" spans="1:11" x14ac:dyDescent="0.15">
      <c r="A825" s="1" t="s">
        <v>1045</v>
      </c>
      <c r="B825" s="4">
        <v>-4.3218181818181801E-2</v>
      </c>
      <c r="C825" s="4">
        <v>-5.7418392493514799E-3</v>
      </c>
      <c r="D825" s="4">
        <v>-3.8793833683863299E-2</v>
      </c>
      <c r="E825" s="4">
        <v>-0.51861818181818176</v>
      </c>
      <c r="F825" s="4">
        <v>1.2249827277581447</v>
      </c>
      <c r="G825" s="4">
        <v>-3.528396909402304</v>
      </c>
      <c r="H825" s="4">
        <v>16.582944972955815</v>
      </c>
      <c r="I825" s="4">
        <v>-0.42336775047213199</v>
      </c>
      <c r="J825" s="4">
        <v>-2.8723818728919115</v>
      </c>
      <c r="K825">
        <f>COUNTIF(分级基金列表!$A$1:$A$398,A825)</f>
        <v>0</v>
      </c>
    </row>
    <row r="826" spans="1:11" x14ac:dyDescent="0.15">
      <c r="A826" s="1" t="s">
        <v>441</v>
      </c>
      <c r="B826" s="4">
        <v>0.85222727272727195</v>
      </c>
      <c r="C826" s="4">
        <v>1.1593372147171701</v>
      </c>
      <c r="D826" s="4">
        <v>-4.1094748358432499E-2</v>
      </c>
      <c r="E826" s="4">
        <v>10.22672727272727</v>
      </c>
      <c r="F826" s="4">
        <v>19.932160340655997</v>
      </c>
      <c r="G826" s="4">
        <v>-2.8913915172004403</v>
      </c>
      <c r="H826" s="4">
        <v>11.615389713567192</v>
      </c>
      <c r="I826" s="4">
        <v>0.51307671110128616</v>
      </c>
      <c r="J826" s="4">
        <v>0.36256618195002077</v>
      </c>
      <c r="K826">
        <f>COUNTIF(分级基金列表!$A$1:$A$398,A826)</f>
        <v>0</v>
      </c>
    </row>
    <row r="827" spans="1:11" x14ac:dyDescent="0.15">
      <c r="A827" s="1" t="s">
        <v>393</v>
      </c>
      <c r="B827" s="4">
        <v>0.83041818181818206</v>
      </c>
      <c r="C827" s="4">
        <v>1.1343295355840599</v>
      </c>
      <c r="D827" s="4">
        <v>-4.3634285782774403E-2</v>
      </c>
      <c r="E827" s="4">
        <v>9.9650181818181807</v>
      </c>
      <c r="F827" s="4">
        <v>23.516931160561292</v>
      </c>
      <c r="G827" s="4">
        <v>-2.7761038714544384</v>
      </c>
      <c r="H827" s="4">
        <v>10.859904988058009</v>
      </c>
      <c r="I827" s="4">
        <v>0.42373803426060375</v>
      </c>
      <c r="J827" s="4">
        <v>0.29617036909555433</v>
      </c>
      <c r="K827">
        <f>COUNTIF(分级基金列表!$A$1:$A$398,A827)</f>
        <v>0</v>
      </c>
    </row>
    <row r="828" spans="1:11" x14ac:dyDescent="0.15">
      <c r="A828" s="1" t="s">
        <v>909</v>
      </c>
      <c r="B828" s="4">
        <v>3.4863636363636402E-2</v>
      </c>
      <c r="C828" s="4">
        <v>0.10577848829034101</v>
      </c>
      <c r="D828" s="4">
        <v>-4.6643496977175597E-2</v>
      </c>
      <c r="E828" s="4">
        <v>0.41836363636363633</v>
      </c>
      <c r="F828" s="4">
        <v>9.0182016093991049</v>
      </c>
      <c r="G828" s="4">
        <v>4.2456743085482897E-2</v>
      </c>
      <c r="H828" s="4">
        <v>1.2887740599448287</v>
      </c>
      <c r="I828" s="4">
        <v>4.639102722294456E-2</v>
      </c>
      <c r="J828" s="4">
        <v>-0.2862695330458887</v>
      </c>
      <c r="K828">
        <f>COUNTIF(分级基金列表!$A$1:$A$398,A828)</f>
        <v>0</v>
      </c>
    </row>
    <row r="829" spans="1:11" x14ac:dyDescent="0.15">
      <c r="A829" s="1" t="s">
        <v>304</v>
      </c>
      <c r="B829" s="4">
        <v>0.79087727272727304</v>
      </c>
      <c r="C829" s="4">
        <v>1.0897984526404501</v>
      </c>
      <c r="D829" s="4">
        <v>-4.8861971325496301E-2</v>
      </c>
      <c r="E829" s="4">
        <v>9.490527272727272</v>
      </c>
      <c r="F829" s="4">
        <v>21.469680147407498</v>
      </c>
      <c r="G829" s="4">
        <v>-2.8528430752544236</v>
      </c>
      <c r="H829" s="4">
        <v>11.169442230573615</v>
      </c>
      <c r="I829" s="4">
        <v>0.44204325390815241</v>
      </c>
      <c r="J829" s="4">
        <v>0.30231131661786842</v>
      </c>
      <c r="K829">
        <f>COUNTIF(分级基金列表!$A$1:$A$398,A829)</f>
        <v>0</v>
      </c>
    </row>
    <row r="830" spans="1:11" x14ac:dyDescent="0.15">
      <c r="A830" s="1" t="s">
        <v>37</v>
      </c>
      <c r="B830" s="4">
        <v>0.89365909090909101</v>
      </c>
      <c r="C830" s="4">
        <v>1.22482623175727</v>
      </c>
      <c r="D830" s="4">
        <v>-5.0125194579511097E-2</v>
      </c>
      <c r="E830" s="4">
        <v>10.723909090909093</v>
      </c>
      <c r="F830" s="4">
        <v>21.486403710167064</v>
      </c>
      <c r="G830" s="4">
        <v>-2.3604932886026906</v>
      </c>
      <c r="H830" s="4">
        <v>9.0622661855115147</v>
      </c>
      <c r="I830" s="4">
        <v>0.49910209430881586</v>
      </c>
      <c r="J830" s="4">
        <v>0.35947891490348605</v>
      </c>
      <c r="K830">
        <f>COUNTIF(分级基金列表!$A$1:$A$398,A830)</f>
        <v>0</v>
      </c>
    </row>
    <row r="831" spans="1:11" x14ac:dyDescent="0.15">
      <c r="A831" s="1" t="s">
        <v>816</v>
      </c>
      <c r="B831" s="4">
        <v>0.82647272727272703</v>
      </c>
      <c r="C831" s="4">
        <v>1.14370135947125</v>
      </c>
      <c r="D831" s="4">
        <v>-5.4801156625298497E-2</v>
      </c>
      <c r="E831" s="4">
        <v>9.9176727272727305</v>
      </c>
      <c r="F831" s="4">
        <v>19.728368566061086</v>
      </c>
      <c r="G831" s="4">
        <v>-2.9962692485505995</v>
      </c>
      <c r="H831" s="4">
        <v>12.23702973155369</v>
      </c>
      <c r="I831" s="4">
        <v>0.50271124518294963</v>
      </c>
      <c r="J831" s="4">
        <v>0.35064595960424594</v>
      </c>
      <c r="K831">
        <f>COUNTIF(分级基金列表!$A$1:$A$398,A831)</f>
        <v>0</v>
      </c>
    </row>
    <row r="832" spans="1:11" x14ac:dyDescent="0.15">
      <c r="A832" s="1" t="s">
        <v>1031</v>
      </c>
      <c r="B832" s="4">
        <v>-5.8072727272727297E-2</v>
      </c>
      <c r="C832" s="4">
        <v>-5.5474925878736198E-4</v>
      </c>
      <c r="D832" s="4">
        <v>-5.7645267752956197E-2</v>
      </c>
      <c r="E832" s="4">
        <v>-0.69687272727272731</v>
      </c>
      <c r="F832" s="4">
        <v>0.99742221669015729</v>
      </c>
      <c r="G832" s="4">
        <v>-2.6001699308228101</v>
      </c>
      <c r="H832" s="4">
        <v>9.3622217266116596</v>
      </c>
      <c r="I832" s="4">
        <v>-0.69867375682208843</v>
      </c>
      <c r="J832" s="4">
        <v>-3.7064270931726564</v>
      </c>
      <c r="K832">
        <f>COUNTIF(分级基金列表!$A$1:$A$398,A832)</f>
        <v>0</v>
      </c>
    </row>
    <row r="833" spans="1:11" x14ac:dyDescent="0.15">
      <c r="A833" s="1" t="s">
        <v>836</v>
      </c>
      <c r="B833" s="4">
        <v>7.8040909090909105E-2</v>
      </c>
      <c r="C833" s="4">
        <v>0.18637798755153001</v>
      </c>
      <c r="D833" s="4">
        <v>-6.5571802044251601E-2</v>
      </c>
      <c r="E833" s="4">
        <v>0.93649090909090948</v>
      </c>
      <c r="F833" s="4">
        <v>10.808511832974682</v>
      </c>
      <c r="G833" s="4">
        <v>-0.31598195423053399</v>
      </c>
      <c r="H833" s="4">
        <v>-1.070306120091236</v>
      </c>
      <c r="I833" s="4">
        <v>8.6643834374484058E-2</v>
      </c>
      <c r="J833" s="4">
        <v>-0.19091519006471575</v>
      </c>
      <c r="K833">
        <f>COUNTIF(分级基金列表!$A$1:$A$398,A833)</f>
        <v>0</v>
      </c>
    </row>
    <row r="834" spans="1:11" x14ac:dyDescent="0.15">
      <c r="A834" s="1" t="s">
        <v>77</v>
      </c>
      <c r="B834" s="4">
        <v>0.81467272727272699</v>
      </c>
      <c r="C834" s="4">
        <v>1.1440421242076799</v>
      </c>
      <c r="D834" s="4">
        <v>-6.6863731344024693E-2</v>
      </c>
      <c r="E834" s="4">
        <v>9.7760727272727284</v>
      </c>
      <c r="F834" s="4">
        <v>19.727145397653594</v>
      </c>
      <c r="G834" s="4">
        <v>-2.9941580715902858</v>
      </c>
      <c r="H834" s="4">
        <v>12.219231768957664</v>
      </c>
      <c r="I834" s="4">
        <v>0.49556448894199989</v>
      </c>
      <c r="J834" s="4">
        <v>0.34348977465734576</v>
      </c>
      <c r="K834">
        <f>COUNTIF(分级基金列表!$A$1:$A$398,A834)</f>
        <v>0</v>
      </c>
    </row>
    <row r="835" spans="1:11" x14ac:dyDescent="0.15">
      <c r="A835" s="1" t="s">
        <v>12</v>
      </c>
      <c r="B835" s="4">
        <v>0.865095454545455</v>
      </c>
      <c r="C835" s="4">
        <v>1.21050645271087</v>
      </c>
      <c r="D835" s="4">
        <v>-6.7654790288845607E-2</v>
      </c>
      <c r="E835" s="4">
        <v>10.381145454545454</v>
      </c>
      <c r="F835" s="4">
        <v>21.661229184582869</v>
      </c>
      <c r="G835" s="4">
        <v>-2.2703681164368312</v>
      </c>
      <c r="H835" s="4">
        <v>7.8694061944573814</v>
      </c>
      <c r="I835" s="4">
        <v>0.47925006314665258</v>
      </c>
      <c r="J835" s="4">
        <v>0.34075376755622433</v>
      </c>
      <c r="K835">
        <f>COUNTIF(分级基金列表!$A$1:$A$398,A835)</f>
        <v>0</v>
      </c>
    </row>
    <row r="836" spans="1:11" x14ac:dyDescent="0.15">
      <c r="A836" s="1" t="s">
        <v>20</v>
      </c>
      <c r="B836" s="4">
        <v>0.70510909090909102</v>
      </c>
      <c r="C836" s="4">
        <v>1.0072459622250001</v>
      </c>
      <c r="D836" s="4">
        <v>-7.1019706892641907E-2</v>
      </c>
      <c r="E836" s="4">
        <v>8.46130909090909</v>
      </c>
      <c r="F836" s="4">
        <v>19.485353593518976</v>
      </c>
      <c r="G836" s="4">
        <v>-2.4491394289484498</v>
      </c>
      <c r="H836" s="4">
        <v>9.2502969016749308</v>
      </c>
      <c r="I836" s="4">
        <v>0.43423944298980577</v>
      </c>
      <c r="J836" s="4">
        <v>0.28027764878362671</v>
      </c>
      <c r="K836">
        <f>COUNTIF(分级基金列表!$A$1:$A$398,A836)</f>
        <v>0</v>
      </c>
    </row>
    <row r="837" spans="1:11" x14ac:dyDescent="0.15">
      <c r="A837" s="1" t="s">
        <v>969</v>
      </c>
      <c r="B837" s="4">
        <v>-2.69E-2</v>
      </c>
      <c r="C837" s="4">
        <v>5.7792446280428802E-2</v>
      </c>
      <c r="D837" s="4">
        <v>-7.1431706788446805E-2</v>
      </c>
      <c r="E837" s="4">
        <v>-0.32280000000000053</v>
      </c>
      <c r="F837" s="4">
        <v>10.903513127594993</v>
      </c>
      <c r="G837" s="4">
        <v>-0.47376848794573151</v>
      </c>
      <c r="H837" s="4">
        <v>2.0788226159122587</v>
      </c>
      <c r="I837" s="4">
        <v>-2.9605137006993368E-2</v>
      </c>
      <c r="J837" s="4">
        <v>-0.30474581551064878</v>
      </c>
      <c r="K837">
        <f>COUNTIF(分级基金列表!$A$1:$A$398,A837)</f>
        <v>0</v>
      </c>
    </row>
    <row r="838" spans="1:11" x14ac:dyDescent="0.15">
      <c r="A838" s="1" t="s">
        <v>225</v>
      </c>
      <c r="B838" s="4">
        <v>0.80478636363636402</v>
      </c>
      <c r="C838" s="4">
        <v>1.1375180263437901</v>
      </c>
      <c r="D838" s="4">
        <v>-7.1722981026358198E-2</v>
      </c>
      <c r="E838" s="4">
        <v>9.6574363636363643</v>
      </c>
      <c r="F838" s="4">
        <v>20.383556395013056</v>
      </c>
      <c r="G838" s="4">
        <v>-2.7311470956457122</v>
      </c>
      <c r="H838" s="4">
        <v>11.553716969152886</v>
      </c>
      <c r="I838" s="4">
        <v>0.47378564252895078</v>
      </c>
      <c r="J838" s="4">
        <v>0.32660818527551655</v>
      </c>
      <c r="K838">
        <f>COUNTIF(分级基金列表!$A$1:$A$398,A838)</f>
        <v>0</v>
      </c>
    </row>
    <row r="839" spans="1:11" x14ac:dyDescent="0.15">
      <c r="A839" s="1" t="s">
        <v>108</v>
      </c>
      <c r="B839" s="4">
        <v>0.830331818181818</v>
      </c>
      <c r="C839" s="4">
        <v>1.17679633945892</v>
      </c>
      <c r="D839" s="4">
        <v>-7.6443252113985297E-2</v>
      </c>
      <c r="E839" s="4">
        <v>9.9639818181818161</v>
      </c>
      <c r="F839" s="4">
        <v>20.722545158542935</v>
      </c>
      <c r="G839" s="4">
        <v>-3.29394771698525</v>
      </c>
      <c r="H839" s="4">
        <v>13.715907810570718</v>
      </c>
      <c r="I839" s="4">
        <v>0.4808280904662009</v>
      </c>
      <c r="J839" s="4">
        <v>0.33605822860571216</v>
      </c>
      <c r="K839">
        <f>COUNTIF(分级基金列表!$A$1:$A$398,A839)</f>
        <v>0</v>
      </c>
    </row>
    <row r="840" spans="1:11" x14ac:dyDescent="0.15">
      <c r="A840" s="1" t="s">
        <v>471</v>
      </c>
      <c r="B840" s="4">
        <v>0.87214999999999998</v>
      </c>
      <c r="C840" s="4">
        <v>1.23705820412421</v>
      </c>
      <c r="D840" s="4">
        <v>-8.1059576196075803E-2</v>
      </c>
      <c r="E840" s="4">
        <v>10.465799999999998</v>
      </c>
      <c r="F840" s="4">
        <v>23.809294012384775</v>
      </c>
      <c r="G840" s="4">
        <v>-2.653075049107283</v>
      </c>
      <c r="H840" s="4">
        <v>10.98568761660823</v>
      </c>
      <c r="I840" s="4">
        <v>0.43956784248016967</v>
      </c>
      <c r="J840" s="4">
        <v>0.31356662638197275</v>
      </c>
      <c r="K840">
        <f>COUNTIF(分级基金列表!$A$1:$A$398,A840)</f>
        <v>0</v>
      </c>
    </row>
    <row r="841" spans="1:11" x14ac:dyDescent="0.15">
      <c r="A841" s="1" t="s">
        <v>39</v>
      </c>
      <c r="B841" s="4">
        <v>0.79190000000000005</v>
      </c>
      <c r="C841" s="4">
        <v>1.13349993917223</v>
      </c>
      <c r="D841" s="4">
        <v>-8.15132258567135E-2</v>
      </c>
      <c r="E841" s="4">
        <v>9.5028000000000024</v>
      </c>
      <c r="F841" s="4">
        <v>19.970468521476221</v>
      </c>
      <c r="G841" s="4">
        <v>-2.8790645165017983</v>
      </c>
      <c r="H841" s="4">
        <v>11.882907600817184</v>
      </c>
      <c r="I841" s="4">
        <v>0.47584261680093792</v>
      </c>
      <c r="J841" s="4">
        <v>0.32562080318781195</v>
      </c>
      <c r="K841">
        <f>COUNTIF(分级基金列表!$A$1:$A$398,A841)</f>
        <v>0</v>
      </c>
    </row>
    <row r="842" spans="1:11" x14ac:dyDescent="0.15">
      <c r="A842" s="1" t="s">
        <v>129</v>
      </c>
      <c r="B842" s="4">
        <v>0.792031818181818</v>
      </c>
      <c r="C842" s="4">
        <v>1.13369034871791</v>
      </c>
      <c r="D842" s="4">
        <v>-8.1528126884817295E-2</v>
      </c>
      <c r="E842" s="4">
        <v>9.5043818181818196</v>
      </c>
      <c r="F842" s="4">
        <v>19.746347250167936</v>
      </c>
      <c r="G842" s="4">
        <v>-2.6093267318392037</v>
      </c>
      <c r="H842" s="4">
        <v>10.184698388487476</v>
      </c>
      <c r="I842" s="4">
        <v>0.48132354292012097</v>
      </c>
      <c r="J842" s="4">
        <v>0.32939670997260023</v>
      </c>
      <c r="K842">
        <f>COUNTIF(分级基金列表!$A$1:$A$398,A842)</f>
        <v>0</v>
      </c>
    </row>
    <row r="843" spans="1:11" x14ac:dyDescent="0.15">
      <c r="A843" s="1" t="s">
        <v>472</v>
      </c>
      <c r="B843" s="4">
        <v>0.844018181818182</v>
      </c>
      <c r="C843" s="4">
        <v>1.2094770185657699</v>
      </c>
      <c r="D843" s="4">
        <v>-8.7938837214857499E-2</v>
      </c>
      <c r="E843" s="4">
        <v>10.12821818181818</v>
      </c>
      <c r="F843" s="4">
        <v>23.808482334656897</v>
      </c>
      <c r="G843" s="4">
        <v>-2.3805670956783347</v>
      </c>
      <c r="H843" s="4">
        <v>9.1420326211991014</v>
      </c>
      <c r="I843" s="4">
        <v>0.42540377162449389</v>
      </c>
      <c r="J843" s="4">
        <v>0.29939825989840457</v>
      </c>
      <c r="K843">
        <f>COUNTIF(分级基金列表!$A$1:$A$398,A843)</f>
        <v>0</v>
      </c>
    </row>
    <row r="844" spans="1:11" x14ac:dyDescent="0.15">
      <c r="A844" s="1" t="s">
        <v>376</v>
      </c>
      <c r="B844" s="4">
        <v>0.84219999999999995</v>
      </c>
      <c r="C844" s="4">
        <v>1.2100739474500599</v>
      </c>
      <c r="D844" s="4">
        <v>-9.0216979871521802E-2</v>
      </c>
      <c r="E844" s="4">
        <v>10.106400000000001</v>
      </c>
      <c r="F844" s="4">
        <v>24.36551033982256</v>
      </c>
      <c r="G844" s="4">
        <v>-2.7638432483092235</v>
      </c>
      <c r="H844" s="4">
        <v>10.887741951605431</v>
      </c>
      <c r="I844" s="4">
        <v>0.41478302153525098</v>
      </c>
      <c r="J844" s="4">
        <v>0.29165816356349517</v>
      </c>
      <c r="K844">
        <f>COUNTIF(分级基金列表!$A$1:$A$398,A844)</f>
        <v>0</v>
      </c>
    </row>
    <row r="845" spans="1:11" x14ac:dyDescent="0.15">
      <c r="A845" s="1" t="s">
        <v>447</v>
      </c>
      <c r="B845" s="4">
        <v>0.85338181818181802</v>
      </c>
      <c r="C845" s="4">
        <v>1.22599506419965</v>
      </c>
      <c r="D845" s="4">
        <v>-9.1303105832386794E-2</v>
      </c>
      <c r="E845" s="4">
        <v>10.240581818181818</v>
      </c>
      <c r="F845" s="4">
        <v>21.517975319921725</v>
      </c>
      <c r="G845" s="4">
        <v>-3.0575108790198144</v>
      </c>
      <c r="H845" s="4">
        <v>12.643590735648912</v>
      </c>
      <c r="I845" s="4">
        <v>0.47590824257061515</v>
      </c>
      <c r="J845" s="4">
        <v>0.33648992112554188</v>
      </c>
      <c r="K845">
        <f>COUNTIF(分级基金列表!$A$1:$A$398,A845)</f>
        <v>0</v>
      </c>
    </row>
    <row r="846" spans="1:11" x14ac:dyDescent="0.15">
      <c r="A846" s="1" t="s">
        <v>966</v>
      </c>
      <c r="B846" s="4">
        <v>-1.9431818181818199E-2</v>
      </c>
      <c r="C846" s="4">
        <v>9.4516949395869299E-2</v>
      </c>
      <c r="D846" s="4">
        <v>-9.2261423916307997E-2</v>
      </c>
      <c r="E846" s="4">
        <v>-0.23318181818181805</v>
      </c>
      <c r="F846" s="4">
        <v>11.021784217903788</v>
      </c>
      <c r="G846" s="4">
        <v>-0.77784269452782229</v>
      </c>
      <c r="H846" s="4">
        <v>3.5836518004027171</v>
      </c>
      <c r="I846" s="4">
        <v>-2.1156449225619701E-2</v>
      </c>
      <c r="J846" s="4">
        <v>-0.29334468487686749</v>
      </c>
      <c r="K846">
        <f>COUNTIF(分级基金列表!$A$1:$A$398,A846)</f>
        <v>0</v>
      </c>
    </row>
    <row r="847" spans="1:11" x14ac:dyDescent="0.15">
      <c r="A847" s="1" t="s">
        <v>356</v>
      </c>
      <c r="B847" s="4">
        <v>0.97862272727272703</v>
      </c>
      <c r="C847" s="4">
        <v>1.4082482305598301</v>
      </c>
      <c r="D847" s="4">
        <v>-0.106496545656832</v>
      </c>
      <c r="E847" s="4">
        <v>11.743472727272726</v>
      </c>
      <c r="F847" s="4">
        <v>24.811732070996019</v>
      </c>
      <c r="G847" s="4">
        <v>-1.9410896271687046</v>
      </c>
      <c r="H847" s="4">
        <v>7.86520659086551</v>
      </c>
      <c r="I847" s="4">
        <v>0.47330322178516526</v>
      </c>
      <c r="J847" s="4">
        <v>0.35239267868338447</v>
      </c>
      <c r="K847">
        <f>COUNTIF(分级基金列表!$A$1:$A$398,A847)</f>
        <v>0</v>
      </c>
    </row>
    <row r="848" spans="1:11" x14ac:dyDescent="0.15">
      <c r="A848" s="1" t="s">
        <v>23</v>
      </c>
      <c r="B848" s="4">
        <v>0.76169545454545495</v>
      </c>
      <c r="C848" s="4">
        <v>1.13450765677708</v>
      </c>
      <c r="D848" s="4">
        <v>-0.11249426353113599</v>
      </c>
      <c r="E848" s="4">
        <v>9.1403454545454554</v>
      </c>
      <c r="F848" s="4">
        <v>19.556990678567345</v>
      </c>
      <c r="G848" s="4">
        <v>-2.941578829952662</v>
      </c>
      <c r="H848" s="4">
        <v>11.882121029087106</v>
      </c>
      <c r="I848" s="4">
        <v>0.46736973007623456</v>
      </c>
      <c r="J848" s="4">
        <v>0.31397189656968577</v>
      </c>
      <c r="K848">
        <f>COUNTIF(分级基金列表!$A$1:$A$398,A848)</f>
        <v>0</v>
      </c>
    </row>
    <row r="849" spans="1:11" x14ac:dyDescent="0.15">
      <c r="A849" s="1" t="s">
        <v>144</v>
      </c>
      <c r="B849" s="4">
        <v>0.85260000000000002</v>
      </c>
      <c r="C849" s="4">
        <v>1.26852437594193</v>
      </c>
      <c r="D849" s="4">
        <v>-0.124855691862164</v>
      </c>
      <c r="E849" s="4">
        <v>10.231200000000003</v>
      </c>
      <c r="F849" s="4">
        <v>24.466094097602241</v>
      </c>
      <c r="G849" s="4">
        <v>-2.6066681898475768</v>
      </c>
      <c r="H849" s="4">
        <v>9.679559880848597</v>
      </c>
      <c r="I849" s="4">
        <v>0.41817872355042951</v>
      </c>
      <c r="J849" s="4">
        <v>0.29556005021286519</v>
      </c>
      <c r="K849">
        <f>COUNTIF(分级基金列表!$A$1:$A$398,A849)</f>
        <v>0</v>
      </c>
    </row>
    <row r="850" spans="1:11" x14ac:dyDescent="0.15">
      <c r="A850" s="1" t="s">
        <v>965</v>
      </c>
      <c r="B850" s="4">
        <v>-5.7350000000000102E-2</v>
      </c>
      <c r="C850" s="4">
        <v>8.9659603330613805E-2</v>
      </c>
      <c r="D850" s="4">
        <v>-0.12643679980275299</v>
      </c>
      <c r="E850" s="4">
        <v>-0.6882000000000007</v>
      </c>
      <c r="F850" s="4">
        <v>10.886170465027469</v>
      </c>
      <c r="G850" s="4">
        <v>-0.83420749688490636</v>
      </c>
      <c r="H850" s="4">
        <v>3.9090378849375842</v>
      </c>
      <c r="I850" s="4">
        <v>-6.3217823219918146E-2</v>
      </c>
      <c r="J850" s="4">
        <v>-0.33879682592226379</v>
      </c>
      <c r="K850">
        <f>COUNTIF(分级基金列表!$A$1:$A$398,A850)</f>
        <v>0</v>
      </c>
    </row>
    <row r="851" spans="1:11" x14ac:dyDescent="0.15">
      <c r="A851" s="1" t="s">
        <v>344</v>
      </c>
      <c r="B851" s="4">
        <v>0.97573181818181798</v>
      </c>
      <c r="C851" s="4">
        <v>1.44940420522255</v>
      </c>
      <c r="D851" s="4">
        <v>-0.141100003951484</v>
      </c>
      <c r="E851" s="4">
        <v>11.708781818181818</v>
      </c>
      <c r="F851" s="4">
        <v>26.494660662045519</v>
      </c>
      <c r="G851" s="4">
        <v>-2.8250067249574706</v>
      </c>
      <c r="H851" s="4">
        <v>11.784048370535903</v>
      </c>
      <c r="I851" s="4">
        <v>0.44192986532396078</v>
      </c>
      <c r="J851" s="4">
        <v>0.32869950399694819</v>
      </c>
      <c r="K851">
        <f>COUNTIF(分级基金列表!$A$1:$A$398,A851)</f>
        <v>0</v>
      </c>
    </row>
    <row r="852" spans="1:11" x14ac:dyDescent="0.15">
      <c r="A852" s="1" t="s">
        <v>531</v>
      </c>
      <c r="B852" s="4">
        <v>0.75951818181818198</v>
      </c>
      <c r="C852" s="4">
        <v>1.16952196913224</v>
      </c>
      <c r="D852" s="4">
        <v>-0.141651655487713</v>
      </c>
      <c r="E852" s="4">
        <v>9.1142181818181811</v>
      </c>
      <c r="F852" s="4">
        <v>22.641157277513969</v>
      </c>
      <c r="G852" s="4">
        <v>-2.8033573728443288</v>
      </c>
      <c r="H852" s="4">
        <v>11.065863907273886</v>
      </c>
      <c r="I852" s="4">
        <v>0.40255089746980172</v>
      </c>
      <c r="J852" s="4">
        <v>0.27004883658886586</v>
      </c>
      <c r="K852">
        <f>COUNTIF(分级基金列表!$A$1:$A$398,A852)</f>
        <v>0</v>
      </c>
    </row>
    <row r="853" spans="1:11" x14ac:dyDescent="0.15">
      <c r="A853" s="1" t="s">
        <v>303</v>
      </c>
      <c r="B853" s="4">
        <v>-1.27090909090908E-2</v>
      </c>
      <c r="C853" s="4">
        <v>0.16978042417311801</v>
      </c>
      <c r="D853" s="4">
        <v>-0.143532625026486</v>
      </c>
      <c r="E853" s="4">
        <v>-0.15250909090908926</v>
      </c>
      <c r="F853" s="4">
        <v>13.128451294764671</v>
      </c>
      <c r="G853" s="4">
        <v>-0.6953369119759093</v>
      </c>
      <c r="H853" s="4">
        <v>0.49251720952398514</v>
      </c>
      <c r="I853" s="4">
        <v>-1.1616685584986436E-2</v>
      </c>
      <c r="J853" s="4">
        <v>-0.24012802577606687</v>
      </c>
      <c r="K853">
        <f>COUNTIF(分级基金列表!$A$1:$A$398,A853)</f>
        <v>0</v>
      </c>
    </row>
    <row r="854" spans="1:11" x14ac:dyDescent="0.15">
      <c r="A854" s="1" t="s">
        <v>434</v>
      </c>
      <c r="B854" s="4">
        <v>0.85397727272727297</v>
      </c>
      <c r="C854" s="4">
        <v>1.30188945327949</v>
      </c>
      <c r="D854" s="4">
        <v>-0.14918772781790299</v>
      </c>
      <c r="E854" s="4">
        <v>10.247727272727273</v>
      </c>
      <c r="F854" s="4">
        <v>24.669263864891057</v>
      </c>
      <c r="G854" s="4">
        <v>-2.7237918064004387</v>
      </c>
      <c r="H854" s="4">
        <v>10.391716177365899</v>
      </c>
      <c r="I854" s="4">
        <v>0.41540466423530747</v>
      </c>
      <c r="J854" s="4">
        <v>0.2937958470273665</v>
      </c>
      <c r="K854">
        <f>COUNTIF(分级基金列表!$A$1:$A$398,A854)</f>
        <v>0</v>
      </c>
    </row>
    <row r="855" spans="1:11" x14ac:dyDescent="0.15">
      <c r="A855" s="1" t="s">
        <v>1027</v>
      </c>
      <c r="B855" s="4">
        <v>-0.15331818181818199</v>
      </c>
      <c r="C855" s="4">
        <v>-1.76789469702837E-3</v>
      </c>
      <c r="D855" s="4">
        <v>-0.15195593859527201</v>
      </c>
      <c r="E855" s="4">
        <v>-1.8398181818181816</v>
      </c>
      <c r="F855" s="4">
        <v>2.9815258625006638</v>
      </c>
      <c r="G855" s="4">
        <v>-4.4675564271170378</v>
      </c>
      <c r="H855" s="4">
        <v>20.719890990433683</v>
      </c>
      <c r="I855" s="4">
        <v>-0.61707268917502878</v>
      </c>
      <c r="J855" s="4">
        <v>-1.6232688915060867</v>
      </c>
      <c r="K855">
        <f>COUNTIF(分级基金列表!$A$1:$A$398,A855)</f>
        <v>0</v>
      </c>
    </row>
    <row r="856" spans="1:11" x14ac:dyDescent="0.15">
      <c r="A856" s="1" t="s">
        <v>79</v>
      </c>
      <c r="B856" s="4">
        <v>0.75133181818181805</v>
      </c>
      <c r="C856" s="4">
        <v>1.1729464486015999</v>
      </c>
      <c r="D856" s="4">
        <v>-0.15247673621337701</v>
      </c>
      <c r="E856" s="4">
        <v>9.0159818181818174</v>
      </c>
      <c r="F856" s="4">
        <v>20.168401779395513</v>
      </c>
      <c r="G856" s="4">
        <v>-2.9485376117269597</v>
      </c>
      <c r="H856" s="4">
        <v>11.924708224734802</v>
      </c>
      <c r="I856" s="4">
        <v>0.44703501629924614</v>
      </c>
      <c r="J856" s="4">
        <v>0.29828748375728403</v>
      </c>
      <c r="K856">
        <f>COUNTIF(分级基金列表!$A$1:$A$398,A856)</f>
        <v>0</v>
      </c>
    </row>
    <row r="857" spans="1:11" x14ac:dyDescent="0.15">
      <c r="A857" s="1" t="s">
        <v>711</v>
      </c>
      <c r="B857" s="4">
        <v>0.74051818181818196</v>
      </c>
      <c r="C857" s="4">
        <v>1.16603341209777</v>
      </c>
      <c r="D857" s="4">
        <v>-0.157963563721878</v>
      </c>
      <c r="E857" s="4">
        <v>8.8862181818181813</v>
      </c>
      <c r="F857" s="4">
        <v>24.51987421478259</v>
      </c>
      <c r="G857" s="4">
        <v>-1.7549717542193457</v>
      </c>
      <c r="H857" s="4">
        <v>5.9038751333751964</v>
      </c>
      <c r="I857" s="4">
        <v>0.36240879965284817</v>
      </c>
      <c r="J857" s="4">
        <v>0.24005906923737344</v>
      </c>
      <c r="K857">
        <f>COUNTIF(分级基金列表!$A$1:$A$398,A857)</f>
        <v>0</v>
      </c>
    </row>
    <row r="858" spans="1:11" x14ac:dyDescent="0.15">
      <c r="A858" s="1" t="s">
        <v>811</v>
      </c>
      <c r="B858" s="4">
        <v>0.82699999999999996</v>
      </c>
      <c r="C858" s="4">
        <v>1.3007256367348901</v>
      </c>
      <c r="D858" s="4">
        <v>-0.17526822699681399</v>
      </c>
      <c r="E858" s="4">
        <v>9.9240000000000013</v>
      </c>
      <c r="F858" s="4">
        <v>23.016563373757208</v>
      </c>
      <c r="G858" s="4">
        <v>-2.4885228824773193</v>
      </c>
      <c r="H858" s="4">
        <v>9.270209284018577</v>
      </c>
      <c r="I858" s="4">
        <v>0.43116775683875758</v>
      </c>
      <c r="J858" s="4">
        <v>0.30082683881011263</v>
      </c>
      <c r="K858">
        <f>COUNTIF(分级基金列表!$A$1:$A$398,A858)</f>
        <v>0</v>
      </c>
    </row>
    <row r="859" spans="1:11" x14ac:dyDescent="0.15">
      <c r="A859" s="1" t="s">
        <v>364</v>
      </c>
      <c r="B859" s="4">
        <v>0.66350454545454496</v>
      </c>
      <c r="C859" s="4">
        <v>1.09603872730623</v>
      </c>
      <c r="D859" s="4">
        <v>-0.18104311387705199</v>
      </c>
      <c r="E859" s="4">
        <v>7.9620545454545439</v>
      </c>
      <c r="F859" s="4">
        <v>23.012687046965421</v>
      </c>
      <c r="G859" s="4">
        <v>-2.605244860720803</v>
      </c>
      <c r="H859" s="4">
        <v>9.714175696258506</v>
      </c>
      <c r="I859" s="4">
        <v>0.34598543530380405</v>
      </c>
      <c r="J859" s="4">
        <v>0.21562256225566964</v>
      </c>
      <c r="K859">
        <f>COUNTIF(分级基金列表!$A$1:$A$398,A859)</f>
        <v>0</v>
      </c>
    </row>
    <row r="860" spans="1:11" x14ac:dyDescent="0.15">
      <c r="A860" s="1" t="s">
        <v>530</v>
      </c>
      <c r="B860" s="4">
        <v>0.79605909090909099</v>
      </c>
      <c r="C860" s="4">
        <v>1.2732907472620201</v>
      </c>
      <c r="D860" s="4">
        <v>-0.18506930670843999</v>
      </c>
      <c r="E860" s="4">
        <v>9.5527090909090902</v>
      </c>
      <c r="F860" s="4">
        <v>25.870302703994032</v>
      </c>
      <c r="G860" s="4">
        <v>-2.5691194438367679</v>
      </c>
      <c r="H860" s="4">
        <v>10.720949631819844</v>
      </c>
      <c r="I860" s="4">
        <v>0.36925385838002889</v>
      </c>
      <c r="J860" s="4">
        <v>0.25329077768763175</v>
      </c>
      <c r="K860">
        <f>COUNTIF(分级基金列表!$A$1:$A$398,A860)</f>
        <v>0</v>
      </c>
    </row>
    <row r="861" spans="1:11" x14ac:dyDescent="0.15">
      <c r="A861" s="1" t="s">
        <v>266</v>
      </c>
      <c r="B861" s="4">
        <v>0.70714999999999995</v>
      </c>
      <c r="C861" s="4">
        <v>1.1688609158098899</v>
      </c>
      <c r="D861" s="4">
        <v>-0.193510465673145</v>
      </c>
      <c r="E861" s="4">
        <v>8.4858000000000011</v>
      </c>
      <c r="F861" s="4">
        <v>20.045187833878096</v>
      </c>
      <c r="G861" s="4">
        <v>-2.8777482905585252</v>
      </c>
      <c r="H861" s="4">
        <v>11.31940375727744</v>
      </c>
      <c r="I861" s="4">
        <v>0.4233335237526818</v>
      </c>
      <c r="J861" s="4">
        <v>0.27367166850532204</v>
      </c>
      <c r="K861">
        <f>COUNTIF(分级基金列表!$A$1:$A$398,A861)</f>
        <v>0</v>
      </c>
    </row>
    <row r="862" spans="1:11" x14ac:dyDescent="0.15">
      <c r="A862" s="1" t="s">
        <v>212</v>
      </c>
      <c r="B862" s="4">
        <v>0.72362272727272703</v>
      </c>
      <c r="C862" s="4">
        <v>1.19397676614142</v>
      </c>
      <c r="D862" s="4">
        <v>-0.196390642710422</v>
      </c>
      <c r="E862" s="4">
        <v>8.6834727272727275</v>
      </c>
      <c r="F862" s="4">
        <v>21.013151031484625</v>
      </c>
      <c r="G862" s="4">
        <v>-2.3096170730616246</v>
      </c>
      <c r="H862" s="4">
        <v>8.9840071037073841</v>
      </c>
      <c r="I862" s="4">
        <v>0.41323991410246008</v>
      </c>
      <c r="J862" s="4">
        <v>0.27047217805444851</v>
      </c>
      <c r="K862">
        <f>COUNTIF(分级基金列表!$A$1:$A$398,A862)</f>
        <v>0</v>
      </c>
    </row>
    <row r="863" spans="1:11" x14ac:dyDescent="0.15">
      <c r="A863" s="1" t="s">
        <v>18</v>
      </c>
      <c r="B863" s="4">
        <v>0.81934545454545404</v>
      </c>
      <c r="C863" s="4">
        <v>1.32852942932399</v>
      </c>
      <c r="D863" s="4">
        <v>-0.20434685845000899</v>
      </c>
      <c r="E863" s="4">
        <v>9.8321454545454525</v>
      </c>
      <c r="F863" s="4">
        <v>23.554079423101044</v>
      </c>
      <c r="G863" s="4">
        <v>-2.5117131096182117</v>
      </c>
      <c r="H863" s="4">
        <v>9.5599053776331608</v>
      </c>
      <c r="I863" s="4">
        <v>0.41742855995052885</v>
      </c>
      <c r="J863" s="4">
        <v>0.29006208783709525</v>
      </c>
      <c r="K863">
        <f>COUNTIF(分级基金列表!$A$1:$A$398,A863)</f>
        <v>0</v>
      </c>
    </row>
    <row r="864" spans="1:11" x14ac:dyDescent="0.15">
      <c r="A864" s="1" t="s">
        <v>117</v>
      </c>
      <c r="B864" s="4">
        <v>0.77070909090909101</v>
      </c>
      <c r="C864" s="4">
        <v>1.2714598797010801</v>
      </c>
      <c r="D864" s="4">
        <v>-0.20900854003149</v>
      </c>
      <c r="E864" s="4">
        <v>9.2485090909090903</v>
      </c>
      <c r="F864" s="4">
        <v>22.65353640975508</v>
      </c>
      <c r="G864" s="4">
        <v>-2.7555669310569098</v>
      </c>
      <c r="H864" s="4">
        <v>11.067964281537387</v>
      </c>
      <c r="I864" s="4">
        <v>0.40825895452360766</v>
      </c>
      <c r="J864" s="4">
        <v>0.27582930002126965</v>
      </c>
      <c r="K864">
        <f>COUNTIF(分级基金列表!$A$1:$A$398,A864)</f>
        <v>0</v>
      </c>
    </row>
    <row r="865" spans="1:11" x14ac:dyDescent="0.15">
      <c r="A865" s="1" t="s">
        <v>438</v>
      </c>
      <c r="B865" s="4">
        <v>0.71084999999999998</v>
      </c>
      <c r="C865" s="4">
        <v>1.2018854285454399</v>
      </c>
      <c r="D865" s="4">
        <v>-0.215257353850108</v>
      </c>
      <c r="E865" s="4">
        <v>8.5302000000000007</v>
      </c>
      <c r="F865" s="4">
        <v>21.859079138322699</v>
      </c>
      <c r="G865" s="4">
        <v>-2.8091576441261372</v>
      </c>
      <c r="H865" s="4">
        <v>11.480085295651435</v>
      </c>
      <c r="I865" s="4">
        <v>0.39023601799606933</v>
      </c>
      <c r="J865" s="4">
        <v>0.25299327409930161</v>
      </c>
      <c r="K865">
        <f>COUNTIF(分级基金列表!$A$1:$A$398,A865)</f>
        <v>0</v>
      </c>
    </row>
    <row r="866" spans="1:11" x14ac:dyDescent="0.15">
      <c r="A866" s="1" t="s">
        <v>92</v>
      </c>
      <c r="B866" s="4">
        <v>0.67736818181818204</v>
      </c>
      <c r="C866" s="4">
        <v>1.1779734611221999</v>
      </c>
      <c r="D866" s="4">
        <v>-0.23031391422470601</v>
      </c>
      <c r="E866" s="4">
        <v>8.1284181818181818</v>
      </c>
      <c r="F866" s="4">
        <v>20.690289204021123</v>
      </c>
      <c r="G866" s="4">
        <v>-3.03247136051105</v>
      </c>
      <c r="H866" s="4">
        <v>12.830636340466929</v>
      </c>
      <c r="I866" s="4">
        <v>0.39286150626828537</v>
      </c>
      <c r="J866" s="4">
        <v>0.24786594963696701</v>
      </c>
      <c r="K866">
        <f>COUNTIF(分级基金列表!$A$1:$A$398,A866)</f>
        <v>0</v>
      </c>
    </row>
    <row r="867" spans="1:11" x14ac:dyDescent="0.15">
      <c r="A867" s="1" t="s">
        <v>372</v>
      </c>
      <c r="B867" s="4">
        <v>0.64811818181818204</v>
      </c>
      <c r="C867" s="4">
        <v>1.1541881940071701</v>
      </c>
      <c r="D867" s="4">
        <v>-0.241236284764067</v>
      </c>
      <c r="E867" s="4">
        <v>7.7774181818181845</v>
      </c>
      <c r="F867" s="4">
        <v>23.710006189785556</v>
      </c>
      <c r="G867" s="4">
        <v>-3.4127741389557462</v>
      </c>
      <c r="H867" s="4">
        <v>14.33166930465992</v>
      </c>
      <c r="I867" s="4">
        <v>0.32802261288184537</v>
      </c>
      <c r="J867" s="4">
        <v>0.20149375515036058</v>
      </c>
      <c r="K867">
        <f>COUNTIF(分级基金列表!$A$1:$A$398,A867)</f>
        <v>0</v>
      </c>
    </row>
    <row r="868" spans="1:11" x14ac:dyDescent="0.15">
      <c r="A868" s="1" t="s">
        <v>268</v>
      </c>
      <c r="B868" s="4">
        <v>-0.17273636363636399</v>
      </c>
      <c r="C868" s="4">
        <v>9.6092607065958402E-2</v>
      </c>
      <c r="D868" s="4">
        <v>-0.24678008522646</v>
      </c>
      <c r="E868" s="4">
        <v>-2.0728363636363643</v>
      </c>
      <c r="F868" s="4">
        <v>13.605639508492104</v>
      </c>
      <c r="G868" s="4">
        <v>-0.45596124304052144</v>
      </c>
      <c r="H868" s="4">
        <v>0.51028459752020483</v>
      </c>
      <c r="I868" s="4">
        <v>-0.15235126304372401</v>
      </c>
      <c r="J868" s="4">
        <v>-0.37284806498585382</v>
      </c>
      <c r="K868">
        <f>COUNTIF(分级基金列表!$A$1:$A$398,A868)</f>
        <v>0</v>
      </c>
    </row>
    <row r="869" spans="1:11" x14ac:dyDescent="0.15">
      <c r="A869" s="1" t="s">
        <v>807</v>
      </c>
      <c r="B869" s="4">
        <v>0.22238181818181799</v>
      </c>
      <c r="C869" s="4">
        <v>0.61283510323518597</v>
      </c>
      <c r="D869" s="4">
        <v>-0.24983548500194799</v>
      </c>
      <c r="E869" s="4">
        <v>2.6685818181818175</v>
      </c>
      <c r="F869" s="4">
        <v>15.558132034161321</v>
      </c>
      <c r="G869" s="4">
        <v>0.10905234701611473</v>
      </c>
      <c r="H869" s="4">
        <v>1.196960154316776</v>
      </c>
      <c r="I869" s="4">
        <v>0.17152327877937759</v>
      </c>
      <c r="J869" s="4">
        <v>-2.1301926291053486E-2</v>
      </c>
      <c r="K869">
        <f>COUNTIF(分级基金列表!$A$1:$A$398,A869)</f>
        <v>0</v>
      </c>
    </row>
    <row r="870" spans="1:11" x14ac:dyDescent="0.15">
      <c r="A870" s="1" t="s">
        <v>353</v>
      </c>
      <c r="B870" s="4">
        <v>0.60507272727272698</v>
      </c>
      <c r="C870" s="4">
        <v>1.11323047336393</v>
      </c>
      <c r="D870" s="4">
        <v>-0.25272195383933199</v>
      </c>
      <c r="E870" s="4">
        <v>7.2608727272727291</v>
      </c>
      <c r="F870" s="4">
        <v>19.484231323401019</v>
      </c>
      <c r="G870" s="4">
        <v>-2.2580597403028206</v>
      </c>
      <c r="H870" s="4">
        <v>8.3242989790985717</v>
      </c>
      <c r="I870" s="4">
        <v>0.37265379407358251</v>
      </c>
      <c r="J870" s="4">
        <v>0.21868313183878704</v>
      </c>
      <c r="K870">
        <f>COUNTIF(分级基金列表!$A$1:$A$398,A870)</f>
        <v>0</v>
      </c>
    </row>
    <row r="871" spans="1:11" x14ac:dyDescent="0.15">
      <c r="A871" s="1" t="s">
        <v>844</v>
      </c>
      <c r="B871" s="4">
        <v>0.70469090909090903</v>
      </c>
      <c r="C871" s="4">
        <v>1.2513969269527501</v>
      </c>
      <c r="D871" s="4">
        <v>-0.25956730480468398</v>
      </c>
      <c r="E871" s="4">
        <v>8.4562909090909084</v>
      </c>
      <c r="F871" s="4">
        <v>23.878104103567907</v>
      </c>
      <c r="G871" s="4">
        <v>-2.4456533396841724</v>
      </c>
      <c r="H871" s="4">
        <v>9.5547896734593056</v>
      </c>
      <c r="I871" s="4">
        <v>0.35414415116095233</v>
      </c>
      <c r="J871" s="4">
        <v>0.22850603571477102</v>
      </c>
      <c r="K871">
        <f>COUNTIF(分级基金列表!$A$1:$A$398,A871)</f>
        <v>0</v>
      </c>
    </row>
    <row r="872" spans="1:11" x14ac:dyDescent="0.15">
      <c r="A872" s="1" t="s">
        <v>939</v>
      </c>
      <c r="B872" s="4">
        <v>-0.24640000000000001</v>
      </c>
      <c r="C872" s="4">
        <v>3.6815514908195103E-2</v>
      </c>
      <c r="D872" s="4">
        <v>-0.27476802766926001</v>
      </c>
      <c r="E872" s="4">
        <v>-2.9567999999999999</v>
      </c>
      <c r="F872" s="4">
        <v>8.0743142749653405</v>
      </c>
      <c r="G872" s="4">
        <v>-0.14854099010105759</v>
      </c>
      <c r="H872" s="4">
        <v>2.9934535055023339</v>
      </c>
      <c r="I872" s="4">
        <v>-0.36619828004065302</v>
      </c>
      <c r="J872" s="4">
        <v>-0.73774685962735442</v>
      </c>
      <c r="K872">
        <f>COUNTIF(分级基金列表!$A$1:$A$398,A872)</f>
        <v>0</v>
      </c>
    </row>
    <row r="873" spans="1:11" x14ac:dyDescent="0.15">
      <c r="A873" s="1" t="s">
        <v>366</v>
      </c>
      <c r="B873" s="4">
        <v>0.76365909090909101</v>
      </c>
      <c r="C873" s="4">
        <v>1.35188358475902</v>
      </c>
      <c r="D873" s="4">
        <v>-0.27802866040158403</v>
      </c>
      <c r="E873" s="4">
        <v>9.1639090909090903</v>
      </c>
      <c r="F873" s="4">
        <v>26.158853734615516</v>
      </c>
      <c r="G873" s="4">
        <v>-2.4871745587110654</v>
      </c>
      <c r="H873" s="4">
        <v>10.07295785053809</v>
      </c>
      <c r="I873" s="4">
        <v>0.35031768531901164</v>
      </c>
      <c r="J873" s="4">
        <v>0.23563376107541387</v>
      </c>
      <c r="K873">
        <f>COUNTIF(分级基金列表!$A$1:$A$398,A873)</f>
        <v>0</v>
      </c>
    </row>
    <row r="874" spans="1:11" x14ac:dyDescent="0.15">
      <c r="A874" s="1" t="s">
        <v>843</v>
      </c>
      <c r="B874" s="4">
        <v>0.68502272727272695</v>
      </c>
      <c r="C874" s="4">
        <v>1.24985156793807</v>
      </c>
      <c r="D874" s="4">
        <v>-0.27804471725846402</v>
      </c>
      <c r="E874" s="4">
        <v>8.220272727272727</v>
      </c>
      <c r="F874" s="4">
        <v>23.964452382476495</v>
      </c>
      <c r="G874" s="4">
        <v>-2.418821230953899</v>
      </c>
      <c r="H874" s="4">
        <v>9.3416379392206021</v>
      </c>
      <c r="I874" s="4">
        <v>0.3430194271112838</v>
      </c>
      <c r="J874" s="4">
        <v>0.21783400863730742</v>
      </c>
      <c r="K874">
        <f>COUNTIF(分级基金列表!$A$1:$A$398,A874)</f>
        <v>0</v>
      </c>
    </row>
    <row r="875" spans="1:11" x14ac:dyDescent="0.15">
      <c r="A875" s="1" t="s">
        <v>151</v>
      </c>
      <c r="B875" s="4">
        <v>0.65169090909090899</v>
      </c>
      <c r="C875" s="4">
        <v>1.2070238610417801</v>
      </c>
      <c r="D875" s="4">
        <v>-0.278375840562743</v>
      </c>
      <c r="E875" s="4">
        <v>7.8202909090909092</v>
      </c>
      <c r="F875" s="4">
        <v>22.243505055856581</v>
      </c>
      <c r="G875" s="4">
        <v>-2.7485969424575383</v>
      </c>
      <c r="H875" s="4">
        <v>10.494606175475679</v>
      </c>
      <c r="I875" s="4">
        <v>0.35157637654016555</v>
      </c>
      <c r="J875" s="4">
        <v>0.21670554604530529</v>
      </c>
      <c r="K875">
        <f>COUNTIF(分级基金列表!$A$1:$A$398,A875)</f>
        <v>0</v>
      </c>
    </row>
    <row r="876" spans="1:11" x14ac:dyDescent="0.15">
      <c r="A876" s="1" t="s">
        <v>793</v>
      </c>
      <c r="B876" s="4">
        <v>0.64524545454545501</v>
      </c>
      <c r="C876" s="4">
        <v>1.2061025209713301</v>
      </c>
      <c r="D876" s="4">
        <v>-0.28411136070481802</v>
      </c>
      <c r="E876" s="4">
        <v>7.7429454545454544</v>
      </c>
      <c r="F876" s="4">
        <v>21.070751742570192</v>
      </c>
      <c r="G876" s="4">
        <v>-3.0212006419041044</v>
      </c>
      <c r="H876" s="4">
        <v>12.475885153693774</v>
      </c>
      <c r="I876" s="4">
        <v>0.36747362168868575</v>
      </c>
      <c r="J876" s="4">
        <v>0.22509616707044522</v>
      </c>
      <c r="K876">
        <f>COUNTIF(分级基金列表!$A$1:$A$398,A876)</f>
        <v>0</v>
      </c>
    </row>
    <row r="877" spans="1:11" x14ac:dyDescent="0.15">
      <c r="A877" s="1" t="s">
        <v>940</v>
      </c>
      <c r="B877" s="4">
        <v>-0.26048181818181798</v>
      </c>
      <c r="C877" s="4">
        <v>3.6248468492661501E-2</v>
      </c>
      <c r="D877" s="4">
        <v>-0.28841291081307302</v>
      </c>
      <c r="E877" s="4">
        <v>-3.1257818181818182</v>
      </c>
      <c r="F877" s="4">
        <v>8.0857912526534825</v>
      </c>
      <c r="G877" s="4">
        <v>-0.17660551018235704</v>
      </c>
      <c r="H877" s="4">
        <v>2.970182636117233</v>
      </c>
      <c r="I877" s="4">
        <v>-0.38657711045360499</v>
      </c>
      <c r="J877" s="4">
        <v>-0.7575983137298461</v>
      </c>
      <c r="K877">
        <f>COUNTIF(分级基金列表!$A$1:$A$398,A877)</f>
        <v>0</v>
      </c>
    </row>
    <row r="878" spans="1:11" x14ac:dyDescent="0.15">
      <c r="A878" s="1" t="s">
        <v>976</v>
      </c>
      <c r="B878" s="4">
        <v>-0.26979999999999998</v>
      </c>
      <c r="C878" s="4">
        <v>2.7756441127861999E-2</v>
      </c>
      <c r="D878" s="4">
        <v>-0.291187599545433</v>
      </c>
      <c r="E878" s="4">
        <v>-3.2376000000000005</v>
      </c>
      <c r="F878" s="4">
        <v>7.5409659275188341</v>
      </c>
      <c r="G878" s="4">
        <v>4.6282525653895852E-2</v>
      </c>
      <c r="H878" s="4">
        <v>6.8397271114008475</v>
      </c>
      <c r="I878" s="4">
        <v>-0.4293349195737915</v>
      </c>
      <c r="J878" s="4">
        <v>-0.82716193919368719</v>
      </c>
      <c r="K878">
        <f>COUNTIF(分级基金列表!$A$1:$A$398,A878)</f>
        <v>0</v>
      </c>
    </row>
    <row r="879" spans="1:11" x14ac:dyDescent="0.15">
      <c r="A879" s="1" t="s">
        <v>873</v>
      </c>
      <c r="B879" s="4">
        <v>-0.15156363636363601</v>
      </c>
      <c r="C879" s="4">
        <v>0.184638803570157</v>
      </c>
      <c r="D879" s="4">
        <v>-0.29383622718733199</v>
      </c>
      <c r="E879" s="4">
        <v>-1.8187636363636375</v>
      </c>
      <c r="F879" s="4">
        <v>12.375128152965287</v>
      </c>
      <c r="G879" s="4">
        <v>-0.23330536680429323</v>
      </c>
      <c r="H879" s="4">
        <v>0.23567100185820111</v>
      </c>
      <c r="I879" s="4">
        <v>-0.14696927691434303</v>
      </c>
      <c r="J879" s="4">
        <v>-0.38939100886878347</v>
      </c>
      <c r="K879">
        <f>COUNTIF(分级基金列表!$A$1:$A$398,A879)</f>
        <v>0</v>
      </c>
    </row>
    <row r="880" spans="1:11" x14ac:dyDescent="0.15">
      <c r="A880" s="1" t="s">
        <v>1033</v>
      </c>
      <c r="B880" s="4">
        <v>-0.31779090909090901</v>
      </c>
      <c r="C880" s="4">
        <v>-2.1169589833052001E-2</v>
      </c>
      <c r="D880" s="4">
        <v>-0.30147877787045901</v>
      </c>
      <c r="E880" s="4">
        <v>-3.8134909090909095</v>
      </c>
      <c r="F880" s="4">
        <v>3.6175904802291585</v>
      </c>
      <c r="G880" s="4">
        <v>-3.4513916971136451</v>
      </c>
      <c r="H880" s="4">
        <v>11.737504364517465</v>
      </c>
      <c r="I880" s="4">
        <v>-1.0541521849784781</v>
      </c>
      <c r="J880" s="4">
        <v>-1.883433447298132</v>
      </c>
      <c r="K880">
        <f>COUNTIF(分级基金列表!$A$1:$A$398,A880)</f>
        <v>0</v>
      </c>
    </row>
    <row r="881" spans="1:11" x14ac:dyDescent="0.15">
      <c r="A881" s="1" t="s">
        <v>794</v>
      </c>
      <c r="B881" s="4">
        <v>0.62382272727272703</v>
      </c>
      <c r="C881" s="4">
        <v>1.2054773972202499</v>
      </c>
      <c r="D881" s="4">
        <v>-0.30505240171262199</v>
      </c>
      <c r="E881" s="4">
        <v>7.4858727272727261</v>
      </c>
      <c r="F881" s="4">
        <v>21.062533735417965</v>
      </c>
      <c r="G881" s="4">
        <v>-3.0244939103080051</v>
      </c>
      <c r="H881" s="4">
        <v>12.489099817484432</v>
      </c>
      <c r="I881" s="4">
        <v>0.35541178574754112</v>
      </c>
      <c r="J881" s="4">
        <v>0.21297877945849655</v>
      </c>
      <c r="K881">
        <f>COUNTIF(分级基金列表!$A$1:$A$398,A881)</f>
        <v>0</v>
      </c>
    </row>
    <row r="882" spans="1:11" x14ac:dyDescent="0.15">
      <c r="A882" s="1" t="s">
        <v>879</v>
      </c>
      <c r="B882" s="4">
        <v>-0.271809090909091</v>
      </c>
      <c r="C882" s="4">
        <v>6.3887195253175003E-2</v>
      </c>
      <c r="D882" s="4">
        <v>-0.32103707881508298</v>
      </c>
      <c r="E882" s="4">
        <v>-3.261709090909092</v>
      </c>
      <c r="F882" s="4">
        <v>15.526459591610617</v>
      </c>
      <c r="G882" s="4">
        <v>-2.3052628066910894</v>
      </c>
      <c r="H882" s="4">
        <v>7.6190905844226791</v>
      </c>
      <c r="I882" s="4">
        <v>-0.21007423306414846</v>
      </c>
      <c r="J882" s="4">
        <v>-0.4032927824893493</v>
      </c>
      <c r="K882">
        <f>COUNTIF(分级基金列表!$A$1:$A$398,A882)</f>
        <v>0</v>
      </c>
    </row>
    <row r="883" spans="1:11" x14ac:dyDescent="0.15">
      <c r="A883" s="1" t="s">
        <v>36</v>
      </c>
      <c r="B883" s="4">
        <v>0.55499090909090898</v>
      </c>
      <c r="C883" s="4">
        <v>1.1521907910047899</v>
      </c>
      <c r="D883" s="4">
        <v>-0.332824467686962</v>
      </c>
      <c r="E883" s="4">
        <v>6.65989090909091</v>
      </c>
      <c r="F883" s="4">
        <v>20.343859488730008</v>
      </c>
      <c r="G883" s="4">
        <v>-3.0879211869220162</v>
      </c>
      <c r="H883" s="4">
        <v>12.926773077538263</v>
      </c>
      <c r="I883" s="4">
        <v>0.32736614764668048</v>
      </c>
      <c r="J883" s="4">
        <v>0.17990150350371809</v>
      </c>
      <c r="K883">
        <f>COUNTIF(分级基金列表!$A$1:$A$398,A883)</f>
        <v>0</v>
      </c>
    </row>
    <row r="884" spans="1:11" x14ac:dyDescent="0.15">
      <c r="A884" s="1" t="s">
        <v>80</v>
      </c>
      <c r="B884" s="4">
        <v>0.60555454545454501</v>
      </c>
      <c r="C884" s="4">
        <v>1.21931469173693</v>
      </c>
      <c r="D884" s="4">
        <v>-0.33398284792383998</v>
      </c>
      <c r="E884" s="4">
        <v>7.2666545454545455</v>
      </c>
      <c r="F884" s="4">
        <v>21.678665994028805</v>
      </c>
      <c r="G884" s="4">
        <v>-2.7641376008881062</v>
      </c>
      <c r="H884" s="4">
        <v>11.714857991549398</v>
      </c>
      <c r="I884" s="4">
        <v>0.33519841799564976</v>
      </c>
      <c r="J884" s="4">
        <v>0.19681351918193479</v>
      </c>
      <c r="K884">
        <f>COUNTIF(分级基金列表!$A$1:$A$398,A884)</f>
        <v>0</v>
      </c>
    </row>
    <row r="885" spans="1:11" x14ac:dyDescent="0.15">
      <c r="A885" s="1" t="s">
        <v>904</v>
      </c>
      <c r="B885" s="4">
        <v>-0.212377272727273</v>
      </c>
      <c r="C885" s="4">
        <v>0.158907889773137</v>
      </c>
      <c r="D885" s="4">
        <v>-0.33482302488337301</v>
      </c>
      <c r="E885" s="4">
        <v>-2.5485272727272719</v>
      </c>
      <c r="F885" s="4">
        <v>10.011256109144973</v>
      </c>
      <c r="G885" s="4">
        <v>-0.19813525704415286</v>
      </c>
      <c r="H885" s="4">
        <v>0.63978127076948521</v>
      </c>
      <c r="I885" s="4">
        <v>-0.2545661847966581</v>
      </c>
      <c r="J885" s="4">
        <v>-0.55422888119492453</v>
      </c>
      <c r="K885">
        <f>COUNTIF(分级基金列表!$A$1:$A$398,A885)</f>
        <v>0</v>
      </c>
    </row>
    <row r="886" spans="1:11" x14ac:dyDescent="0.15">
      <c r="A886" s="1" t="s">
        <v>61</v>
      </c>
      <c r="B886" s="4">
        <v>0.64338636363636403</v>
      </c>
      <c r="C886" s="4">
        <v>1.2706821314538499</v>
      </c>
      <c r="D886" s="4">
        <v>-0.33573197692752799</v>
      </c>
      <c r="E886" s="4">
        <v>7.7206363636363626</v>
      </c>
      <c r="F886" s="4">
        <v>22.491131031011587</v>
      </c>
      <c r="G886" s="4">
        <v>-3.1177291489063483</v>
      </c>
      <c r="H886" s="4">
        <v>13.026997479285386</v>
      </c>
      <c r="I886" s="4">
        <v>0.34327470472653726</v>
      </c>
      <c r="J886" s="4">
        <v>0.20988879381509884</v>
      </c>
      <c r="K886">
        <f>COUNTIF(分级基金列表!$A$1:$A$398,A886)</f>
        <v>0</v>
      </c>
    </row>
    <row r="887" spans="1:11" x14ac:dyDescent="0.15">
      <c r="A887" s="1" t="s">
        <v>558</v>
      </c>
      <c r="B887" s="4">
        <v>0.46939999999999998</v>
      </c>
      <c r="C887" s="4">
        <v>1.052647190584</v>
      </c>
      <c r="D887" s="4">
        <v>-0.341712507944541</v>
      </c>
      <c r="E887" s="4">
        <v>5.6328000000000005</v>
      </c>
      <c r="F887" s="4">
        <v>23.383046378714024</v>
      </c>
      <c r="G887" s="4">
        <v>-2.6081727592813349</v>
      </c>
      <c r="H887" s="4">
        <v>9.8366241279793094</v>
      </c>
      <c r="I887" s="4">
        <v>0.24089247862620808</v>
      </c>
      <c r="J887" s="4">
        <v>0.11259439669916928</v>
      </c>
      <c r="K887">
        <f>COUNTIF(分级基金列表!$A$1:$A$398,A887)</f>
        <v>0</v>
      </c>
    </row>
    <row r="888" spans="1:11" x14ac:dyDescent="0.15">
      <c r="A888" s="1" t="s">
        <v>270</v>
      </c>
      <c r="B888" s="4">
        <v>0.51173181818181801</v>
      </c>
      <c r="C888" s="4">
        <v>1.11355617734174</v>
      </c>
      <c r="D888" s="4">
        <v>-0.34631383264986898</v>
      </c>
      <c r="E888" s="4">
        <v>6.1407818181818179</v>
      </c>
      <c r="F888" s="4">
        <v>19.501635045965582</v>
      </c>
      <c r="G888" s="4">
        <v>-2.2186312995523734</v>
      </c>
      <c r="H888" s="4">
        <v>8.1684308227873696</v>
      </c>
      <c r="I888" s="4">
        <v>0.31488548543278155</v>
      </c>
      <c r="J888" s="4">
        <v>0.16105223027602344</v>
      </c>
      <c r="K888">
        <f>COUNTIF(分级基金列表!$A$1:$A$398,A888)</f>
        <v>0</v>
      </c>
    </row>
    <row r="889" spans="1:11" x14ac:dyDescent="0.15">
      <c r="A889" s="1" t="s">
        <v>798</v>
      </c>
      <c r="B889" s="4">
        <v>0.60322727272727295</v>
      </c>
      <c r="C889" s="4">
        <v>1.2434225758715101</v>
      </c>
      <c r="D889" s="4">
        <v>-0.35488634118972201</v>
      </c>
      <c r="E889" s="4">
        <v>7.2387272727272727</v>
      </c>
      <c r="F889" s="4">
        <v>24.419979246848854</v>
      </c>
      <c r="G889" s="4">
        <v>-2.6251603143843165</v>
      </c>
      <c r="H889" s="4">
        <v>10.345960182241797</v>
      </c>
      <c r="I889" s="4">
        <v>0.29642643016010572</v>
      </c>
      <c r="J889" s="4">
        <v>0.17357620290665221</v>
      </c>
      <c r="K889">
        <f>COUNTIF(分级基金列表!$A$1:$A$398,A889)</f>
        <v>0</v>
      </c>
    </row>
    <row r="890" spans="1:11" x14ac:dyDescent="0.15">
      <c r="A890" s="1" t="s">
        <v>201</v>
      </c>
      <c r="B890" s="4">
        <v>0.58964090909090905</v>
      </c>
      <c r="C890" s="4">
        <v>1.2263690655142301</v>
      </c>
      <c r="D890" s="4">
        <v>-0.35533219993623599</v>
      </c>
      <c r="E890" s="4">
        <v>7.0756909090909073</v>
      </c>
      <c r="F890" s="4">
        <v>21.41718147859774</v>
      </c>
      <c r="G890" s="4">
        <v>-2.956724597183904</v>
      </c>
      <c r="H890" s="4">
        <v>12.379956032950195</v>
      </c>
      <c r="I890" s="4">
        <v>0.3303745133859779</v>
      </c>
      <c r="J890" s="4">
        <v>0.19030005947158632</v>
      </c>
      <c r="K890">
        <f>COUNTIF(分级基金列表!$A$1:$A$398,A890)</f>
        <v>0</v>
      </c>
    </row>
    <row r="891" spans="1:11" x14ac:dyDescent="0.15">
      <c r="A891" s="1" t="s">
        <v>508</v>
      </c>
      <c r="B891" s="4">
        <v>0.72854545454545405</v>
      </c>
      <c r="C891" s="4">
        <v>1.4077539076013399</v>
      </c>
      <c r="D891" s="4">
        <v>-0.35619292007536302</v>
      </c>
      <c r="E891" s="4">
        <v>8.7425454545454535</v>
      </c>
      <c r="F891" s="4">
        <v>29.551752091246289</v>
      </c>
      <c r="G891" s="4">
        <v>-1.8969987408573805</v>
      </c>
      <c r="H891" s="4">
        <v>6.7248762064984255</v>
      </c>
      <c r="I891" s="4">
        <v>0.29583848116860517</v>
      </c>
      <c r="J891" s="4">
        <v>0.19432165770795326</v>
      </c>
      <c r="K891">
        <f>COUNTIF(分级基金列表!$A$1:$A$398,A891)</f>
        <v>0</v>
      </c>
    </row>
    <row r="892" spans="1:11" x14ac:dyDescent="0.15">
      <c r="A892" s="1" t="s">
        <v>813</v>
      </c>
      <c r="B892" s="4">
        <v>0.822086363636364</v>
      </c>
      <c r="C892" s="4">
        <v>1.5400595989136401</v>
      </c>
      <c r="D892" s="4">
        <v>-0.36459956003563698</v>
      </c>
      <c r="E892" s="4">
        <v>9.8650363636363654</v>
      </c>
      <c r="F892" s="4">
        <v>32.119828480346207</v>
      </c>
      <c r="G892" s="4">
        <v>-1.4739594551477215</v>
      </c>
      <c r="H892" s="4">
        <v>4.9409222756859119</v>
      </c>
      <c r="I892" s="4">
        <v>0.30713228651493824</v>
      </c>
      <c r="J892" s="4">
        <v>0.21373203682694042</v>
      </c>
      <c r="K892">
        <f>COUNTIF(分级基金列表!$A$1:$A$398,A892)</f>
        <v>0</v>
      </c>
    </row>
    <row r="893" spans="1:11" x14ac:dyDescent="0.15">
      <c r="A893" s="1" t="s">
        <v>799</v>
      </c>
      <c r="B893" s="4">
        <v>0.58275454545454597</v>
      </c>
      <c r="C893" s="4">
        <v>1.2430835153591699</v>
      </c>
      <c r="D893" s="4">
        <v>-0.37509780692584999</v>
      </c>
      <c r="E893" s="4">
        <v>6.9930545454545463</v>
      </c>
      <c r="F893" s="4">
        <v>24.414199266088929</v>
      </c>
      <c r="G893" s="4">
        <v>-2.6270018013630354</v>
      </c>
      <c r="H893" s="4">
        <v>10.351393963274774</v>
      </c>
      <c r="I893" s="4">
        <v>0.28643390959652842</v>
      </c>
      <c r="J893" s="4">
        <v>0.16355459795893687</v>
      </c>
      <c r="K893">
        <f>COUNTIF(分级基金列表!$A$1:$A$398,A893)</f>
        <v>0</v>
      </c>
    </row>
    <row r="894" spans="1:11" x14ac:dyDescent="0.15">
      <c r="A894" s="1" t="s">
        <v>50</v>
      </c>
      <c r="B894" s="4">
        <v>0.48836818181818198</v>
      </c>
      <c r="C894" s="4">
        <v>1.12343760078695</v>
      </c>
      <c r="D894" s="4">
        <v>-0.37729155493365302</v>
      </c>
      <c r="E894" s="4">
        <v>5.8604181818181802</v>
      </c>
      <c r="F894" s="4">
        <v>21.774911572487945</v>
      </c>
      <c r="G894" s="4">
        <v>-3.1864369454667809</v>
      </c>
      <c r="H894" s="4">
        <v>13.141613840061739</v>
      </c>
      <c r="I894" s="4">
        <v>0.26913625629702542</v>
      </c>
      <c r="J894" s="4">
        <v>0.13136302171863912</v>
      </c>
      <c r="K894">
        <f>COUNTIF(分级基金列表!$A$1:$A$398,A894)</f>
        <v>0</v>
      </c>
    </row>
    <row r="895" spans="1:11" x14ac:dyDescent="0.15">
      <c r="A895" s="1" t="s">
        <v>429</v>
      </c>
      <c r="B895" s="4">
        <v>0.54759999999999998</v>
      </c>
      <c r="C895" s="4">
        <v>1.21556597100023</v>
      </c>
      <c r="D895" s="4">
        <v>-0.38904883365435899</v>
      </c>
      <c r="E895" s="4">
        <v>6.571200000000001</v>
      </c>
      <c r="F895" s="4">
        <v>23.464609917684349</v>
      </c>
      <c r="G895" s="4">
        <v>-3.1358609038526444</v>
      </c>
      <c r="H895" s="4">
        <v>12.428589126190923</v>
      </c>
      <c r="I895" s="4">
        <v>0.28004727217082553</v>
      </c>
      <c r="J895" s="4">
        <v>0.15219515741058745</v>
      </c>
      <c r="K895">
        <f>COUNTIF(分级基金列表!$A$1:$A$398,A895)</f>
        <v>0</v>
      </c>
    </row>
    <row r="896" spans="1:11" x14ac:dyDescent="0.15">
      <c r="A896" s="1" t="s">
        <v>886</v>
      </c>
      <c r="B896" s="4">
        <v>-0.35060000000000002</v>
      </c>
      <c r="C896" s="4">
        <v>5.0741662667605297E-2</v>
      </c>
      <c r="D896" s="4">
        <v>-0.38969875752460198</v>
      </c>
      <c r="E896" s="4">
        <v>-4.2072000000000012</v>
      </c>
      <c r="F896" s="4">
        <v>14.672915482368431</v>
      </c>
      <c r="G896" s="4">
        <v>-2.1818492246647607</v>
      </c>
      <c r="H896" s="4">
        <v>7.3380388964299534</v>
      </c>
      <c r="I896" s="4">
        <v>-0.28673238151310437</v>
      </c>
      <c r="J896" s="4">
        <v>-0.49119072543288783</v>
      </c>
      <c r="K896">
        <f>COUNTIF(分级基金列表!$A$1:$A$398,A896)</f>
        <v>0</v>
      </c>
    </row>
    <row r="897" spans="1:11" x14ac:dyDescent="0.15">
      <c r="A897" s="1" t="s">
        <v>730</v>
      </c>
      <c r="B897" s="4">
        <v>0.55311363636363597</v>
      </c>
      <c r="C897" s="4">
        <v>1.23053755045309</v>
      </c>
      <c r="D897" s="4">
        <v>-0.39507147978548801</v>
      </c>
      <c r="E897" s="4">
        <v>6.637363636363637</v>
      </c>
      <c r="F897" s="4">
        <v>23.483081570811883</v>
      </c>
      <c r="G897" s="4">
        <v>-2.3688382521783109</v>
      </c>
      <c r="H897" s="4">
        <v>9.2666547389098373</v>
      </c>
      <c r="I897" s="4">
        <v>0.28264449094336486</v>
      </c>
      <c r="J897" s="4">
        <v>0.1548929439007132</v>
      </c>
      <c r="K897">
        <f>COUNTIF(分级基金列表!$A$1:$A$398,A897)</f>
        <v>0</v>
      </c>
    </row>
    <row r="898" spans="1:11" x14ac:dyDescent="0.15">
      <c r="A898" s="1" t="s">
        <v>900</v>
      </c>
      <c r="B898" s="4">
        <v>-0.29250454545454602</v>
      </c>
      <c r="C898" s="4">
        <v>0.133507659473239</v>
      </c>
      <c r="D898" s="4">
        <v>-0.39537826560865202</v>
      </c>
      <c r="E898" s="4">
        <v>-3.5100545454545466</v>
      </c>
      <c r="F898" s="4">
        <v>11.613965625985388</v>
      </c>
      <c r="G898" s="4">
        <v>-0.87877063023597746</v>
      </c>
      <c r="H898" s="4">
        <v>2.580657244341495</v>
      </c>
      <c r="I898" s="4">
        <v>-0.30222704789146781</v>
      </c>
      <c r="J898" s="4">
        <v>-0.56053674990123803</v>
      </c>
      <c r="K898">
        <f>COUNTIF(分级基金列表!$A$1:$A$398,A898)</f>
        <v>0</v>
      </c>
    </row>
    <row r="899" spans="1:11" x14ac:dyDescent="0.15">
      <c r="A899" s="1" t="s">
        <v>814</v>
      </c>
      <c r="B899" s="4">
        <v>0.45654545454545398</v>
      </c>
      <c r="C899" s="4">
        <v>1.10962090071245</v>
      </c>
      <c r="D899" s="4">
        <v>-0.398467886767155</v>
      </c>
      <c r="E899" s="4">
        <v>5.4785454545454533</v>
      </c>
      <c r="F899" s="4">
        <v>23.658781921168053</v>
      </c>
      <c r="G899" s="4">
        <v>-1.7297687569790563</v>
      </c>
      <c r="H899" s="4">
        <v>5.6657432748839724</v>
      </c>
      <c r="I899" s="4">
        <v>0.23156498389478258</v>
      </c>
      <c r="J899" s="4">
        <v>0.10476217511129945</v>
      </c>
      <c r="K899">
        <f>COUNTIF(分级基金列表!$A$1:$A$398,A899)</f>
        <v>0</v>
      </c>
    </row>
    <row r="900" spans="1:11" x14ac:dyDescent="0.15">
      <c r="A900" s="1" t="s">
        <v>784</v>
      </c>
      <c r="B900" s="4">
        <v>0.397918181818182</v>
      </c>
      <c r="C900" s="4">
        <v>1.0362676363211201</v>
      </c>
      <c r="D900" s="4">
        <v>-0.40057313504161801</v>
      </c>
      <c r="E900" s="4">
        <v>4.7750181818181829</v>
      </c>
      <c r="F900" s="4">
        <v>19.943210791090063</v>
      </c>
      <c r="G900" s="4">
        <v>-1.9372212867121179</v>
      </c>
      <c r="H900" s="4">
        <v>7.5548452522841849</v>
      </c>
      <c r="I900" s="4">
        <v>0.23943076327265697</v>
      </c>
      <c r="J900" s="4">
        <v>8.9003631381723125E-2</v>
      </c>
      <c r="K900">
        <f>COUNTIF(分级基金列表!$A$1:$A$398,A900)</f>
        <v>0</v>
      </c>
    </row>
    <row r="901" spans="1:11" x14ac:dyDescent="0.15">
      <c r="A901" s="1" t="s">
        <v>273</v>
      </c>
      <c r="B901" s="4">
        <v>0.47241363636363698</v>
      </c>
      <c r="C901" s="4">
        <v>1.14170506860072</v>
      </c>
      <c r="D901" s="4">
        <v>-0.40732201467815699</v>
      </c>
      <c r="E901" s="4">
        <v>5.6689636363636389</v>
      </c>
      <c r="F901" s="4">
        <v>22.304585844732493</v>
      </c>
      <c r="G901" s="4">
        <v>-2.8812261665226044</v>
      </c>
      <c r="H901" s="4">
        <v>11.455801026556294</v>
      </c>
      <c r="I901" s="4">
        <v>0.25416134941158008</v>
      </c>
      <c r="J901" s="4">
        <v>0.1196598607543277</v>
      </c>
      <c r="K901">
        <f>COUNTIF(分级基金列表!$A$1:$A$398,A901)</f>
        <v>0</v>
      </c>
    </row>
    <row r="902" spans="1:11" x14ac:dyDescent="0.15">
      <c r="A902" s="1" t="s">
        <v>823</v>
      </c>
      <c r="B902" s="4">
        <v>0.41366363636363601</v>
      </c>
      <c r="C902" s="4">
        <v>1.07164825902506</v>
      </c>
      <c r="D902" s="4">
        <v>-0.41209005849967101</v>
      </c>
      <c r="E902" s="4">
        <v>4.9639636363636361</v>
      </c>
      <c r="F902" s="4">
        <v>23.384468254155077</v>
      </c>
      <c r="G902" s="4">
        <v>-1.627160416492943</v>
      </c>
      <c r="H902" s="4">
        <v>5.1158303641844221</v>
      </c>
      <c r="I902" s="4">
        <v>0.21227609635646141</v>
      </c>
      <c r="J902" s="4">
        <v>8.398581550019503E-2</v>
      </c>
      <c r="K902">
        <f>COUNTIF(分级基金列表!$A$1:$A$398,A902)</f>
        <v>0</v>
      </c>
    </row>
    <row r="903" spans="1:11" x14ac:dyDescent="0.15">
      <c r="A903" s="1" t="s">
        <v>104</v>
      </c>
      <c r="B903" s="4">
        <v>0.46726363636363599</v>
      </c>
      <c r="C903" s="4">
        <v>1.1523222551322601</v>
      </c>
      <c r="D903" s="4">
        <v>-0.42065303950009603</v>
      </c>
      <c r="E903" s="4">
        <v>5.6071636363636372</v>
      </c>
      <c r="F903" s="4">
        <v>20.313614672174591</v>
      </c>
      <c r="G903" s="4">
        <v>-2.984996998164192</v>
      </c>
      <c r="H903" s="4">
        <v>12.587339555669084</v>
      </c>
      <c r="I903" s="4">
        <v>0.27602983156140498</v>
      </c>
      <c r="J903" s="4">
        <v>0.12834562821233914</v>
      </c>
      <c r="K903">
        <f>COUNTIF(分级基金列表!$A$1:$A$398,A903)</f>
        <v>0</v>
      </c>
    </row>
    <row r="904" spans="1:11" x14ac:dyDescent="0.15">
      <c r="A904" s="1" t="s">
        <v>383</v>
      </c>
      <c r="B904" s="4">
        <v>0.50333181818181805</v>
      </c>
      <c r="C904" s="4">
        <v>1.2011750803836401</v>
      </c>
      <c r="D904" s="4">
        <v>-0.422228180121069</v>
      </c>
      <c r="E904" s="4">
        <v>6.0399818181818183</v>
      </c>
      <c r="F904" s="4">
        <v>22.867093120357996</v>
      </c>
      <c r="G904" s="4">
        <v>-2.3075768297121617</v>
      </c>
      <c r="H904" s="4">
        <v>9.6682605069944412</v>
      </c>
      <c r="I904" s="4">
        <v>0.2641342205758796</v>
      </c>
      <c r="J904" s="4">
        <v>0.13294133199096475</v>
      </c>
      <c r="K904">
        <f>COUNTIF(分级基金列表!$A$1:$A$398,A904)</f>
        <v>0</v>
      </c>
    </row>
    <row r="905" spans="1:11" x14ac:dyDescent="0.15">
      <c r="A905" s="1" t="s">
        <v>352</v>
      </c>
      <c r="B905" s="4">
        <v>0.43574545454545499</v>
      </c>
      <c r="C905" s="4">
        <v>1.12072230681209</v>
      </c>
      <c r="D905" s="4">
        <v>-0.42782202477629999</v>
      </c>
      <c r="E905" s="4">
        <v>5.228945454545455</v>
      </c>
      <c r="F905" s="4">
        <v>21.866365688982189</v>
      </c>
      <c r="G905" s="4">
        <v>-2.8873401030828649</v>
      </c>
      <c r="H905" s="4">
        <v>11.443973306795421</v>
      </c>
      <c r="I905" s="4">
        <v>0.23913189456902595</v>
      </c>
      <c r="J905" s="4">
        <v>0.10193488420750936</v>
      </c>
      <c r="K905">
        <f>COUNTIF(分级基金列表!$A$1:$A$398,A905)</f>
        <v>0</v>
      </c>
    </row>
    <row r="906" spans="1:11" x14ac:dyDescent="0.15">
      <c r="A906" s="1" t="s">
        <v>166</v>
      </c>
      <c r="B906" s="4">
        <v>0.53589090909090897</v>
      </c>
      <c r="C906" s="4">
        <v>1.257851774958</v>
      </c>
      <c r="D906" s="4">
        <v>-0.43334105859491101</v>
      </c>
      <c r="E906" s="4">
        <v>6.4306909090909077</v>
      </c>
      <c r="F906" s="4">
        <v>22.285612601344166</v>
      </c>
      <c r="G906" s="4">
        <v>-2.7067116324928335</v>
      </c>
      <c r="H906" s="4">
        <v>10.276496823672868</v>
      </c>
      <c r="I906" s="4">
        <v>0.28855795997741779</v>
      </c>
      <c r="J906" s="4">
        <v>0.15394196114151174</v>
      </c>
      <c r="K906">
        <f>COUNTIF(分级基金列表!$A$1:$A$398,A906)</f>
        <v>0</v>
      </c>
    </row>
    <row r="907" spans="1:11" x14ac:dyDescent="0.15">
      <c r="A907" s="1" t="s">
        <v>815</v>
      </c>
      <c r="B907" s="4">
        <v>0.414604545454545</v>
      </c>
      <c r="C907" s="4">
        <v>1.1085491673471599</v>
      </c>
      <c r="D907" s="4">
        <v>-0.43958297658495898</v>
      </c>
      <c r="E907" s="4">
        <v>4.9752545454545443</v>
      </c>
      <c r="F907" s="4">
        <v>23.602566126776193</v>
      </c>
      <c r="G907" s="4">
        <v>-1.7354390083829023</v>
      </c>
      <c r="H907" s="4">
        <v>5.711414805080496</v>
      </c>
      <c r="I907" s="4">
        <v>0.21079295017037625</v>
      </c>
      <c r="J907" s="4">
        <v>8.3688126742019586E-2</v>
      </c>
      <c r="K907">
        <f>COUNTIF(分级基金列表!$A$1:$A$398,A907)</f>
        <v>0</v>
      </c>
    </row>
    <row r="908" spans="1:11" x14ac:dyDescent="0.15">
      <c r="A908" s="1" t="s">
        <v>233</v>
      </c>
      <c r="B908" s="4">
        <v>0.50471363636363598</v>
      </c>
      <c r="C908" s="4">
        <v>1.2420309534144101</v>
      </c>
      <c r="D908" s="4">
        <v>-0.45232766919459499</v>
      </c>
      <c r="E908" s="4">
        <v>6.0565636363636361</v>
      </c>
      <c r="F908" s="4">
        <v>23.432231834872734</v>
      </c>
      <c r="G908" s="4">
        <v>-2.6605434766504432</v>
      </c>
      <c r="H908" s="4">
        <v>10.802084834945747</v>
      </c>
      <c r="I908" s="4">
        <v>0.25847147975678653</v>
      </c>
      <c r="J908" s="4">
        <v>0.13044270208246841</v>
      </c>
      <c r="K908">
        <f>COUNTIF(分级基金列表!$A$1:$A$398,A908)</f>
        <v>0</v>
      </c>
    </row>
    <row r="909" spans="1:11" x14ac:dyDescent="0.15">
      <c r="A909" s="1" t="s">
        <v>319</v>
      </c>
      <c r="B909" s="4">
        <v>0.47707727272727302</v>
      </c>
      <c r="C909" s="4">
        <v>1.2093816543861899</v>
      </c>
      <c r="D909" s="4">
        <v>-0.45480626387066703</v>
      </c>
      <c r="E909" s="4">
        <v>5.7249272727272711</v>
      </c>
      <c r="F909" s="4">
        <v>23.087449064474637</v>
      </c>
      <c r="G909" s="4">
        <v>-2.6314469910684641</v>
      </c>
      <c r="H909" s="4">
        <v>10.554838519384026</v>
      </c>
      <c r="I909" s="4">
        <v>0.24796707755541481</v>
      </c>
      <c r="J909" s="4">
        <v>0.1180263469176506</v>
      </c>
      <c r="K909">
        <f>COUNTIF(分级基金列表!$A$1:$A$398,A909)</f>
        <v>0</v>
      </c>
    </row>
    <row r="910" spans="1:11" x14ac:dyDescent="0.15">
      <c r="A910" s="1" t="s">
        <v>562</v>
      </c>
      <c r="B910" s="4">
        <v>0.55619545454545405</v>
      </c>
      <c r="C910" s="4">
        <v>1.33781060298452</v>
      </c>
      <c r="D910" s="4">
        <v>-0.47464842462698298</v>
      </c>
      <c r="E910" s="4">
        <v>6.6743454545454544</v>
      </c>
      <c r="F910" s="4">
        <v>25.619808629150558</v>
      </c>
      <c r="G910" s="4">
        <v>-2.4329987677171245</v>
      </c>
      <c r="H910" s="4">
        <v>9.3925883436012594</v>
      </c>
      <c r="I910" s="4">
        <v>0.26051503940397491</v>
      </c>
      <c r="J910" s="4">
        <v>0.14341814600303981</v>
      </c>
      <c r="K910">
        <f>COUNTIF(分级基金列表!$A$1:$A$398,A910)</f>
        <v>0</v>
      </c>
    </row>
    <row r="911" spans="1:11" x14ac:dyDescent="0.15">
      <c r="A911" s="1" t="s">
        <v>357</v>
      </c>
      <c r="B911" s="4">
        <v>0.38350909090909102</v>
      </c>
      <c r="C911" s="4">
        <v>1.1196824911027801</v>
      </c>
      <c r="D911" s="4">
        <v>-0.47925716314428701</v>
      </c>
      <c r="E911" s="4">
        <v>4.6021090909090923</v>
      </c>
      <c r="F911" s="4">
        <v>21.855637830814626</v>
      </c>
      <c r="G911" s="4">
        <v>-2.9300381302837164</v>
      </c>
      <c r="H911" s="4">
        <v>11.755983183913044</v>
      </c>
      <c r="I911" s="4">
        <v>0.21056850989818757</v>
      </c>
      <c r="J911" s="4">
        <v>7.3304156269017789E-2</v>
      </c>
      <c r="K911">
        <f>COUNTIF(分级基金列表!$A$1:$A$398,A911)</f>
        <v>0</v>
      </c>
    </row>
    <row r="912" spans="1:11" x14ac:dyDescent="0.15">
      <c r="A912" s="1" t="s">
        <v>454</v>
      </c>
      <c r="B912" s="4">
        <v>0.49096818181818203</v>
      </c>
      <c r="C912" s="4">
        <v>1.2685515533031499</v>
      </c>
      <c r="D912" s="4">
        <v>-0.48650845143613602</v>
      </c>
      <c r="E912" s="4">
        <v>5.8916181818181821</v>
      </c>
      <c r="F912" s="4">
        <v>24.47905349493422</v>
      </c>
      <c r="G912" s="4">
        <v>-2.2482208457916246</v>
      </c>
      <c r="H912" s="4">
        <v>8.3343192241685227</v>
      </c>
      <c r="I912" s="4">
        <v>0.24067998311443756</v>
      </c>
      <c r="J912" s="4">
        <v>0.11812622503629822</v>
      </c>
      <c r="K912">
        <f>COUNTIF(分级基金列表!$A$1:$A$398,A912)</f>
        <v>0</v>
      </c>
    </row>
    <row r="913" spans="1:11" x14ac:dyDescent="0.15">
      <c r="A913" s="1" t="s">
        <v>913</v>
      </c>
      <c r="B913" s="4">
        <v>-0.40586363636363598</v>
      </c>
      <c r="C913" s="4">
        <v>0.106660998724353</v>
      </c>
      <c r="D913" s="4">
        <v>-0.48805078410796499</v>
      </c>
      <c r="E913" s="4">
        <v>-4.8703636363636349</v>
      </c>
      <c r="F913" s="4">
        <v>13.03084308088612</v>
      </c>
      <c r="G913" s="4">
        <v>-0.78445806928046347</v>
      </c>
      <c r="H913" s="4">
        <v>1.6411393298051271</v>
      </c>
      <c r="I913" s="4">
        <v>-0.37375660240338354</v>
      </c>
      <c r="J913" s="4">
        <v>-0.60397961877908179</v>
      </c>
      <c r="K913">
        <f>COUNTIF(分级基金列表!$A$1:$A$398,A913)</f>
        <v>0</v>
      </c>
    </row>
    <row r="914" spans="1:11" x14ac:dyDescent="0.15">
      <c r="A914" s="1" t="s">
        <v>193</v>
      </c>
      <c r="B914" s="4">
        <v>0.4456</v>
      </c>
      <c r="C914" s="4">
        <v>1.2249836580358999</v>
      </c>
      <c r="D914" s="4">
        <v>-0.49830558959202498</v>
      </c>
      <c r="E914" s="4">
        <v>5.3472000000000017</v>
      </c>
      <c r="F914" s="4">
        <v>23.300869506990896</v>
      </c>
      <c r="G914" s="4">
        <v>-2.5695794541598347</v>
      </c>
      <c r="H914" s="4">
        <v>9.8630334311265173</v>
      </c>
      <c r="I914" s="4">
        <v>0.22948499833431948</v>
      </c>
      <c r="J914" s="4">
        <v>0.10073443822754244</v>
      </c>
      <c r="K914">
        <f>COUNTIF(分级基金列表!$A$1:$A$398,A914)</f>
        <v>0</v>
      </c>
    </row>
    <row r="915" spans="1:11" x14ac:dyDescent="0.15">
      <c r="A915" s="1" t="s">
        <v>458</v>
      </c>
      <c r="B915" s="4">
        <v>0.64065909090909101</v>
      </c>
      <c r="C915" s="4">
        <v>1.4794466720091</v>
      </c>
      <c r="D915" s="4">
        <v>-0.49932181744991799</v>
      </c>
      <c r="E915" s="4">
        <v>7.6879090909090912</v>
      </c>
      <c r="F915" s="4">
        <v>31.929710557409027</v>
      </c>
      <c r="G915" s="4">
        <v>-3.3107788002340608</v>
      </c>
      <c r="H915" s="4">
        <v>13.320386502467409</v>
      </c>
      <c r="I915" s="4">
        <v>0.24077603450511628</v>
      </c>
      <c r="J915" s="4">
        <v>0.14681965508206901</v>
      </c>
      <c r="K915">
        <f>COUNTIF(分级基金列表!$A$1:$A$398,A915)</f>
        <v>0</v>
      </c>
    </row>
    <row r="916" spans="1:11" x14ac:dyDescent="0.15">
      <c r="A916" s="1" t="s">
        <v>25</v>
      </c>
      <c r="B916" s="4">
        <v>0.53254090909090901</v>
      </c>
      <c r="C916" s="4">
        <v>1.34907237004563</v>
      </c>
      <c r="D916" s="4">
        <v>-0.50698067350061304</v>
      </c>
      <c r="E916" s="4">
        <v>6.3904909090909054</v>
      </c>
      <c r="F916" s="4">
        <v>26.364912624097222</v>
      </c>
      <c r="G916" s="4">
        <v>-3.3866219442376386</v>
      </c>
      <c r="H916" s="4">
        <v>14.077822814888085</v>
      </c>
      <c r="I916" s="4">
        <v>0.24238619714787416</v>
      </c>
      <c r="J916" s="4">
        <v>0.12859860214336671</v>
      </c>
      <c r="K916">
        <f>COUNTIF(分级基金列表!$A$1:$A$398,A916)</f>
        <v>0</v>
      </c>
    </row>
    <row r="917" spans="1:11" x14ac:dyDescent="0.15">
      <c r="A917" s="1" t="s">
        <v>522</v>
      </c>
      <c r="B917" s="4">
        <v>0.44629090909090902</v>
      </c>
      <c r="C917" s="4">
        <v>1.2416981626422401</v>
      </c>
      <c r="D917" s="4">
        <v>-0.510493966050515</v>
      </c>
      <c r="E917" s="4">
        <v>5.3554909090909097</v>
      </c>
      <c r="F917" s="4">
        <v>23.798069257875621</v>
      </c>
      <c r="G917" s="4">
        <v>-2.9458402199788933</v>
      </c>
      <c r="H917" s="4">
        <v>12.197265554531945</v>
      </c>
      <c r="I917" s="4">
        <v>0.22503888240087327</v>
      </c>
      <c r="J917" s="4">
        <v>9.897823573697663E-2</v>
      </c>
      <c r="K917">
        <f>COUNTIF(分级基金列表!$A$1:$A$398,A917)</f>
        <v>0</v>
      </c>
    </row>
    <row r="918" spans="1:11" x14ac:dyDescent="0.15">
      <c r="A918" s="1" t="s">
        <v>751</v>
      </c>
      <c r="B918" s="4">
        <v>0.53260909090909103</v>
      </c>
      <c r="C918" s="4">
        <v>1.36043074442293</v>
      </c>
      <c r="D918" s="4">
        <v>-0.51566463542988705</v>
      </c>
      <c r="E918" s="4">
        <v>6.3913090909090915</v>
      </c>
      <c r="F918" s="4">
        <v>24.101079520501848</v>
      </c>
      <c r="G918" s="4">
        <v>-1.8159017508858715</v>
      </c>
      <c r="H918" s="4">
        <v>7.4199444629667006</v>
      </c>
      <c r="I918" s="4">
        <v>0.26518766868812887</v>
      </c>
      <c r="J918" s="4">
        <v>0.14071191657719054</v>
      </c>
      <c r="K918">
        <f>COUNTIF(分级基金列表!$A$1:$A$398,A918)</f>
        <v>0</v>
      </c>
    </row>
    <row r="919" spans="1:11" x14ac:dyDescent="0.15">
      <c r="A919" s="1" t="s">
        <v>107</v>
      </c>
      <c r="B919" s="4">
        <v>0.40024090909090898</v>
      </c>
      <c r="C919" s="4">
        <v>1.2054124483325801</v>
      </c>
      <c r="D919" s="4">
        <v>-0.52858417382427003</v>
      </c>
      <c r="E919" s="4">
        <v>4.8028909090909107</v>
      </c>
      <c r="F919" s="4">
        <v>22.697487988519967</v>
      </c>
      <c r="G919" s="4">
        <v>-2.9229712806766375</v>
      </c>
      <c r="H919" s="4">
        <v>12.084258436739006</v>
      </c>
      <c r="I919" s="4">
        <v>0.21160451374707798</v>
      </c>
      <c r="J919" s="4">
        <v>7.9431296978889676E-2</v>
      </c>
      <c r="K919">
        <f>COUNTIF(分级基金列表!$A$1:$A$398,A919)</f>
        <v>0</v>
      </c>
    </row>
    <row r="920" spans="1:11" x14ac:dyDescent="0.15">
      <c r="A920" s="1" t="s">
        <v>752</v>
      </c>
      <c r="B920" s="4">
        <v>0.51351363636363601</v>
      </c>
      <c r="C920" s="4">
        <v>1.3602080711151501</v>
      </c>
      <c r="D920" s="4">
        <v>-0.53458851007017905</v>
      </c>
      <c r="E920" s="4">
        <v>6.162163636363637</v>
      </c>
      <c r="F920" s="4">
        <v>24.100974050243188</v>
      </c>
      <c r="G920" s="4">
        <v>-1.8172140287557872</v>
      </c>
      <c r="H920" s="4">
        <v>7.4236708108598659</v>
      </c>
      <c r="I920" s="4">
        <v>0.25568110332459604</v>
      </c>
      <c r="J920" s="4">
        <v>0.13120480648506111</v>
      </c>
      <c r="K920">
        <f>COUNTIF(分级基金列表!$A$1:$A$398,A920)</f>
        <v>0</v>
      </c>
    </row>
    <row r="921" spans="1:11" x14ac:dyDescent="0.15">
      <c r="A921" s="1" t="s">
        <v>680</v>
      </c>
      <c r="B921" s="4">
        <v>0.45543181818181799</v>
      </c>
      <c r="C921" s="4">
        <v>1.2903083207230299</v>
      </c>
      <c r="D921" s="4">
        <v>-0.53880939331349298</v>
      </c>
      <c r="E921" s="4">
        <v>5.4651818181818204</v>
      </c>
      <c r="F921" s="4">
        <v>26.12014362198849</v>
      </c>
      <c r="G921" s="4">
        <v>-1.4827506332980067</v>
      </c>
      <c r="H921" s="4">
        <v>6.0108538302742822</v>
      </c>
      <c r="I921" s="4">
        <v>0.20923245665391804</v>
      </c>
      <c r="J921" s="4">
        <v>9.4378570572122664E-2</v>
      </c>
      <c r="K921">
        <f>COUNTIF(分级基金列表!$A$1:$A$398,A921)</f>
        <v>0</v>
      </c>
    </row>
    <row r="922" spans="1:11" x14ac:dyDescent="0.15">
      <c r="A922" s="1" t="s">
        <v>892</v>
      </c>
      <c r="B922" s="4">
        <v>-0.50818181818181796</v>
      </c>
      <c r="C922" s="4">
        <v>4.5784148280806403E-2</v>
      </c>
      <c r="D922" s="4">
        <v>-0.54346058552982901</v>
      </c>
      <c r="E922" s="4">
        <v>-6.0981818181818168</v>
      </c>
      <c r="F922" s="4">
        <v>14.427295114710248</v>
      </c>
      <c r="G922" s="4">
        <v>-2.35323454287292</v>
      </c>
      <c r="H922" s="4">
        <v>8.1575118950959933</v>
      </c>
      <c r="I922" s="4">
        <v>-0.42268365412197301</v>
      </c>
      <c r="J922" s="4">
        <v>-0.630622839960153</v>
      </c>
      <c r="K922">
        <f>COUNTIF(分级基金列表!$A$1:$A$398,A922)</f>
        <v>0</v>
      </c>
    </row>
    <row r="923" spans="1:11" x14ac:dyDescent="0.15">
      <c r="A923" s="1" t="s">
        <v>550</v>
      </c>
      <c r="B923" s="4">
        <v>0.38805909090909102</v>
      </c>
      <c r="C923" s="4">
        <v>1.2092104814112501</v>
      </c>
      <c r="D923" s="4">
        <v>-0.54369254913107301</v>
      </c>
      <c r="E923" s="4">
        <v>4.6567090909090902</v>
      </c>
      <c r="F923" s="4">
        <v>22.324999546287469</v>
      </c>
      <c r="G923" s="4">
        <v>-2.6185599182058499</v>
      </c>
      <c r="H923" s="4">
        <v>10.512487701798303</v>
      </c>
      <c r="I923" s="4">
        <v>0.20858719756092792</v>
      </c>
      <c r="J923" s="4">
        <v>7.4208695389854654E-2</v>
      </c>
      <c r="K923">
        <f>COUNTIF(分级基金列表!$A$1:$A$398,A923)</f>
        <v>0</v>
      </c>
    </row>
    <row r="924" spans="1:11" x14ac:dyDescent="0.15">
      <c r="A924" s="1" t="s">
        <v>179</v>
      </c>
      <c r="B924" s="4">
        <v>0.41634090909090898</v>
      </c>
      <c r="C924" s="4">
        <v>1.24674235707175</v>
      </c>
      <c r="D924" s="4">
        <v>-0.54433074714001195</v>
      </c>
      <c r="E924" s="4">
        <v>4.996090909090908</v>
      </c>
      <c r="F924" s="4">
        <v>22.088941009060065</v>
      </c>
      <c r="G924" s="4">
        <v>-2.2584571184697491</v>
      </c>
      <c r="H924" s="4">
        <v>8.7416548581610343</v>
      </c>
      <c r="I924" s="4">
        <v>0.22618064428899951</v>
      </c>
      <c r="J924" s="4">
        <v>9.0366075416299291E-2</v>
      </c>
      <c r="K924">
        <f>COUNTIF(分级基金列表!$A$1:$A$398,A924)</f>
        <v>0</v>
      </c>
    </row>
    <row r="925" spans="1:11" x14ac:dyDescent="0.15">
      <c r="A925" s="1" t="s">
        <v>398</v>
      </c>
      <c r="B925" s="4">
        <v>0.39569545454545402</v>
      </c>
      <c r="C925" s="4">
        <v>1.23207123895048</v>
      </c>
      <c r="D925" s="4">
        <v>-0.55367143830402599</v>
      </c>
      <c r="E925" s="4">
        <v>4.7483454545454533</v>
      </c>
      <c r="F925" s="4">
        <v>24.411026442716924</v>
      </c>
      <c r="G925" s="4">
        <v>-2.5928343270782426</v>
      </c>
      <c r="H925" s="4">
        <v>10.159794938357756</v>
      </c>
      <c r="I925" s="4">
        <v>0.19451641927831065</v>
      </c>
      <c r="J925" s="4">
        <v>7.1621136401131366E-2</v>
      </c>
      <c r="K925">
        <f>COUNTIF(分级基金列表!$A$1:$A$398,A925)</f>
        <v>0</v>
      </c>
    </row>
    <row r="926" spans="1:11" x14ac:dyDescent="0.15">
      <c r="A926" s="1" t="s">
        <v>377</v>
      </c>
      <c r="B926" s="4">
        <v>0.389418181818182</v>
      </c>
      <c r="C926" s="4">
        <v>1.24162787351435</v>
      </c>
      <c r="D926" s="4">
        <v>-0.56731253235523604</v>
      </c>
      <c r="E926" s="4">
        <v>4.6730181818181817</v>
      </c>
      <c r="F926" s="4">
        <v>25.0459205182589</v>
      </c>
      <c r="G926" s="4">
        <v>-2.3162938074241439</v>
      </c>
      <c r="H926" s="4">
        <v>9.5297449707444937</v>
      </c>
      <c r="I926" s="4">
        <v>0.1865780169034503</v>
      </c>
      <c r="J926" s="4">
        <v>6.6798031264154303E-2</v>
      </c>
      <c r="K926">
        <f>COUNTIF(分级基金列表!$A$1:$A$398,A926)</f>
        <v>0</v>
      </c>
    </row>
    <row r="927" spans="1:11" x14ac:dyDescent="0.15">
      <c r="A927" s="1" t="s">
        <v>763</v>
      </c>
      <c r="B927" s="4">
        <v>0.40500000000000003</v>
      </c>
      <c r="C927" s="4">
        <v>1.26243043951568</v>
      </c>
      <c r="D927" s="4">
        <v>-0.56776003684862497</v>
      </c>
      <c r="E927" s="4">
        <v>4.8599999999999985</v>
      </c>
      <c r="F927" s="4">
        <v>25.561812931651136</v>
      </c>
      <c r="G927" s="4">
        <v>-3.4261646894186764</v>
      </c>
      <c r="H927" s="4">
        <v>14.076576983859949</v>
      </c>
      <c r="I927" s="4">
        <v>0.19012735962801181</v>
      </c>
      <c r="J927" s="4">
        <v>7.2764791956399552E-2</v>
      </c>
      <c r="K927">
        <f>COUNTIF(分级基金列表!$A$1:$A$398,A927)</f>
        <v>0</v>
      </c>
    </row>
    <row r="928" spans="1:11" x14ac:dyDescent="0.15">
      <c r="A928" s="1" t="s">
        <v>452</v>
      </c>
      <c r="B928" s="4">
        <v>0.37810909090909101</v>
      </c>
      <c r="C928" s="4">
        <v>1.2319336897925099</v>
      </c>
      <c r="D928" s="4">
        <v>-0.57115181406193904</v>
      </c>
      <c r="E928" s="4">
        <v>4.5373090909090914</v>
      </c>
      <c r="F928" s="4">
        <v>22.457746343723095</v>
      </c>
      <c r="G928" s="4">
        <v>-2.7150459749247124</v>
      </c>
      <c r="H928" s="4">
        <v>11.659719711883954</v>
      </c>
      <c r="I928" s="4">
        <v>0.20203759635825</v>
      </c>
      <c r="J928" s="4">
        <v>6.8453399881719071E-2</v>
      </c>
      <c r="K928">
        <f>COUNTIF(分级基金列表!$A$1:$A$398,A928)</f>
        <v>0</v>
      </c>
    </row>
    <row r="929" spans="1:11" x14ac:dyDescent="0.15">
      <c r="A929" s="1" t="s">
        <v>479</v>
      </c>
      <c r="B929" s="4">
        <v>0.45983181818181801</v>
      </c>
      <c r="C929" s="4">
        <v>1.33926771803428</v>
      </c>
      <c r="D929" s="4">
        <v>-0.57213483436896295</v>
      </c>
      <c r="E929" s="4">
        <v>5.5179818181818172</v>
      </c>
      <c r="F929" s="4">
        <v>24.916911417323778</v>
      </c>
      <c r="G929" s="4">
        <v>-2.5201119811445905</v>
      </c>
      <c r="H929" s="4">
        <v>10.419234669888361</v>
      </c>
      <c r="I929" s="4">
        <v>0.22145528897074199</v>
      </c>
      <c r="J929" s="4">
        <v>0.10105513384099285</v>
      </c>
      <c r="K929">
        <f>COUNTIF(分级基金列表!$A$1:$A$398,A929)</f>
        <v>0</v>
      </c>
    </row>
    <row r="930" spans="1:11" x14ac:dyDescent="0.15">
      <c r="A930" s="1" t="s">
        <v>664</v>
      </c>
      <c r="B930" s="4">
        <v>0.38750454545454599</v>
      </c>
      <c r="C930" s="4">
        <v>1.24685672285868</v>
      </c>
      <c r="D930" s="4">
        <v>-0.57325523481365304</v>
      </c>
      <c r="E930" s="4">
        <v>4.6500545454545463</v>
      </c>
      <c r="F930" s="4">
        <v>24.078667415591362</v>
      </c>
      <c r="G930" s="4">
        <v>-2.4231767912354116</v>
      </c>
      <c r="H930" s="4">
        <v>9.7857767196925316</v>
      </c>
      <c r="I930" s="4">
        <v>0.19311926466676282</v>
      </c>
      <c r="J930" s="4">
        <v>6.8527652173396722E-2</v>
      </c>
      <c r="K930">
        <f>COUNTIF(分级基金列表!$A$1:$A$398,A930)</f>
        <v>0</v>
      </c>
    </row>
    <row r="931" spans="1:11" x14ac:dyDescent="0.15">
      <c r="A931" s="1" t="s">
        <v>422</v>
      </c>
      <c r="B931" s="4">
        <v>0.553181818181818</v>
      </c>
      <c r="C931" s="4">
        <v>1.4637834942402199</v>
      </c>
      <c r="D931" s="4">
        <v>-0.57472989974364397</v>
      </c>
      <c r="E931" s="4">
        <v>6.6381818181818186</v>
      </c>
      <c r="F931" s="4">
        <v>29.173477426713156</v>
      </c>
      <c r="G931" s="4">
        <v>-1.7442450866906689</v>
      </c>
      <c r="H931" s="4">
        <v>6.3792130798439537</v>
      </c>
      <c r="I931" s="4">
        <v>0.22754167153564842</v>
      </c>
      <c r="J931" s="4">
        <v>0.12470854142504315</v>
      </c>
      <c r="K931">
        <f>COUNTIF(分级基金列表!$A$1:$A$398,A931)</f>
        <v>0</v>
      </c>
    </row>
    <row r="932" spans="1:11" x14ac:dyDescent="0.15">
      <c r="A932" s="1" t="s">
        <v>906</v>
      </c>
      <c r="B932" s="4">
        <v>-0.47536818181818202</v>
      </c>
      <c r="C932" s="4">
        <v>0.14415262531881001</v>
      </c>
      <c r="D932" s="4">
        <v>-0.58644433201838497</v>
      </c>
      <c r="E932" s="4">
        <v>-5.7044181818181832</v>
      </c>
      <c r="F932" s="4">
        <v>10.838793597605205</v>
      </c>
      <c r="G932" s="4">
        <v>-0.19207993029391746</v>
      </c>
      <c r="H932" s="4">
        <v>1.3875685643303219</v>
      </c>
      <c r="I932" s="4">
        <v>-0.52629641209133782</v>
      </c>
      <c r="J932" s="4">
        <v>-0.80307998334255537</v>
      </c>
      <c r="K932">
        <f>COUNTIF(分级基金列表!$A$1:$A$398,A932)</f>
        <v>0</v>
      </c>
    </row>
    <row r="933" spans="1:11" x14ac:dyDescent="0.15">
      <c r="A933" s="1" t="s">
        <v>474</v>
      </c>
      <c r="B933" s="4">
        <v>-8.2718181818181802E-2</v>
      </c>
      <c r="C933" s="4">
        <v>0.67349540537198305</v>
      </c>
      <c r="D933" s="4">
        <v>-0.60167700508481203</v>
      </c>
      <c r="E933" s="4">
        <v>-0.99261818181818184</v>
      </c>
      <c r="F933" s="4">
        <v>23.651994980313187</v>
      </c>
      <c r="G933" s="4">
        <v>-0.79055602376349388</v>
      </c>
      <c r="H933" s="4">
        <v>1.895160894325234</v>
      </c>
      <c r="I933" s="4">
        <v>-4.1967630326506952E-2</v>
      </c>
      <c r="J933" s="4">
        <v>-0.16880682518077017</v>
      </c>
      <c r="K933">
        <f>COUNTIF(分级基金列表!$A$1:$A$398,A933)</f>
        <v>0</v>
      </c>
    </row>
    <row r="934" spans="1:11" x14ac:dyDescent="0.15">
      <c r="A934" s="1" t="s">
        <v>349</v>
      </c>
      <c r="B934" s="4">
        <v>0.35310909090909098</v>
      </c>
      <c r="C934" s="4">
        <v>1.23928569209942</v>
      </c>
      <c r="D934" s="4">
        <v>-0.60181686602133699</v>
      </c>
      <c r="E934" s="4">
        <v>4.2373090909090916</v>
      </c>
      <c r="F934" s="4">
        <v>23.895439516110581</v>
      </c>
      <c r="G934" s="4">
        <v>-3.0574138470211696</v>
      </c>
      <c r="H934" s="4">
        <v>12.411669444327536</v>
      </c>
      <c r="I934" s="4">
        <v>0.17732710411341246</v>
      </c>
      <c r="J934" s="4">
        <v>5.1780135287944104E-2</v>
      </c>
      <c r="K934">
        <f>COUNTIF(分级基金列表!$A$1:$A$398,A934)</f>
        <v>0</v>
      </c>
    </row>
    <row r="935" spans="1:11" x14ac:dyDescent="0.15">
      <c r="A935" s="1" t="s">
        <v>496</v>
      </c>
      <c r="B935" s="4">
        <v>0.44461818181818202</v>
      </c>
      <c r="C935" s="4">
        <v>1.36197617415201</v>
      </c>
      <c r="D935" s="4">
        <v>-0.60484636837385797</v>
      </c>
      <c r="E935" s="4">
        <v>5.3354181818181834</v>
      </c>
      <c r="F935" s="4">
        <v>26.597374471580604</v>
      </c>
      <c r="G935" s="4">
        <v>-3.7050888927547629</v>
      </c>
      <c r="H935" s="4">
        <v>16.025928627413961</v>
      </c>
      <c r="I935" s="4">
        <v>0.20059943087687462</v>
      </c>
      <c r="J935" s="4">
        <v>8.7806342852133262E-2</v>
      </c>
      <c r="K935">
        <f>COUNTIF(分级基金列表!$A$1:$A$398,A935)</f>
        <v>0</v>
      </c>
    </row>
    <row r="936" spans="1:11" x14ac:dyDescent="0.15">
      <c r="A936" s="1" t="s">
        <v>271</v>
      </c>
      <c r="B936" s="4">
        <v>5.1113636363636201E-2</v>
      </c>
      <c r="C936" s="4">
        <v>0.85463675932530903</v>
      </c>
      <c r="D936" s="4">
        <v>-0.60742283382193796</v>
      </c>
      <c r="E936" s="4">
        <v>0.61336363636363478</v>
      </c>
      <c r="F936" s="4">
        <v>18.802244073406509</v>
      </c>
      <c r="G936" s="4">
        <v>-1.8681375384436509</v>
      </c>
      <c r="H936" s="4">
        <v>5.4593825219374228</v>
      </c>
      <c r="I936" s="4">
        <v>3.2621831413791887E-2</v>
      </c>
      <c r="J936" s="4">
        <v>-0.12693359124148232</v>
      </c>
      <c r="K936">
        <f>COUNTIF(分级基金列表!$A$1:$A$398,A936)</f>
        <v>0</v>
      </c>
    </row>
    <row r="937" spans="1:11" x14ac:dyDescent="0.15">
      <c r="A937" s="1" t="s">
        <v>449</v>
      </c>
      <c r="B937" s="4">
        <v>0.31019999999999998</v>
      </c>
      <c r="C937" s="4">
        <v>1.1926087949747901</v>
      </c>
      <c r="D937" s="4">
        <v>-0.60875928601875895</v>
      </c>
      <c r="E937" s="4">
        <v>3.7223999999999995</v>
      </c>
      <c r="F937" s="4">
        <v>23.587622535019193</v>
      </c>
      <c r="G937" s="4">
        <v>-2.3772206039837163</v>
      </c>
      <c r="H937" s="4">
        <v>9.7100266849325436</v>
      </c>
      <c r="I937" s="4">
        <v>0.15781158081843838</v>
      </c>
      <c r="J937" s="4">
        <v>3.0626231996357139E-2</v>
      </c>
      <c r="K937">
        <f>COUNTIF(分级基金列表!$A$1:$A$398,A937)</f>
        <v>0</v>
      </c>
    </row>
    <row r="938" spans="1:11" x14ac:dyDescent="0.15">
      <c r="A938" s="1" t="s">
        <v>14</v>
      </c>
      <c r="B938" s="4">
        <v>0.34729090909090898</v>
      </c>
      <c r="C938" s="4">
        <v>1.25330865653614</v>
      </c>
      <c r="D938" s="4">
        <v>-0.61844037934548501</v>
      </c>
      <c r="E938" s="4">
        <v>4.1674909090909091</v>
      </c>
      <c r="F938" s="4">
        <v>23.713378696096065</v>
      </c>
      <c r="G938" s="4">
        <v>-2.5687829689883324</v>
      </c>
      <c r="H938" s="4">
        <v>9.9291231297960412</v>
      </c>
      <c r="I938" s="4">
        <v>0.17574429028019545</v>
      </c>
      <c r="J938" s="4">
        <v>4.9233427427324526E-2</v>
      </c>
      <c r="K938">
        <f>COUNTIF(分级基金列表!$A$1:$A$398,A938)</f>
        <v>0</v>
      </c>
    </row>
    <row r="939" spans="1:11" x14ac:dyDescent="0.15">
      <c r="A939" s="1" t="s">
        <v>406</v>
      </c>
      <c r="B939" s="4">
        <v>0.28120454545454598</v>
      </c>
      <c r="C939" s="4">
        <v>1.17503176791612</v>
      </c>
      <c r="D939" s="4">
        <v>-0.62421084225972701</v>
      </c>
      <c r="E939" s="4">
        <v>3.3744545454545465</v>
      </c>
      <c r="F939" s="4">
        <v>22.662110148113008</v>
      </c>
      <c r="G939" s="4">
        <v>-2.8856384196619111</v>
      </c>
      <c r="H939" s="4">
        <v>11.429219471761666</v>
      </c>
      <c r="I939" s="4">
        <v>0.14890292754735043</v>
      </c>
      <c r="J939" s="4">
        <v>1.6523375052332714E-2</v>
      </c>
      <c r="K939">
        <f>COUNTIF(分级基金列表!$A$1:$A$398,A939)</f>
        <v>0</v>
      </c>
    </row>
    <row r="940" spans="1:11" x14ac:dyDescent="0.15">
      <c r="A940" s="1" t="s">
        <v>509</v>
      </c>
      <c r="B940" s="4">
        <v>0.25712727272727298</v>
      </c>
      <c r="C940" s="4">
        <v>1.1547161837817601</v>
      </c>
      <c r="D940" s="4">
        <v>-0.63263403397583795</v>
      </c>
      <c r="E940" s="4">
        <v>3.0855272727272736</v>
      </c>
      <c r="F940" s="4">
        <v>22.437370473349748</v>
      </c>
      <c r="G940" s="4">
        <v>-2.442427510287092</v>
      </c>
      <c r="H940" s="4">
        <v>9.3943277740607734</v>
      </c>
      <c r="I940" s="4">
        <v>0.13751732968852767</v>
      </c>
      <c r="J940" s="4">
        <v>3.8118224606069409E-3</v>
      </c>
      <c r="K940">
        <f>COUNTIF(分级基金列表!$A$1:$A$398,A940)</f>
        <v>0</v>
      </c>
    </row>
    <row r="941" spans="1:11" x14ac:dyDescent="0.15">
      <c r="A941" s="1" t="s">
        <v>221</v>
      </c>
      <c r="B941" s="4">
        <v>0.39614090909090899</v>
      </c>
      <c r="C941" s="4">
        <v>1.33809928927675</v>
      </c>
      <c r="D941" s="4">
        <v>-0.63492541599179297</v>
      </c>
      <c r="E941" s="4">
        <v>4.7536909090909107</v>
      </c>
      <c r="F941" s="4">
        <v>23.906844724317857</v>
      </c>
      <c r="G941" s="4">
        <v>-2.4084504605098633</v>
      </c>
      <c r="H941" s="4">
        <v>9.5200615922186405</v>
      </c>
      <c r="I941" s="4">
        <v>0.1988422547562495</v>
      </c>
      <c r="J941" s="4">
        <v>7.3355180464575065E-2</v>
      </c>
      <c r="K941">
        <f>COUNTIF(分级基金列表!$A$1:$A$398,A941)</f>
        <v>0</v>
      </c>
    </row>
    <row r="942" spans="1:11" x14ac:dyDescent="0.15">
      <c r="A942" s="1" t="s">
        <v>328</v>
      </c>
      <c r="B942" s="4">
        <v>0.43889545454545498</v>
      </c>
      <c r="C942" s="4">
        <v>1.41372587947123</v>
      </c>
      <c r="D942" s="4">
        <v>-0.65044459585437597</v>
      </c>
      <c r="E942" s="4">
        <v>5.266745454545454</v>
      </c>
      <c r="F942" s="4">
        <v>27.999162519321683</v>
      </c>
      <c r="G942" s="4">
        <v>-2.2817019832721055</v>
      </c>
      <c r="H942" s="4">
        <v>8.9672237267352717</v>
      </c>
      <c r="I942" s="4">
        <v>0.18810367813362183</v>
      </c>
      <c r="J942" s="4">
        <v>8.0957616249458048E-2</v>
      </c>
      <c r="K942">
        <f>COUNTIF(分级基金列表!$A$1:$A$398,A942)</f>
        <v>0</v>
      </c>
    </row>
    <row r="943" spans="1:11" x14ac:dyDescent="0.15">
      <c r="A943" s="1" t="s">
        <v>354</v>
      </c>
      <c r="B943" s="4">
        <v>0.43895454545454599</v>
      </c>
      <c r="C943" s="4">
        <v>1.4251158669536399</v>
      </c>
      <c r="D943" s="4">
        <v>-0.65916200802718605</v>
      </c>
      <c r="E943" s="4">
        <v>5.2674545454545472</v>
      </c>
      <c r="F943" s="4">
        <v>29.257044325780093</v>
      </c>
      <c r="G943" s="4">
        <v>-1.9917281118537804</v>
      </c>
      <c r="H943" s="4">
        <v>8.0527269845511213</v>
      </c>
      <c r="I943" s="4">
        <v>0.18004055661949026</v>
      </c>
      <c r="J943" s="4">
        <v>7.7501148790226917E-2</v>
      </c>
      <c r="K943">
        <f>COUNTIF(分级基金列表!$A$1:$A$398,A943)</f>
        <v>0</v>
      </c>
    </row>
    <row r="944" spans="1:11" x14ac:dyDescent="0.15">
      <c r="A944" s="1" t="s">
        <v>617</v>
      </c>
      <c r="B944" s="4">
        <v>0.42420000000000002</v>
      </c>
      <c r="C944" s="4">
        <v>1.4063045655362201</v>
      </c>
      <c r="D944" s="4">
        <v>-0.65942159068045803</v>
      </c>
      <c r="E944" s="4">
        <v>5.0904000000000034</v>
      </c>
      <c r="F944" s="4">
        <v>28.753788582629337</v>
      </c>
      <c r="G944" s="4">
        <v>-2.1203612312399414</v>
      </c>
      <c r="H944" s="4">
        <v>7.9937083564259428</v>
      </c>
      <c r="I944" s="4">
        <v>0.17703406232440627</v>
      </c>
      <c r="J944" s="4">
        <v>7.2699985046939183E-2</v>
      </c>
      <c r="K944">
        <f>COUNTIF(分级基金列表!$A$1:$A$398,A944)</f>
        <v>0</v>
      </c>
    </row>
    <row r="945" spans="1:11" x14ac:dyDescent="0.15">
      <c r="A945" s="1" t="s">
        <v>491</v>
      </c>
      <c r="B945" s="4">
        <v>0.31162727272727297</v>
      </c>
      <c r="C945" s="4">
        <v>1.26592857968962</v>
      </c>
      <c r="D945" s="4">
        <v>-0.66382824013174602</v>
      </c>
      <c r="E945" s="4">
        <v>3.7395272727272735</v>
      </c>
      <c r="F945" s="4">
        <v>25.331773867080305</v>
      </c>
      <c r="G945" s="4">
        <v>-2.6593002444354226</v>
      </c>
      <c r="H945" s="4">
        <v>10.637318181326995</v>
      </c>
      <c r="I945" s="4">
        <v>0.14762200595778036</v>
      </c>
      <c r="J945" s="4">
        <v>2.9193663128673351E-2</v>
      </c>
      <c r="K945">
        <f>COUNTIF(分级基金列表!$A$1:$A$398,A945)</f>
        <v>0</v>
      </c>
    </row>
    <row r="946" spans="1:11" x14ac:dyDescent="0.15">
      <c r="A946" s="1" t="s">
        <v>195</v>
      </c>
      <c r="B946" s="4">
        <v>0.32257272727272701</v>
      </c>
      <c r="C946" s="4">
        <v>1.28075455051498</v>
      </c>
      <c r="D946" s="4">
        <v>-0.664306870014996</v>
      </c>
      <c r="E946" s="4">
        <v>3.8708727272727281</v>
      </c>
      <c r="F946" s="4">
        <v>22.622897113045404</v>
      </c>
      <c r="G946" s="4">
        <v>-2.9136824087983015</v>
      </c>
      <c r="H946" s="4">
        <v>11.996407640847341</v>
      </c>
      <c r="I946" s="4">
        <v>0.17110420066582033</v>
      </c>
      <c r="J946" s="4">
        <v>3.8495190201370932E-2</v>
      </c>
      <c r="K946">
        <f>COUNTIF(分级基金列表!$A$1:$A$398,A946)</f>
        <v>0</v>
      </c>
    </row>
    <row r="947" spans="1:11" x14ac:dyDescent="0.15">
      <c r="A947" s="1" t="s">
        <v>435</v>
      </c>
      <c r="B947" s="4">
        <v>0.23949999999999999</v>
      </c>
      <c r="C947" s="4">
        <v>1.20524160825766</v>
      </c>
      <c r="D947" s="4">
        <v>-0.68919344287199602</v>
      </c>
      <c r="E947" s="4">
        <v>2.874000000000001</v>
      </c>
      <c r="F947" s="4">
        <v>25.023748204964303</v>
      </c>
      <c r="G947" s="4">
        <v>-1.3698947464720879</v>
      </c>
      <c r="H947" s="4">
        <v>5.7594931491682839</v>
      </c>
      <c r="I947" s="4">
        <v>0.11485089989156166</v>
      </c>
      <c r="J947" s="4">
        <v>-5.0352169054755222E-3</v>
      </c>
      <c r="K947">
        <f>COUNTIF(分级基金列表!$A$1:$A$398,A947)</f>
        <v>0</v>
      </c>
    </row>
    <row r="948" spans="1:11" x14ac:dyDescent="0.15">
      <c r="A948" s="1" t="s">
        <v>115</v>
      </c>
      <c r="B948" s="4">
        <v>0.35118636363636402</v>
      </c>
      <c r="C948" s="4">
        <v>1.35366902522012</v>
      </c>
      <c r="D948" s="4">
        <v>-0.691877150705976</v>
      </c>
      <c r="E948" s="4">
        <v>4.2142363636363642</v>
      </c>
      <c r="F948" s="4">
        <v>24.77571905400978</v>
      </c>
      <c r="G948" s="4">
        <v>-2.5926801974221632</v>
      </c>
      <c r="H948" s="4">
        <v>10.522794797219928</v>
      </c>
      <c r="I948" s="4">
        <v>0.17009542102287922</v>
      </c>
      <c r="J948" s="4">
        <v>4.900912708080811E-2</v>
      </c>
      <c r="K948">
        <f>COUNTIF(分级基金列表!$A$1:$A$398,A948)</f>
        <v>0</v>
      </c>
    </row>
    <row r="949" spans="1:11" x14ac:dyDescent="0.15">
      <c r="A949" s="1" t="s">
        <v>252</v>
      </c>
      <c r="B949" s="4">
        <v>0.24526363636363599</v>
      </c>
      <c r="C949" s="4">
        <v>1.21869513001856</v>
      </c>
      <c r="D949" s="4">
        <v>-0.69379635654884697</v>
      </c>
      <c r="E949" s="4">
        <v>2.9431636363636353</v>
      </c>
      <c r="F949" s="4">
        <v>21.449455665196339</v>
      </c>
      <c r="G949" s="4">
        <v>-2.9032600164175166</v>
      </c>
      <c r="H949" s="4">
        <v>11.697140269572348</v>
      </c>
      <c r="I949" s="4">
        <v>0.13721390800323113</v>
      </c>
      <c r="J949" s="4">
        <v>-2.6497811657098026E-3</v>
      </c>
      <c r="K949">
        <f>COUNTIF(分级基金列表!$A$1:$A$398,A949)</f>
        <v>0</v>
      </c>
    </row>
    <row r="950" spans="1:11" x14ac:dyDescent="0.15">
      <c r="A950" s="1" t="s">
        <v>192</v>
      </c>
      <c r="B950" s="4">
        <v>0.21208181818181801</v>
      </c>
      <c r="C950" s="4">
        <v>1.17637214708439</v>
      </c>
      <c r="D950" s="4">
        <v>-0.69436639260793698</v>
      </c>
      <c r="E950" s="4">
        <v>2.54498181818182</v>
      </c>
      <c r="F950" s="4">
        <v>20.731651594419496</v>
      </c>
      <c r="G950" s="4">
        <v>-2.9201694764186201</v>
      </c>
      <c r="H950" s="4">
        <v>11.867243638319069</v>
      </c>
      <c r="I950" s="4">
        <v>0.12275827647358656</v>
      </c>
      <c r="J950" s="4">
        <v>-2.1947994820666429E-2</v>
      </c>
      <c r="K950">
        <f>COUNTIF(分级基金列表!$A$1:$A$398,A950)</f>
        <v>0</v>
      </c>
    </row>
    <row r="951" spans="1:11" x14ac:dyDescent="0.15">
      <c r="A951" s="1" t="s">
        <v>102</v>
      </c>
      <c r="B951" s="4">
        <v>0.194636363636364</v>
      </c>
      <c r="C951" s="4">
        <v>1.1559071669113801</v>
      </c>
      <c r="D951" s="4">
        <v>-0.69604264970371299</v>
      </c>
      <c r="E951" s="4">
        <v>2.3356363636363628</v>
      </c>
      <c r="F951" s="4">
        <v>22.107449082534593</v>
      </c>
      <c r="G951" s="4">
        <v>-1.673486073196274</v>
      </c>
      <c r="H951" s="4">
        <v>6.4026979102766699</v>
      </c>
      <c r="I951" s="4">
        <v>0.10564929291102929</v>
      </c>
      <c r="J951" s="4">
        <v>-3.0051573742558117E-2</v>
      </c>
      <c r="K951">
        <f>COUNTIF(分级基金列表!$A$1:$A$398,A951)</f>
        <v>0</v>
      </c>
    </row>
    <row r="952" spans="1:11" x14ac:dyDescent="0.15">
      <c r="A952" s="1" t="s">
        <v>139</v>
      </c>
      <c r="B952" s="4">
        <v>0.26369545454545501</v>
      </c>
      <c r="C952" s="4">
        <v>1.24694978561556</v>
      </c>
      <c r="D952" s="4">
        <v>-0.697136034807044</v>
      </c>
      <c r="E952" s="4">
        <v>3.1643454545454555</v>
      </c>
      <c r="F952" s="4">
        <v>22.563474812539745</v>
      </c>
      <c r="G952" s="4">
        <v>-2.5171808806317482</v>
      </c>
      <c r="H952" s="4">
        <v>9.522278530556477</v>
      </c>
      <c r="I952" s="4">
        <v>0.1402419388341222</v>
      </c>
      <c r="J952" s="4">
        <v>7.2836943737991898E-3</v>
      </c>
      <c r="K952">
        <f>COUNTIF(分级基金列表!$A$1:$A$398,A952)</f>
        <v>0</v>
      </c>
    </row>
    <row r="953" spans="1:11" x14ac:dyDescent="0.15">
      <c r="A953" s="1" t="s">
        <v>775</v>
      </c>
      <c r="B953" s="4">
        <v>0.153486363636364</v>
      </c>
      <c r="C953" s="4">
        <v>1.1180889398368801</v>
      </c>
      <c r="D953" s="4">
        <v>-0.70805198673248804</v>
      </c>
      <c r="E953" s="4">
        <v>1.8418363636363624</v>
      </c>
      <c r="F953" s="4">
        <v>21.652973469281417</v>
      </c>
      <c r="G953" s="4">
        <v>-2.8871582331829395</v>
      </c>
      <c r="H953" s="4">
        <v>11.460745625278323</v>
      </c>
      <c r="I953" s="4">
        <v>8.5061590559344369E-2</v>
      </c>
      <c r="J953" s="4">
        <v>-5.3487510064458267E-2</v>
      </c>
      <c r="K953">
        <f>COUNTIF(分级基金列表!$A$1:$A$398,A953)</f>
        <v>0</v>
      </c>
    </row>
    <row r="954" spans="1:11" x14ac:dyDescent="0.15">
      <c r="A954" s="1" t="s">
        <v>57</v>
      </c>
      <c r="B954" s="4">
        <v>0.29594545454545501</v>
      </c>
      <c r="C954" s="4">
        <v>1.3187447647308601</v>
      </c>
      <c r="D954" s="4">
        <v>-0.72020732962352296</v>
      </c>
      <c r="E954" s="4">
        <v>3.551345454545455</v>
      </c>
      <c r="F954" s="4">
        <v>24.923190822800997</v>
      </c>
      <c r="G954" s="4">
        <v>-2.7373516738063941</v>
      </c>
      <c r="H954" s="4">
        <v>10.86229631498844</v>
      </c>
      <c r="I954" s="4">
        <v>0.14249160469840419</v>
      </c>
      <c r="J954" s="4">
        <v>2.2121784424210093E-2</v>
      </c>
      <c r="K954">
        <f>COUNTIF(分级基金列表!$A$1:$A$398,A954)</f>
        <v>0</v>
      </c>
    </row>
    <row r="955" spans="1:11" x14ac:dyDescent="0.15">
      <c r="A955" s="1" t="s">
        <v>146</v>
      </c>
      <c r="B955" s="4">
        <v>0.27711363636363601</v>
      </c>
      <c r="C955" s="4">
        <v>1.29846349479449</v>
      </c>
      <c r="D955" s="4">
        <v>-0.72341150744346705</v>
      </c>
      <c r="E955" s="4">
        <v>3.3253636363636359</v>
      </c>
      <c r="F955" s="4">
        <v>23.486840939392298</v>
      </c>
      <c r="G955" s="4">
        <v>-2.6575285241047757</v>
      </c>
      <c r="H955" s="4">
        <v>10.785398299293519</v>
      </c>
      <c r="I955" s="4">
        <v>0.14158411703577861</v>
      </c>
      <c r="J955" s="4">
        <v>1.3853018258319007E-2</v>
      </c>
      <c r="K955">
        <f>COUNTIF(分级基金列表!$A$1:$A$398,A955)</f>
        <v>0</v>
      </c>
    </row>
    <row r="956" spans="1:11" x14ac:dyDescent="0.15">
      <c r="A956" s="1" t="s">
        <v>103</v>
      </c>
      <c r="B956" s="4">
        <v>0.29276818181818198</v>
      </c>
      <c r="C956" s="4">
        <v>1.32615734649391</v>
      </c>
      <c r="D956" s="4">
        <v>-0.72909633353476</v>
      </c>
      <c r="E956" s="4">
        <v>3.513218181818182</v>
      </c>
      <c r="F956" s="4">
        <v>24.058057716294936</v>
      </c>
      <c r="G956" s="4">
        <v>-3.0369880955740673</v>
      </c>
      <c r="H956" s="4">
        <v>12.475503304866697</v>
      </c>
      <c r="I956" s="4">
        <v>0.14603083188376503</v>
      </c>
      <c r="J956" s="4">
        <v>2.1332486099680879E-2</v>
      </c>
      <c r="K956">
        <f>COUNTIF(分级基金列表!$A$1:$A$398,A956)</f>
        <v>0</v>
      </c>
    </row>
    <row r="957" spans="1:11" x14ac:dyDescent="0.15">
      <c r="A957" s="1" t="s">
        <v>191</v>
      </c>
      <c r="B957" s="4">
        <v>0.229781818181818</v>
      </c>
      <c r="C957" s="4">
        <v>1.2473781829261199</v>
      </c>
      <c r="D957" s="4">
        <v>-0.73137977077107197</v>
      </c>
      <c r="E957" s="4">
        <v>2.7573818181818184</v>
      </c>
      <c r="F957" s="4">
        <v>23.543892748258255</v>
      </c>
      <c r="G957" s="4">
        <v>-2.915595603267227</v>
      </c>
      <c r="H957" s="4">
        <v>11.426852168966812</v>
      </c>
      <c r="I957" s="4">
        <v>0.11711664879147081</v>
      </c>
      <c r="J957" s="4">
        <v>-1.0304930642199353E-2</v>
      </c>
      <c r="K957">
        <f>COUNTIF(分级基金列表!$A$1:$A$398,A957)</f>
        <v>0</v>
      </c>
    </row>
    <row r="958" spans="1:11" x14ac:dyDescent="0.15">
      <c r="A958" s="1" t="s">
        <v>473</v>
      </c>
      <c r="B958" s="4">
        <v>0.14899090909090901</v>
      </c>
      <c r="C958" s="4">
        <v>1.1426848503549301</v>
      </c>
      <c r="D958" s="4">
        <v>-0.73149970832803102</v>
      </c>
      <c r="E958" s="4">
        <v>1.7878909090909092</v>
      </c>
      <c r="F958" s="4">
        <v>22.346592424042662</v>
      </c>
      <c r="G958" s="4">
        <v>-2.1057083456643886</v>
      </c>
      <c r="H958" s="4">
        <v>8.3480327560114738</v>
      </c>
      <c r="I958" s="4">
        <v>8.0007317230492841E-2</v>
      </c>
      <c r="J958" s="4">
        <v>-5.4241338809445712E-2</v>
      </c>
      <c r="K958">
        <f>COUNTIF(分级基金列表!$A$1:$A$398,A958)</f>
        <v>0</v>
      </c>
    </row>
    <row r="959" spans="1:11" x14ac:dyDescent="0.15">
      <c r="A959" s="1" t="s">
        <v>989</v>
      </c>
      <c r="B959" s="4">
        <v>-0.71049545454545504</v>
      </c>
      <c r="C959" s="4">
        <v>2.80333969646018E-2</v>
      </c>
      <c r="D959" s="4">
        <v>-0.732096461151997</v>
      </c>
      <c r="E959" s="4">
        <v>-8.5259454545454574</v>
      </c>
      <c r="F959" s="4">
        <v>13.780986134187247</v>
      </c>
      <c r="G959" s="4">
        <v>-2.1983835346546217</v>
      </c>
      <c r="H959" s="4">
        <v>7.8237362241397417</v>
      </c>
      <c r="I959" s="4">
        <v>-0.61867455431180485</v>
      </c>
      <c r="J959" s="4">
        <v>-0.83636579721623938</v>
      </c>
      <c r="K959">
        <f>COUNTIF(分级基金列表!$A$1:$A$398,A959)</f>
        <v>0</v>
      </c>
    </row>
    <row r="960" spans="1:11" x14ac:dyDescent="0.15">
      <c r="A960" s="1" t="s">
        <v>88</v>
      </c>
      <c r="B960" s="4">
        <v>0.26007727272727299</v>
      </c>
      <c r="C960" s="4">
        <v>1.3037762867453899</v>
      </c>
      <c r="D960" s="4">
        <v>-0.74454161876854197</v>
      </c>
      <c r="E960" s="4">
        <v>3.1209272727272728</v>
      </c>
      <c r="F960" s="4">
        <v>23.851870854222916</v>
      </c>
      <c r="G960" s="4">
        <v>-2.6100376126745641</v>
      </c>
      <c r="H960" s="4">
        <v>10.354147881431198</v>
      </c>
      <c r="I960" s="4">
        <v>0.13084622551420197</v>
      </c>
      <c r="J960" s="4">
        <v>5.0699282025444513E-3</v>
      </c>
      <c r="K960">
        <f>COUNTIF(分级基金列表!$A$1:$A$398,A960)</f>
        <v>0</v>
      </c>
    </row>
    <row r="961" spans="1:11" x14ac:dyDescent="0.15">
      <c r="A961" s="1" t="s">
        <v>779</v>
      </c>
      <c r="B961" s="4">
        <v>0.30220909090909098</v>
      </c>
      <c r="C961" s="4">
        <v>1.3617567845913701</v>
      </c>
      <c r="D961" s="4">
        <v>-0.74708640965422002</v>
      </c>
      <c r="E961" s="4">
        <v>3.6265090909090913</v>
      </c>
      <c r="F961" s="4">
        <v>26.616667545917867</v>
      </c>
      <c r="G961" s="4">
        <v>-2.5388563944943128</v>
      </c>
      <c r="H961" s="4">
        <v>10.158811091872296</v>
      </c>
      <c r="I961" s="4">
        <v>0.13624955433105224</v>
      </c>
      <c r="J961" s="4">
        <v>2.353822430355965E-2</v>
      </c>
      <c r="K961">
        <f>COUNTIF(分级基金列表!$A$1:$A$398,A961)</f>
        <v>0</v>
      </c>
    </row>
    <row r="962" spans="1:11" x14ac:dyDescent="0.15">
      <c r="A962" s="1" t="s">
        <v>520</v>
      </c>
      <c r="B962" s="4">
        <v>0.18474545454545499</v>
      </c>
      <c r="C962" s="4">
        <v>1.24136904165868</v>
      </c>
      <c r="D962" s="4">
        <v>-0.77178581791809098</v>
      </c>
      <c r="E962" s="4">
        <v>2.2169454545454541</v>
      </c>
      <c r="F962" s="4">
        <v>25.202194625589957</v>
      </c>
      <c r="G962" s="4">
        <v>-1.6293421277150844</v>
      </c>
      <c r="H962" s="4">
        <v>6.3170423270386653</v>
      </c>
      <c r="I962" s="4">
        <v>8.7966365131328619E-2</v>
      </c>
      <c r="J962" s="4">
        <v>-3.1070887162320506E-2</v>
      </c>
      <c r="K962">
        <f>COUNTIF(分级基金列表!$A$1:$A$398,A962)</f>
        <v>0</v>
      </c>
    </row>
    <row r="963" spans="1:11" x14ac:dyDescent="0.15">
      <c r="A963" s="1" t="s">
        <v>124</v>
      </c>
      <c r="B963" s="4">
        <v>0.17802727272727301</v>
      </c>
      <c r="C963" s="4">
        <v>1.2358967187248999</v>
      </c>
      <c r="D963" s="4">
        <v>-0.77428732617384399</v>
      </c>
      <c r="E963" s="4">
        <v>2.1363272727272729</v>
      </c>
      <c r="F963" s="4">
        <v>22.220727905149971</v>
      </c>
      <c r="G963" s="4">
        <v>-2.8183249305578748</v>
      </c>
      <c r="H963" s="4">
        <v>11.379581728664263</v>
      </c>
      <c r="I963" s="4">
        <v>9.6141192216846708E-2</v>
      </c>
      <c r="J963" s="4">
        <v>-3.8867886369850134E-2</v>
      </c>
      <c r="K963">
        <f>COUNTIF(分级基金列表!$A$1:$A$398,A963)</f>
        <v>0</v>
      </c>
    </row>
    <row r="964" spans="1:11" x14ac:dyDescent="0.15">
      <c r="A964" s="1" t="s">
        <v>413</v>
      </c>
      <c r="B964" s="4">
        <v>0.33370454545454498</v>
      </c>
      <c r="C964" s="4">
        <v>1.4396272904064999</v>
      </c>
      <c r="D964" s="4">
        <v>-0.775593719407772</v>
      </c>
      <c r="E964" s="4">
        <v>4.0044545454545455</v>
      </c>
      <c r="F964" s="4">
        <v>29.344093942574901</v>
      </c>
      <c r="G964" s="4">
        <v>-2.1139361855656649</v>
      </c>
      <c r="H964" s="4">
        <v>8.6188031403429211</v>
      </c>
      <c r="I964" s="4">
        <v>0.13646543503067726</v>
      </c>
      <c r="J964" s="4">
        <v>3.4230211620103819E-2</v>
      </c>
      <c r="K964">
        <f>COUNTIF(分级基金列表!$A$1:$A$398,A964)</f>
        <v>0</v>
      </c>
    </row>
    <row r="965" spans="1:11" x14ac:dyDescent="0.15">
      <c r="A965" s="1" t="s">
        <v>188</v>
      </c>
      <c r="B965" s="4">
        <v>0.19950000000000001</v>
      </c>
      <c r="C965" s="4">
        <v>1.26783712370901</v>
      </c>
      <c r="D965" s="4">
        <v>-0.77742613277795902</v>
      </c>
      <c r="E965" s="4">
        <v>2.394000000000001</v>
      </c>
      <c r="F965" s="4">
        <v>23.990978667672721</v>
      </c>
      <c r="G965" s="4">
        <v>-2.7509791227551941</v>
      </c>
      <c r="H965" s="4">
        <v>10.897011920733355</v>
      </c>
      <c r="I965" s="4">
        <v>9.9787509011704453E-2</v>
      </c>
      <c r="J965" s="4">
        <v>-2.5259494762361227E-2</v>
      </c>
      <c r="K965">
        <f>COUNTIF(分级基金列表!$A$1:$A$398,A965)</f>
        <v>0</v>
      </c>
    </row>
    <row r="966" spans="1:11" x14ac:dyDescent="0.15">
      <c r="A966" s="1" t="s">
        <v>306</v>
      </c>
      <c r="B966" s="4">
        <v>0.20053636363636401</v>
      </c>
      <c r="C966" s="4">
        <v>1.2815492479968</v>
      </c>
      <c r="D966" s="4">
        <v>-0.78695558418371103</v>
      </c>
      <c r="E966" s="4">
        <v>2.4064363636363644</v>
      </c>
      <c r="F966" s="4">
        <v>25.64107825244033</v>
      </c>
      <c r="G966" s="4">
        <v>-2.3713576722527034</v>
      </c>
      <c r="H966" s="4">
        <v>9.335414158606314</v>
      </c>
      <c r="I966" s="4">
        <v>9.3850825614454708E-2</v>
      </c>
      <c r="J966" s="4">
        <v>-2.3148934320152647E-2</v>
      </c>
      <c r="K966">
        <f>COUNTIF(分级基金列表!$A$1:$A$398,A966)</f>
        <v>0</v>
      </c>
    </row>
    <row r="967" spans="1:11" x14ac:dyDescent="0.15">
      <c r="A967" s="1" t="s">
        <v>48</v>
      </c>
      <c r="B967" s="4">
        <v>0.192872727272727</v>
      </c>
      <c r="C967" s="4">
        <v>1.27398062328797</v>
      </c>
      <c r="D967" s="4">
        <v>-0.78878725118079995</v>
      </c>
      <c r="E967" s="4">
        <v>2.314472727272729</v>
      </c>
      <c r="F967" s="4">
        <v>23.398814698460527</v>
      </c>
      <c r="G967" s="4">
        <v>-2.5045272495530448</v>
      </c>
      <c r="H967" s="4">
        <v>9.5974845062070226</v>
      </c>
      <c r="I967" s="4">
        <v>9.8914101295267939E-2</v>
      </c>
      <c r="J967" s="4">
        <v>-2.9297521330102834E-2</v>
      </c>
      <c r="K967">
        <f>COUNTIF(分级基金列表!$A$1:$A$398,A967)</f>
        <v>0</v>
      </c>
    </row>
    <row r="968" spans="1:11" x14ac:dyDescent="0.15">
      <c r="A968" s="1" t="s">
        <v>432</v>
      </c>
      <c r="B968" s="4">
        <v>0.17580454545454499</v>
      </c>
      <c r="C968" s="4">
        <v>1.2589614566709499</v>
      </c>
      <c r="D968" s="4">
        <v>-0.79428248243118005</v>
      </c>
      <c r="E968" s="4">
        <v>2.1096545454545446</v>
      </c>
      <c r="F968" s="4">
        <v>27.069764915487394</v>
      </c>
      <c r="G968" s="4">
        <v>-2.0032378540147944</v>
      </c>
      <c r="H968" s="4">
        <v>6.7060541312152147</v>
      </c>
      <c r="I968" s="4">
        <v>7.7933981031639857E-2</v>
      </c>
      <c r="J968" s="4">
        <v>-3.2890771579477701E-2</v>
      </c>
      <c r="K968">
        <f>COUNTIF(分级基金列表!$A$1:$A$398,A968)</f>
        <v>0</v>
      </c>
    </row>
    <row r="969" spans="1:11" x14ac:dyDescent="0.15">
      <c r="A969" s="1" t="s">
        <v>389</v>
      </c>
      <c r="B969" s="4">
        <v>0.22644545454545401</v>
      </c>
      <c r="C969" s="4">
        <v>1.33183119148782</v>
      </c>
      <c r="D969" s="4">
        <v>-0.79979101627734295</v>
      </c>
      <c r="E969" s="4">
        <v>2.7173454545454532</v>
      </c>
      <c r="F969" s="4">
        <v>24.706258198291806</v>
      </c>
      <c r="G969" s="4">
        <v>-2.646346840351522</v>
      </c>
      <c r="H969" s="4">
        <v>10.880457086880519</v>
      </c>
      <c r="I969" s="4">
        <v>0.10998611901228049</v>
      </c>
      <c r="J969" s="4">
        <v>-1.1440605177278103E-2</v>
      </c>
      <c r="K969">
        <f>COUNTIF(分级基金列表!$A$1:$A$398,A969)</f>
        <v>0</v>
      </c>
    </row>
    <row r="970" spans="1:11" x14ac:dyDescent="0.15">
      <c r="A970" s="1" t="s">
        <v>430</v>
      </c>
      <c r="B970" s="4">
        <v>0.13055454545454501</v>
      </c>
      <c r="C970" s="4">
        <v>1.2165440821267199</v>
      </c>
      <c r="D970" s="4">
        <v>-0.80684796728237396</v>
      </c>
      <c r="E970" s="4">
        <v>1.5666545454545457</v>
      </c>
      <c r="F970" s="4">
        <v>24.444959186948338</v>
      </c>
      <c r="G970" s="4">
        <v>-3.2052518422325678</v>
      </c>
      <c r="H970" s="4">
        <v>12.771620437497388</v>
      </c>
      <c r="I970" s="4">
        <v>6.4089063658204617E-2</v>
      </c>
      <c r="J970" s="4">
        <v>-5.8635624775792081E-2</v>
      </c>
      <c r="K970">
        <f>COUNTIF(分级基金列表!$A$1:$A$398,A970)</f>
        <v>0</v>
      </c>
    </row>
    <row r="971" spans="1:11" x14ac:dyDescent="0.15">
      <c r="A971" s="1" t="s">
        <v>128</v>
      </c>
      <c r="B971" s="4">
        <v>0.191836363636364</v>
      </c>
      <c r="C971" s="4">
        <v>1.2966283496462401</v>
      </c>
      <c r="D971" s="4">
        <v>-0.80727471741831802</v>
      </c>
      <c r="E971" s="4">
        <v>2.3020363636363625</v>
      </c>
      <c r="F971" s="4">
        <v>24.243586907329185</v>
      </c>
      <c r="G971" s="4">
        <v>-2.1837153583296942</v>
      </c>
      <c r="H971" s="4">
        <v>8.0140211051714463</v>
      </c>
      <c r="I971" s="4">
        <v>9.4954445991670647E-2</v>
      </c>
      <c r="J971" s="4">
        <v>-2.8789619251952895E-2</v>
      </c>
      <c r="K971">
        <f>COUNTIF(分级基金列表!$A$1:$A$398,A971)</f>
        <v>0</v>
      </c>
    </row>
    <row r="972" spans="1:11" x14ac:dyDescent="0.15">
      <c r="A972" s="1" t="s">
        <v>475</v>
      </c>
      <c r="B972" s="4">
        <v>-0.24954545454545499</v>
      </c>
      <c r="C972" s="4">
        <v>0.73184379752704098</v>
      </c>
      <c r="D972" s="4">
        <v>-0.81346436616719997</v>
      </c>
      <c r="E972" s="4">
        <v>-2.994545454545456</v>
      </c>
      <c r="F972" s="4">
        <v>24.22714790651796</v>
      </c>
      <c r="G972" s="4">
        <v>-0.85871161755530812</v>
      </c>
      <c r="H972" s="4">
        <v>2.0413742330780025</v>
      </c>
      <c r="I972" s="4">
        <v>-0.1236028882186259</v>
      </c>
      <c r="J972" s="4">
        <v>-0.24743091831014541</v>
      </c>
      <c r="K972">
        <f>COUNTIF(分级基金列表!$A$1:$A$398,A972)</f>
        <v>0</v>
      </c>
    </row>
    <row r="973" spans="1:11" x14ac:dyDescent="0.15">
      <c r="A973" s="1" t="s">
        <v>399</v>
      </c>
      <c r="B973" s="4">
        <v>0.16209999999999999</v>
      </c>
      <c r="C973" s="4">
        <v>1.2671243939017001</v>
      </c>
      <c r="D973" s="4">
        <v>-0.81427694206461698</v>
      </c>
      <c r="E973" s="4">
        <v>1.9451999999999983</v>
      </c>
      <c r="F973" s="4">
        <v>25.190632557433652</v>
      </c>
      <c r="G973" s="4">
        <v>-2.2959074493229195</v>
      </c>
      <c r="H973" s="4">
        <v>8.6599039679242988</v>
      </c>
      <c r="I973" s="4">
        <v>7.7219180406248977E-2</v>
      </c>
      <c r="J973" s="4">
        <v>-4.1872707943919202E-2</v>
      </c>
      <c r="K973">
        <f>COUNTIF(分级基金列表!$A$1:$A$398,A973)</f>
        <v>0</v>
      </c>
    </row>
    <row r="974" spans="1:11" x14ac:dyDescent="0.15">
      <c r="A974" s="1" t="s">
        <v>570</v>
      </c>
      <c r="B974" s="4">
        <v>0.14205000000000001</v>
      </c>
      <c r="C974" s="4">
        <v>1.2558356393658501</v>
      </c>
      <c r="D974" s="4">
        <v>-0.82562844356954002</v>
      </c>
      <c r="E974" s="4">
        <v>1.7045999999999992</v>
      </c>
      <c r="F974" s="4">
        <v>23.066603417711939</v>
      </c>
      <c r="G974" s="4">
        <v>-2.4401893498435072</v>
      </c>
      <c r="H974" s="4">
        <v>9.305058884436658</v>
      </c>
      <c r="I974" s="4">
        <v>7.3899046562317189E-2</v>
      </c>
      <c r="J974" s="4">
        <v>-5.6159113526238286E-2</v>
      </c>
      <c r="K974">
        <f>COUNTIF(分级基金列表!$A$1:$A$398,A974)</f>
        <v>0</v>
      </c>
    </row>
    <row r="975" spans="1:11" x14ac:dyDescent="0.15">
      <c r="A975" s="1" t="s">
        <v>135</v>
      </c>
      <c r="B975" s="4">
        <v>0.15536818181818199</v>
      </c>
      <c r="C975" s="4">
        <v>1.2843442567515699</v>
      </c>
      <c r="D975" s="4">
        <v>-0.8342774472933</v>
      </c>
      <c r="E975" s="4">
        <v>1.8644181818181802</v>
      </c>
      <c r="F975" s="4">
        <v>23.486504731569429</v>
      </c>
      <c r="G975" s="4">
        <v>-2.3256539667151932</v>
      </c>
      <c r="H975" s="4">
        <v>9.0251286724487656</v>
      </c>
      <c r="I975" s="4">
        <v>7.9382530654385497E-2</v>
      </c>
      <c r="J975" s="4">
        <v>-4.8350396585636918E-2</v>
      </c>
      <c r="K975">
        <f>COUNTIF(分级基金列表!$A$1:$A$398,A975)</f>
        <v>0</v>
      </c>
    </row>
    <row r="976" spans="1:11" x14ac:dyDescent="0.15">
      <c r="A976" s="1" t="s">
        <v>136</v>
      </c>
      <c r="B976" s="4">
        <v>0.188659090909091</v>
      </c>
      <c r="C976" s="4">
        <v>1.3300047102974799</v>
      </c>
      <c r="D976" s="4">
        <v>-0.83616999313467399</v>
      </c>
      <c r="E976" s="4">
        <v>2.2639090909090918</v>
      </c>
      <c r="F976" s="4">
        <v>23.896135668876919</v>
      </c>
      <c r="G976" s="4">
        <v>-2.5092549064768117</v>
      </c>
      <c r="H976" s="4">
        <v>10.104006038805824</v>
      </c>
      <c r="I976" s="4">
        <v>9.4739547945305577E-2</v>
      </c>
      <c r="J976" s="4">
        <v>-3.080376339048059E-2</v>
      </c>
      <c r="K976">
        <f>COUNTIF(分级基金列表!$A$1:$A$398,A976)</f>
        <v>0</v>
      </c>
    </row>
    <row r="977" spans="1:11" x14ac:dyDescent="0.15">
      <c r="A977" s="1" t="s">
        <v>526</v>
      </c>
      <c r="B977" s="4">
        <v>0.190463636363637</v>
      </c>
      <c r="C977" s="4">
        <v>1.3354524341635601</v>
      </c>
      <c r="D977" s="4">
        <v>-0.83856316654275598</v>
      </c>
      <c r="E977" s="4">
        <v>2.2855636363636385</v>
      </c>
      <c r="F977" s="4">
        <v>25.400011155161206</v>
      </c>
      <c r="G977" s="4">
        <v>-2.7890936724311239</v>
      </c>
      <c r="H977" s="4">
        <v>10.936578176397878</v>
      </c>
      <c r="I977" s="4">
        <v>8.9982780810677662E-2</v>
      </c>
      <c r="J977" s="4">
        <v>-2.8127403538214205E-2</v>
      </c>
      <c r="K977">
        <f>COUNTIF(分级基金列表!$A$1:$A$398,A977)</f>
        <v>0</v>
      </c>
    </row>
    <row r="978" spans="1:11" x14ac:dyDescent="0.15">
      <c r="A978" s="1" t="s">
        <v>450</v>
      </c>
      <c r="B978" s="4">
        <v>0.223995454545455</v>
      </c>
      <c r="C978" s="4">
        <v>1.3850066634728799</v>
      </c>
      <c r="D978" s="4">
        <v>-0.84321513450874197</v>
      </c>
      <c r="E978" s="4">
        <v>2.6879454545454542</v>
      </c>
      <c r="F978" s="4">
        <v>25.242573845817908</v>
      </c>
      <c r="G978" s="4">
        <v>-2.696436991460895</v>
      </c>
      <c r="H978" s="4">
        <v>11.266051050120332</v>
      </c>
      <c r="I978" s="4">
        <v>0.10648460299506196</v>
      </c>
      <c r="J978" s="4">
        <v>-1.2362231655162446E-2</v>
      </c>
      <c r="K978">
        <f>COUNTIF(分级基金列表!$A$1:$A$398,A978)</f>
        <v>0</v>
      </c>
    </row>
    <row r="979" spans="1:11" x14ac:dyDescent="0.15">
      <c r="A979" s="1" t="s">
        <v>610</v>
      </c>
      <c r="B979" s="4">
        <v>7.9213636363636403E-2</v>
      </c>
      <c r="C979" s="4">
        <v>1.1983025562499301</v>
      </c>
      <c r="D979" s="4">
        <v>-0.84413295152494505</v>
      </c>
      <c r="E979" s="4">
        <v>0.95056363636363694</v>
      </c>
      <c r="F979" s="4">
        <v>22.789899915842813</v>
      </c>
      <c r="G979" s="4">
        <v>-1.8240372229849913</v>
      </c>
      <c r="H979" s="4">
        <v>7.4030483837254781</v>
      </c>
      <c r="I979" s="4">
        <v>4.1709864451964326E-2</v>
      </c>
      <c r="J979" s="4">
        <v>-8.9927396399475182E-2</v>
      </c>
      <c r="K979">
        <f>COUNTIF(分级基金列表!$A$1:$A$398,A979)</f>
        <v>0</v>
      </c>
    </row>
    <row r="980" spans="1:11" x14ac:dyDescent="0.15">
      <c r="A980" s="1" t="s">
        <v>235</v>
      </c>
      <c r="B980" s="4">
        <v>0.158318181818182</v>
      </c>
      <c r="C980" s="4">
        <v>1.31567085876845</v>
      </c>
      <c r="D980" s="4">
        <v>-0.85546601808376499</v>
      </c>
      <c r="E980" s="4">
        <v>1.8998181818181838</v>
      </c>
      <c r="F980" s="4">
        <v>25.091599369141207</v>
      </c>
      <c r="G980" s="4">
        <v>-2.7241503317840547</v>
      </c>
      <c r="H980" s="4">
        <v>10.636552931277016</v>
      </c>
      <c r="I980" s="4">
        <v>7.5715308293765715E-2</v>
      </c>
      <c r="J980" s="4">
        <v>-4.384661981869796E-2</v>
      </c>
      <c r="K980">
        <f>COUNTIF(分级基金列表!$A$1:$A$398,A980)</f>
        <v>0</v>
      </c>
    </row>
    <row r="981" spans="1:11" x14ac:dyDescent="0.15">
      <c r="A981" s="1" t="s">
        <v>463</v>
      </c>
      <c r="B981" s="4">
        <v>0.165995454545455</v>
      </c>
      <c r="C981" s="4">
        <v>1.3347756470279899</v>
      </c>
      <c r="D981" s="4">
        <v>-0.862509853109934</v>
      </c>
      <c r="E981" s="4">
        <v>1.991945454545456</v>
      </c>
      <c r="F981" s="4">
        <v>26.093859791106674</v>
      </c>
      <c r="G981" s="4">
        <v>-2.6501854457289955</v>
      </c>
      <c r="H981" s="4">
        <v>10.388843984930174</v>
      </c>
      <c r="I981" s="4">
        <v>7.6337708200009263E-2</v>
      </c>
      <c r="J981" s="4">
        <v>-3.8631867938453086E-2</v>
      </c>
      <c r="K981">
        <f>COUNTIF(分级基金列表!$A$1:$A$398,A981)</f>
        <v>0</v>
      </c>
    </row>
    <row r="982" spans="1:11" x14ac:dyDescent="0.15">
      <c r="A982" s="1" t="s">
        <v>173</v>
      </c>
      <c r="B982" s="4">
        <v>6.9272727272727305E-2</v>
      </c>
      <c r="C982" s="4">
        <v>1.21029811386001</v>
      </c>
      <c r="D982" s="4">
        <v>-0.86331698300704296</v>
      </c>
      <c r="E982" s="4">
        <v>0.83127272727272739</v>
      </c>
      <c r="F982" s="4">
        <v>22.960817654948645</v>
      </c>
      <c r="G982" s="4">
        <v>-2.6355179924748522</v>
      </c>
      <c r="H982" s="4">
        <v>10.974377553760151</v>
      </c>
      <c r="I982" s="4">
        <v>3.6203968855332412E-2</v>
      </c>
      <c r="J982" s="4">
        <v>-9.4453399060893464E-2</v>
      </c>
      <c r="K982">
        <f>COUNTIF(分级基金列表!$A$1:$A$398,A982)</f>
        <v>0</v>
      </c>
    </row>
    <row r="983" spans="1:11" x14ac:dyDescent="0.15">
      <c r="A983" s="1" t="s">
        <v>348</v>
      </c>
      <c r="B983" s="4">
        <v>0.18770909090909099</v>
      </c>
      <c r="C983" s="4">
        <v>1.3866026469197399</v>
      </c>
      <c r="D983" s="4">
        <v>-0.88073127593560696</v>
      </c>
      <c r="E983" s="4">
        <v>2.2525090909090912</v>
      </c>
      <c r="F983" s="4">
        <v>25.310160103924289</v>
      </c>
      <c r="G983" s="4">
        <v>-2.6998185840709072</v>
      </c>
      <c r="H983" s="4">
        <v>11.307637887634211</v>
      </c>
      <c r="I983" s="4">
        <v>8.8996240310619146E-2</v>
      </c>
      <c r="J983" s="4">
        <v>-2.9533235112764528E-2</v>
      </c>
      <c r="K983">
        <f>COUNTIF(分级基金列表!$A$1:$A$398,A983)</f>
        <v>0</v>
      </c>
    </row>
    <row r="984" spans="1:11" x14ac:dyDescent="0.15">
      <c r="A984" s="1" t="s">
        <v>747</v>
      </c>
      <c r="B984" s="4">
        <v>1.77909090909091E-2</v>
      </c>
      <c r="C984" s="4">
        <v>1.1702429631568401</v>
      </c>
      <c r="D984" s="4">
        <v>-0.88393448688340004</v>
      </c>
      <c r="E984" s="4">
        <v>0.21349090909090956</v>
      </c>
      <c r="F984" s="4">
        <v>22.578668262018489</v>
      </c>
      <c r="G984" s="4">
        <v>-2.7175449120039561</v>
      </c>
      <c r="H984" s="4">
        <v>10.643575756515519</v>
      </c>
      <c r="I984" s="4">
        <v>9.4554252099111127E-3</v>
      </c>
      <c r="J984" s="4">
        <v>-0.12341335009543128</v>
      </c>
      <c r="K984">
        <f>COUNTIF(分级基金列表!$A$1:$A$398,A984)</f>
        <v>0</v>
      </c>
    </row>
    <row r="985" spans="1:11" x14ac:dyDescent="0.15">
      <c r="A985" s="1" t="s">
        <v>519</v>
      </c>
      <c r="B985" s="4">
        <v>0.14374999999999999</v>
      </c>
      <c r="C985" s="4">
        <v>1.3395422547553399</v>
      </c>
      <c r="D985" s="4">
        <v>-0.888428195573292</v>
      </c>
      <c r="E985" s="4">
        <v>1.7249999999999996</v>
      </c>
      <c r="F985" s="4">
        <v>28.768067498988593</v>
      </c>
      <c r="G985" s="4">
        <v>-1.7243751608466156</v>
      </c>
      <c r="H985" s="4">
        <v>6.0367635247596123</v>
      </c>
      <c r="I985" s="4">
        <v>5.9962317596086216E-2</v>
      </c>
      <c r="J985" s="4">
        <v>-4.4319973875368096E-2</v>
      </c>
      <c r="K985">
        <f>COUNTIF(分级基金列表!$A$1:$A$398,A985)</f>
        <v>0</v>
      </c>
    </row>
    <row r="986" spans="1:11" x14ac:dyDescent="0.15">
      <c r="A986" s="1" t="s">
        <v>642</v>
      </c>
      <c r="B986" s="4">
        <v>0.116445454545455</v>
      </c>
      <c r="C986" s="4">
        <v>1.3158872852266801</v>
      </c>
      <c r="D986" s="4">
        <v>-0.89750551178012505</v>
      </c>
      <c r="E986" s="4">
        <v>1.3973454545454573</v>
      </c>
      <c r="F986" s="4">
        <v>26.009850890571286</v>
      </c>
      <c r="G986" s="4">
        <v>-2.3180449147232873</v>
      </c>
      <c r="H986" s="4">
        <v>8.6539299402877123</v>
      </c>
      <c r="I986" s="4">
        <v>5.3723701086345048E-2</v>
      </c>
      <c r="J986" s="4">
        <v>-6.1617213885509579E-2</v>
      </c>
      <c r="K986">
        <f>COUNTIF(分级基金列表!$A$1:$A$398,A986)</f>
        <v>0</v>
      </c>
    </row>
    <row r="987" spans="1:11" x14ac:dyDescent="0.15">
      <c r="A987" s="1" t="s">
        <v>140</v>
      </c>
      <c r="B987" s="4">
        <v>0.11415454545454599</v>
      </c>
      <c r="C987" s="4">
        <v>1.31805085245512</v>
      </c>
      <c r="D987" s="4">
        <v>-0.90146354776451099</v>
      </c>
      <c r="E987" s="4">
        <v>1.3698545454545463</v>
      </c>
      <c r="F987" s="4">
        <v>25.25035712548037</v>
      </c>
      <c r="G987" s="4">
        <v>-2.8854110551807661</v>
      </c>
      <c r="H987" s="4">
        <v>11.372290620561207</v>
      </c>
      <c r="I987" s="4">
        <v>5.4250897864419244E-2</v>
      </c>
      <c r="J987" s="4">
        <v>-6.4559302921718228E-2</v>
      </c>
      <c r="K987">
        <f>COUNTIF(分级基金列表!$A$1:$A$398,A987)</f>
        <v>0</v>
      </c>
    </row>
    <row r="988" spans="1:11" x14ac:dyDescent="0.15">
      <c r="A988" s="1" t="s">
        <v>748</v>
      </c>
      <c r="B988" s="4">
        <v>-6.9545454545433803E-4</v>
      </c>
      <c r="C988" s="4">
        <v>1.16956922783364</v>
      </c>
      <c r="D988" s="4">
        <v>-0.90190170682890303</v>
      </c>
      <c r="E988" s="4">
        <v>-8.345454545452052E-3</v>
      </c>
      <c r="F988" s="4">
        <v>22.573064252247978</v>
      </c>
      <c r="G988" s="4">
        <v>-2.7209453600511577</v>
      </c>
      <c r="H988" s="4">
        <v>10.65258074400221</v>
      </c>
      <c r="I988" s="4">
        <v>-3.6970853634197914E-4</v>
      </c>
      <c r="J988" s="4">
        <v>-0.13327146996650491</v>
      </c>
      <c r="K988">
        <f>COUNTIF(分级基金列表!$A$1:$A$398,A988)</f>
        <v>0</v>
      </c>
    </row>
    <row r="989" spans="1:11" x14ac:dyDescent="0.15">
      <c r="A989" s="1" t="s">
        <v>123</v>
      </c>
      <c r="B989" s="4">
        <v>0.138686363636364</v>
      </c>
      <c r="C989" s="4">
        <v>1.3549580260801499</v>
      </c>
      <c r="D989" s="4">
        <v>-0.90537038445957296</v>
      </c>
      <c r="E989" s="4">
        <v>1.6642363636363635</v>
      </c>
      <c r="F989" s="4">
        <v>25.818107724258272</v>
      </c>
      <c r="G989" s="4">
        <v>-2.4623392368142412</v>
      </c>
      <c r="H989" s="4">
        <v>9.8668596159585888</v>
      </c>
      <c r="I989" s="4">
        <v>6.4460044144624667E-2</v>
      </c>
      <c r="J989" s="4">
        <v>-5.1737472421674605E-2</v>
      </c>
      <c r="K989">
        <f>COUNTIF(分级基金列表!$A$1:$A$398,A989)</f>
        <v>0</v>
      </c>
    </row>
    <row r="990" spans="1:11" x14ac:dyDescent="0.15">
      <c r="A990" s="1" t="s">
        <v>518</v>
      </c>
      <c r="B990" s="4">
        <v>0.16732272727272701</v>
      </c>
      <c r="C990" s="4">
        <v>1.3927203026744299</v>
      </c>
      <c r="D990" s="4">
        <v>-0.90583157140621995</v>
      </c>
      <c r="E990" s="4">
        <v>2.0078727272727281</v>
      </c>
      <c r="F990" s="4">
        <v>25.667295214501028</v>
      </c>
      <c r="G990" s="4">
        <v>-3.1317804637486146</v>
      </c>
      <c r="H990" s="4">
        <v>13.130751155143871</v>
      </c>
      <c r="I990" s="4">
        <v>7.822689186737361E-2</v>
      </c>
      <c r="J990" s="4">
        <v>-3.8653362749603563E-2</v>
      </c>
      <c r="K990">
        <f>COUNTIF(分级基金列表!$A$1:$A$398,A990)</f>
        <v>0</v>
      </c>
    </row>
    <row r="991" spans="1:11" x14ac:dyDescent="0.15">
      <c r="A991" s="1" t="s">
        <v>684</v>
      </c>
      <c r="B991" s="4">
        <v>8.2913636363636398E-2</v>
      </c>
      <c r="C991" s="4">
        <v>1.2869288719232199</v>
      </c>
      <c r="D991" s="4">
        <v>-0.90872355622010803</v>
      </c>
      <c r="E991" s="4">
        <v>0.99496363636363694</v>
      </c>
      <c r="F991" s="4">
        <v>25.156004829997535</v>
      </c>
      <c r="G991" s="4">
        <v>-3.2801015829832609</v>
      </c>
      <c r="H991" s="4">
        <v>13.392102092487084</v>
      </c>
      <c r="I991" s="4">
        <v>3.9551734986836319E-2</v>
      </c>
      <c r="J991" s="4">
        <v>-7.9704085652163539E-2</v>
      </c>
      <c r="K991">
        <f>COUNTIF(分级基金列表!$A$1:$A$398,A991)</f>
        <v>0</v>
      </c>
    </row>
    <row r="992" spans="1:11" x14ac:dyDescent="0.15">
      <c r="A992" s="1" t="s">
        <v>276</v>
      </c>
      <c r="B992" s="4">
        <v>-4.0972727272727202E-2</v>
      </c>
      <c r="C992" s="4">
        <v>1.13600432184863</v>
      </c>
      <c r="D992" s="4">
        <v>-0.91631569381717703</v>
      </c>
      <c r="E992" s="4">
        <v>-0.49167272727272671</v>
      </c>
      <c r="F992" s="4">
        <v>21.909802454571491</v>
      </c>
      <c r="G992" s="4">
        <v>-2.8252005037175585</v>
      </c>
      <c r="H992" s="4">
        <v>11.170082948764724</v>
      </c>
      <c r="I992" s="4">
        <v>-2.2440764963179254E-2</v>
      </c>
      <c r="J992" s="4">
        <v>-0.15936577860583073</v>
      </c>
      <c r="K992">
        <f>COUNTIF(分级基金列表!$A$1:$A$398,A992)</f>
        <v>0</v>
      </c>
    </row>
    <row r="993" spans="1:11" x14ac:dyDescent="0.15">
      <c r="A993" s="1" t="s">
        <v>404</v>
      </c>
      <c r="B993" s="4">
        <v>0.114468181818182</v>
      </c>
      <c r="C993" s="4">
        <v>1.3775278247818401</v>
      </c>
      <c r="D993" s="4">
        <v>-0.94697962207735298</v>
      </c>
      <c r="E993" s="4">
        <v>1.3736181818181821</v>
      </c>
      <c r="F993" s="4">
        <v>26.908976682354297</v>
      </c>
      <c r="G993" s="4">
        <v>-3.489503146564807</v>
      </c>
      <c r="H993" s="4">
        <v>14.957645938059697</v>
      </c>
      <c r="I993" s="4">
        <v>5.1046838310984131E-2</v>
      </c>
      <c r="J993" s="4">
        <v>-6.0440121427892367E-2</v>
      </c>
      <c r="K993">
        <f>COUNTIF(分级基金列表!$A$1:$A$398,A993)</f>
        <v>0</v>
      </c>
    </row>
    <row r="994" spans="1:11" x14ac:dyDescent="0.15">
      <c r="A994" s="1" t="s">
        <v>569</v>
      </c>
      <c r="B994" s="4">
        <v>7.3649999999999993E-2</v>
      </c>
      <c r="C994" s="4">
        <v>1.3251239139918001</v>
      </c>
      <c r="D994" s="4">
        <v>-0.94741820863586201</v>
      </c>
      <c r="E994" s="4">
        <v>0.88380000000000059</v>
      </c>
      <c r="F994" s="4">
        <v>25.242387231455098</v>
      </c>
      <c r="G994" s="4">
        <v>-2.7560787065568895</v>
      </c>
      <c r="H994" s="4">
        <v>10.869304888485079</v>
      </c>
      <c r="I994" s="4">
        <v>3.5012536330108979E-2</v>
      </c>
      <c r="J994" s="4">
        <v>-8.3835176942494385E-2</v>
      </c>
      <c r="K994">
        <f>COUNTIF(分级基金列表!$A$1:$A$398,A994)</f>
        <v>0</v>
      </c>
    </row>
    <row r="995" spans="1:11" x14ac:dyDescent="0.15">
      <c r="A995" s="1" t="s">
        <v>808</v>
      </c>
      <c r="B995" s="4">
        <v>-7.2631818181818297E-2</v>
      </c>
      <c r="C995" s="4">
        <v>1.16009473899807</v>
      </c>
      <c r="D995" s="4">
        <v>-0.96653754615887799</v>
      </c>
      <c r="E995" s="4">
        <v>-0.87158181818181912</v>
      </c>
      <c r="F995" s="4">
        <v>22.560925974078529</v>
      </c>
      <c r="G995" s="4">
        <v>-1.975775779982607</v>
      </c>
      <c r="H995" s="4">
        <v>7.8192153982672625</v>
      </c>
      <c r="I995" s="4">
        <v>-3.8632360178089617E-2</v>
      </c>
      <c r="J995" s="4">
        <v>-0.17160562570127172</v>
      </c>
      <c r="K995">
        <f>COUNTIF(分级基金列表!$A$1:$A$398,A995)</f>
        <v>0</v>
      </c>
    </row>
    <row r="996" spans="1:11" x14ac:dyDescent="0.15">
      <c r="A996" s="1" t="s">
        <v>741</v>
      </c>
      <c r="B996" s="4">
        <v>2.92090909090909E-2</v>
      </c>
      <c r="C996" s="4">
        <v>1.2923211542203299</v>
      </c>
      <c r="D996" s="4">
        <v>-0.96658310028832195</v>
      </c>
      <c r="E996" s="4">
        <v>0.35050909090909033</v>
      </c>
      <c r="F996" s="4">
        <v>23.587797322862997</v>
      </c>
      <c r="G996" s="4">
        <v>-2.7339612334858194</v>
      </c>
      <c r="H996" s="4">
        <v>11.113999381044541</v>
      </c>
      <c r="I996" s="4">
        <v>1.4859763551103248E-2</v>
      </c>
      <c r="J996" s="4">
        <v>-0.11232464281532688</v>
      </c>
      <c r="K996">
        <f>COUNTIF(分级基金列表!$A$1:$A$398,A996)</f>
        <v>0</v>
      </c>
    </row>
    <row r="997" spans="1:11" x14ac:dyDescent="0.15">
      <c r="A997" s="1" t="s">
        <v>323</v>
      </c>
      <c r="B997" s="4">
        <v>-5.1009090909090997E-2</v>
      </c>
      <c r="C997" s="4">
        <v>1.18833772925459</v>
      </c>
      <c r="D997" s="4">
        <v>-0.96667732665108197</v>
      </c>
      <c r="E997" s="4">
        <v>-0.61210909090909171</v>
      </c>
      <c r="F997" s="4">
        <v>24.471641673557748</v>
      </c>
      <c r="G997" s="4">
        <v>-1.4896753886399767</v>
      </c>
      <c r="H997" s="4">
        <v>6.7537659661810032</v>
      </c>
      <c r="I997" s="4">
        <v>-2.5012996638083814E-2</v>
      </c>
      <c r="J997" s="4">
        <v>-0.14760387305000752</v>
      </c>
      <c r="K997">
        <f>COUNTIF(分级基金列表!$A$1:$A$398,A997)</f>
        <v>0</v>
      </c>
    </row>
    <row r="998" spans="1:11" x14ac:dyDescent="0.15">
      <c r="A998" s="1" t="s">
        <v>513</v>
      </c>
      <c r="B998" s="4">
        <v>4.0399999999999998E-2</v>
      </c>
      <c r="C998" s="4">
        <v>1.30864945522816</v>
      </c>
      <c r="D998" s="4">
        <v>-0.96797388931944495</v>
      </c>
      <c r="E998" s="4">
        <v>0.48479999999999945</v>
      </c>
      <c r="F998" s="4">
        <v>24.951651746600589</v>
      </c>
      <c r="G998" s="4">
        <v>-2.7525005761551182</v>
      </c>
      <c r="H998" s="4">
        <v>10.816677531020778</v>
      </c>
      <c r="I998" s="4">
        <v>1.9429575441475475E-2</v>
      </c>
      <c r="J998" s="4">
        <v>-0.10080294585478379</v>
      </c>
      <c r="K998">
        <f>COUNTIF(分级基金列表!$A$1:$A$398,A998)</f>
        <v>0</v>
      </c>
    </row>
    <row r="999" spans="1:11" x14ac:dyDescent="0.15">
      <c r="A999" s="1" t="s">
        <v>440</v>
      </c>
      <c r="B999" s="4">
        <v>5.1449999999999801E-2</v>
      </c>
      <c r="C999" s="4">
        <v>1.3306908912494899</v>
      </c>
      <c r="D999" s="4">
        <v>-0.97390781765733703</v>
      </c>
      <c r="E999" s="4">
        <v>0.61739999999999751</v>
      </c>
      <c r="F999" s="4">
        <v>25.278189202138091</v>
      </c>
      <c r="G999" s="4">
        <v>-2.7466247474652561</v>
      </c>
      <c r="H999" s="4">
        <v>11.070026932523819</v>
      </c>
      <c r="I999" s="4">
        <v>2.4424217852906029E-2</v>
      </c>
      <c r="J999" s="4">
        <v>-9.4255169187454163E-2</v>
      </c>
      <c r="K999">
        <f>COUNTIF(分级基金列表!$A$1:$A$398,A999)</f>
        <v>0</v>
      </c>
    </row>
    <row r="1000" spans="1:11" x14ac:dyDescent="0.15">
      <c r="A1000" s="1" t="s">
        <v>236</v>
      </c>
      <c r="B1000" s="4">
        <v>5.0436363636363599E-2</v>
      </c>
      <c r="C1000" s="4">
        <v>1.3454312304576499</v>
      </c>
      <c r="D1000" s="4">
        <v>-0.98627955539627998</v>
      </c>
      <c r="E1000" s="4">
        <v>0.60523636363636335</v>
      </c>
      <c r="F1000" s="4">
        <v>25.607634982817586</v>
      </c>
      <c r="G1000" s="4">
        <v>-2.6857459246296833</v>
      </c>
      <c r="H1000" s="4">
        <v>10.575332881527574</v>
      </c>
      <c r="I1000" s="4">
        <v>2.3634996517346081E-2</v>
      </c>
      <c r="J1000" s="4">
        <v>-9.3517563725447284E-2</v>
      </c>
      <c r="K1000">
        <f>COUNTIF(分级基金列表!$A$1:$A$398,A1000)</f>
        <v>0</v>
      </c>
    </row>
    <row r="1001" spans="1:11" x14ac:dyDescent="0.15">
      <c r="A1001" s="1" t="s">
        <v>742</v>
      </c>
      <c r="B1001" s="4">
        <v>8.6818181818179296E-3</v>
      </c>
      <c r="C1001" s="4">
        <v>1.2917383948044401</v>
      </c>
      <c r="D1001" s="4">
        <v>-0.98666133039658399</v>
      </c>
      <c r="E1001" s="4">
        <v>0.10418181818181518</v>
      </c>
      <c r="F1001" s="4">
        <v>23.581951685281314</v>
      </c>
      <c r="G1001" s="4">
        <v>-2.7351408057569864</v>
      </c>
      <c r="H1001" s="4">
        <v>11.119474919589694</v>
      </c>
      <c r="I1001" s="4">
        <v>4.4178624217451994E-3</v>
      </c>
      <c r="J1001" s="4">
        <v>-0.1227980711887223</v>
      </c>
      <c r="K1001">
        <f>COUNTIF(分级基金列表!$A$1:$A$398,A1001)</f>
        <v>0</v>
      </c>
    </row>
    <row r="1002" spans="1:11" x14ac:dyDescent="0.15">
      <c r="A1002" s="1" t="s">
        <v>251</v>
      </c>
      <c r="B1002" s="4">
        <v>2.66636363636364E-2</v>
      </c>
      <c r="C1002" s="4">
        <v>1.3216827649407701</v>
      </c>
      <c r="D1002" s="4">
        <v>-0.99175301051254505</v>
      </c>
      <c r="E1002" s="4">
        <v>0.31996363636363673</v>
      </c>
      <c r="F1002" s="4">
        <v>25.101545245128296</v>
      </c>
      <c r="G1002" s="4">
        <v>-2.7799157115238544</v>
      </c>
      <c r="H1002" s="4">
        <v>10.95149829339465</v>
      </c>
      <c r="I1002" s="4">
        <v>1.2746770497156354E-2</v>
      </c>
      <c r="J1002" s="4">
        <v>-0.10676778411307185</v>
      </c>
      <c r="K1002">
        <f>COUNTIF(分级基金列表!$A$1:$A$398,A1002)</f>
        <v>0</v>
      </c>
    </row>
    <row r="1003" spans="1:11" x14ac:dyDescent="0.15">
      <c r="A1003" s="1" t="s">
        <v>390</v>
      </c>
      <c r="B1003" s="4">
        <v>2.6981818181818398E-2</v>
      </c>
      <c r="C1003" s="4">
        <v>1.33684344639201</v>
      </c>
      <c r="D1003" s="4">
        <v>-1.0031168228744201</v>
      </c>
      <c r="E1003" s="4">
        <v>0.32378181818182034</v>
      </c>
      <c r="F1003" s="4">
        <v>25.898240855240203</v>
      </c>
      <c r="G1003" s="4">
        <v>-2.7368359079149771</v>
      </c>
      <c r="H1003" s="4">
        <v>10.998716905980823</v>
      </c>
      <c r="I1003" s="4">
        <v>1.2502077650432651E-2</v>
      </c>
      <c r="J1003" s="4">
        <v>-0.10333590597048906</v>
      </c>
      <c r="K1003">
        <f>COUNTIF(分级基金列表!$A$1:$A$398,A1003)</f>
        <v>0</v>
      </c>
    </row>
    <row r="1004" spans="1:11" x14ac:dyDescent="0.15">
      <c r="A1004" s="1" t="s">
        <v>310</v>
      </c>
      <c r="B1004" s="4">
        <v>1.8804545454545501E-2</v>
      </c>
      <c r="C1004" s="4">
        <v>1.3266312171433401</v>
      </c>
      <c r="D1004" s="4">
        <v>-1.0034251087733601</v>
      </c>
      <c r="E1004" s="4">
        <v>0.22565454545454611</v>
      </c>
      <c r="F1004" s="4">
        <v>25.088886116832452</v>
      </c>
      <c r="G1004" s="4">
        <v>-2.7308810422589223</v>
      </c>
      <c r="H1004" s="4">
        <v>10.81464668548035</v>
      </c>
      <c r="I1004" s="4">
        <v>8.9942034255220127E-3</v>
      </c>
      <c r="J1004" s="4">
        <v>-0.11058065478180439</v>
      </c>
      <c r="K1004">
        <f>COUNTIF(分级基金列表!$A$1:$A$398,A1004)</f>
        <v>0</v>
      </c>
    </row>
    <row r="1005" spans="1:11" x14ac:dyDescent="0.15">
      <c r="A1005" s="1" t="s">
        <v>451</v>
      </c>
      <c r="B1005" s="4">
        <v>-0.125659090909091</v>
      </c>
      <c r="C1005" s="4">
        <v>1.1529603141600799</v>
      </c>
      <c r="D1005" s="4">
        <v>-1.0140674202564399</v>
      </c>
      <c r="E1005" s="4">
        <v>-1.5079090909090915</v>
      </c>
      <c r="F1005" s="4">
        <v>22.873530989172718</v>
      </c>
      <c r="G1005" s="4">
        <v>-2.1448636186038015</v>
      </c>
      <c r="H1005" s="4">
        <v>7.6990316527070721</v>
      </c>
      <c r="I1005" s="4">
        <v>-6.5923756661044886E-2</v>
      </c>
      <c r="J1005" s="4">
        <v>-0.19707972035637739</v>
      </c>
      <c r="K1005">
        <f>COUNTIF(分级基金列表!$A$1:$A$398,A1005)</f>
        <v>0</v>
      </c>
    </row>
    <row r="1006" spans="1:11" hidden="1" x14ac:dyDescent="0.15">
      <c r="A1006" s="1" t="s">
        <v>1013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 t="e">
        <v>#DIV/0!</v>
      </c>
      <c r="H1006" s="4" t="e">
        <v>#DIV/0!</v>
      </c>
      <c r="I1006" s="4" t="e">
        <v>#DIV/0!</v>
      </c>
      <c r="J1006" s="4" t="e">
        <v>#DIV/0!</v>
      </c>
    </row>
    <row r="1007" spans="1:11" x14ac:dyDescent="0.15">
      <c r="A1007" s="1" t="s">
        <v>812</v>
      </c>
      <c r="B1007" s="4">
        <v>-8.3218181818181997E-2</v>
      </c>
      <c r="C1007" s="4">
        <v>1.20824174385182</v>
      </c>
      <c r="D1007" s="4">
        <v>-1.0142233655352799</v>
      </c>
      <c r="E1007" s="4">
        <v>-0.99861818181818429</v>
      </c>
      <c r="F1007" s="4">
        <v>24.898234305552972</v>
      </c>
      <c r="G1007" s="4">
        <v>-2.8264664128783172</v>
      </c>
      <c r="H1007" s="4">
        <v>10.572201348784521</v>
      </c>
      <c r="I1007" s="4">
        <v>-4.0107991978992091E-2</v>
      </c>
      <c r="J1007" s="4">
        <v>-0.16059846384072243</v>
      </c>
      <c r="K1007">
        <f>COUNTIF(分级基金列表!$A$1:$A$398,A1007)</f>
        <v>0</v>
      </c>
    </row>
    <row r="1008" spans="1:11" x14ac:dyDescent="0.15">
      <c r="A1008" s="1" t="s">
        <v>766</v>
      </c>
      <c r="B1008" s="4">
        <v>-7.4377272727272695E-2</v>
      </c>
      <c r="C1008" s="4">
        <v>1.2266689698642701</v>
      </c>
      <c r="D1008" s="4">
        <v>-1.01958147168814</v>
      </c>
      <c r="E1008" s="4">
        <v>-0.89252727272727284</v>
      </c>
      <c r="F1008" s="4">
        <v>27.849723085797816</v>
      </c>
      <c r="G1008" s="4">
        <v>-2.2662081882761105</v>
      </c>
      <c r="H1008" s="4">
        <v>7.6552807179873028</v>
      </c>
      <c r="I1008" s="4">
        <v>-3.204797656255419E-2</v>
      </c>
      <c r="J1008" s="4">
        <v>-0.13976897582555489</v>
      </c>
      <c r="K1008">
        <f>COUNTIF(分级基金列表!$A$1:$A$398,A1008)</f>
        <v>0</v>
      </c>
    </row>
    <row r="1009" spans="1:11" x14ac:dyDescent="0.15">
      <c r="A1009" s="1" t="s">
        <v>214</v>
      </c>
      <c r="B1009" s="4">
        <v>3.2813636363636302E-2</v>
      </c>
      <c r="C1009" s="4">
        <v>1.3660091667077201</v>
      </c>
      <c r="D1009" s="4">
        <v>-1.01975851791042</v>
      </c>
      <c r="E1009" s="4">
        <v>0.39376363636363598</v>
      </c>
      <c r="F1009" s="4">
        <v>25.870230161740057</v>
      </c>
      <c r="G1009" s="4">
        <v>-2.6954653325142499</v>
      </c>
      <c r="H1009" s="4">
        <v>10.314714386852023</v>
      </c>
      <c r="I1009" s="4">
        <v>1.522072412583248E-2</v>
      </c>
      <c r="J1009" s="4">
        <v>-0.10074268173658436</v>
      </c>
      <c r="K1009">
        <f>COUNTIF(分级基金列表!$A$1:$A$398,A1009)</f>
        <v>0</v>
      </c>
    </row>
    <row r="1010" spans="1:11" x14ac:dyDescent="0.15">
      <c r="A1010" s="1" t="s">
        <v>767</v>
      </c>
      <c r="B1010" s="4">
        <v>9.0818181818182308E-3</v>
      </c>
      <c r="C1010" s="4">
        <v>1.3365345110946301</v>
      </c>
      <c r="D1010" s="4">
        <v>-1.0207787741852801</v>
      </c>
      <c r="E1010" s="4">
        <v>0.10898181818181876</v>
      </c>
      <c r="F1010" s="4">
        <v>25.067595447067742</v>
      </c>
      <c r="G1010" s="4">
        <v>-2.5157550239074222</v>
      </c>
      <c r="H1010" s="4">
        <v>9.8837877814377197</v>
      </c>
      <c r="I1010" s="4">
        <v>4.34751783081639E-3</v>
      </c>
      <c r="J1010" s="4">
        <v>-0.11532889893339791</v>
      </c>
      <c r="K1010">
        <f>COUNTIF(分级基金列表!$A$1:$A$398,A1010)</f>
        <v>0</v>
      </c>
    </row>
    <row r="1011" spans="1:11" x14ac:dyDescent="0.15">
      <c r="A1011" s="1" t="s">
        <v>791</v>
      </c>
      <c r="B1011" s="4">
        <v>-7.5227272727272703E-3</v>
      </c>
      <c r="C1011" s="4">
        <v>1.33733068723991</v>
      </c>
      <c r="D1011" s="4">
        <v>-1.0379968095495899</v>
      </c>
      <c r="E1011" s="4">
        <v>-9.0272727272727199E-2</v>
      </c>
      <c r="F1011" s="4">
        <v>25.973336041185529</v>
      </c>
      <c r="G1011" s="4">
        <v>-2.6722522292758057</v>
      </c>
      <c r="H1011" s="4">
        <v>10.483286275672274</v>
      </c>
      <c r="I1011" s="4">
        <v>-3.4755923201233406E-3</v>
      </c>
      <c r="J1011" s="4">
        <v>-0.11897866036047614</v>
      </c>
      <c r="K1011">
        <f>COUNTIF(分级基金列表!$A$1:$A$398,A1011)</f>
        <v>0</v>
      </c>
    </row>
    <row r="1012" spans="1:11" x14ac:dyDescent="0.15">
      <c r="A1012" s="1" t="s">
        <v>806</v>
      </c>
      <c r="B1012" s="4">
        <v>-0.139472727272727</v>
      </c>
      <c r="C1012" s="4">
        <v>1.17112335275752</v>
      </c>
      <c r="D1012" s="4">
        <v>-1.0418765034520701</v>
      </c>
      <c r="E1012" s="4">
        <v>-1.6736727272727268</v>
      </c>
      <c r="F1012" s="4">
        <v>22.555537604890283</v>
      </c>
      <c r="G1012" s="4">
        <v>-2.4271010542676041</v>
      </c>
      <c r="H1012" s="4">
        <v>8.5212119261034989</v>
      </c>
      <c r="I1012" s="4">
        <v>-7.4202298193498009E-2</v>
      </c>
      <c r="J1012" s="4">
        <v>-0.20720733015290332</v>
      </c>
      <c r="K1012">
        <f>COUNTIF(分级基金列表!$A$1:$A$398,A1012)</f>
        <v>0</v>
      </c>
    </row>
    <row r="1013" spans="1:11" x14ac:dyDescent="0.15">
      <c r="A1013" s="1" t="s">
        <v>768</v>
      </c>
      <c r="B1013" s="4">
        <v>-1.4827272727272699E-2</v>
      </c>
      <c r="C1013" s="4">
        <v>1.3359266568002599</v>
      </c>
      <c r="D1013" s="4">
        <v>-1.04421948573082</v>
      </c>
      <c r="E1013" s="4">
        <v>-0.17792727272727216</v>
      </c>
      <c r="F1013" s="4">
        <v>25.061940839632836</v>
      </c>
      <c r="G1013" s="4">
        <v>-2.5151544613102916</v>
      </c>
      <c r="H1013" s="4">
        <v>9.8728619223308165</v>
      </c>
      <c r="I1013" s="4">
        <v>-7.0995009471053732E-3</v>
      </c>
      <c r="J1013" s="4">
        <v>-0.12680291973643609</v>
      </c>
      <c r="K1013">
        <f>COUNTIF(分级基金列表!$A$1:$A$398,A1013)</f>
        <v>0</v>
      </c>
    </row>
    <row r="1014" spans="1:11" x14ac:dyDescent="0.15">
      <c r="A1014" s="1" t="s">
        <v>525</v>
      </c>
      <c r="B1014" s="4">
        <v>-0.11220909090909099</v>
      </c>
      <c r="C1014" s="4">
        <v>1.2294015546369299</v>
      </c>
      <c r="D1014" s="4">
        <v>-1.0595188706456999</v>
      </c>
      <c r="E1014" s="4">
        <v>-1.3465090909090933</v>
      </c>
      <c r="F1014" s="4">
        <v>22.978924883682382</v>
      </c>
      <c r="G1014" s="4">
        <v>-2.1741832525803053</v>
      </c>
      <c r="H1014" s="4">
        <v>8.2188612959350422</v>
      </c>
      <c r="I1014" s="4">
        <v>-5.8597567019563479E-2</v>
      </c>
      <c r="J1014" s="4">
        <v>-0.18915197786279386</v>
      </c>
      <c r="K1014">
        <f>COUNTIF(分级基金列表!$A$1:$A$398,A1014)</f>
        <v>0</v>
      </c>
    </row>
    <row r="1015" spans="1:11" x14ac:dyDescent="0.15">
      <c r="A1015" s="1" t="s">
        <v>495</v>
      </c>
      <c r="B1015" s="4">
        <v>-1.3863636363634301E-3</v>
      </c>
      <c r="C1015" s="4">
        <v>1.3750112615851999</v>
      </c>
      <c r="D1015" s="4">
        <v>-1.0608950411996501</v>
      </c>
      <c r="E1015" s="4">
        <v>-1.6636363636361198E-2</v>
      </c>
      <c r="F1015" s="4">
        <v>26.648177431308426</v>
      </c>
      <c r="G1015" s="4">
        <v>-2.5283062434525352</v>
      </c>
      <c r="H1015" s="4">
        <v>9.9265721407291121</v>
      </c>
      <c r="I1015" s="4">
        <v>-6.2429649004120845E-4</v>
      </c>
      <c r="J1015" s="4">
        <v>-0.11320235207125924</v>
      </c>
      <c r="K1015">
        <f>COUNTIF(分级基金列表!$A$1:$A$398,A1015)</f>
        <v>0</v>
      </c>
    </row>
    <row r="1016" spans="1:11" x14ac:dyDescent="0.15">
      <c r="A1016" s="1" t="s">
        <v>792</v>
      </c>
      <c r="B1016" s="4">
        <v>-3.2104545454545302E-2</v>
      </c>
      <c r="C1016" s="4">
        <v>1.3367510552458499</v>
      </c>
      <c r="D1016" s="4">
        <v>-1.0621319949330801</v>
      </c>
      <c r="E1016" s="4">
        <v>-0.38525454545454385</v>
      </c>
      <c r="F1016" s="4">
        <v>25.96845091199787</v>
      </c>
      <c r="G1016" s="4">
        <v>-2.672078620231535</v>
      </c>
      <c r="H1016" s="4">
        <v>10.472757373040048</v>
      </c>
      <c r="I1016" s="4">
        <v>-1.4835484286686875E-2</v>
      </c>
      <c r="J1016" s="4">
        <v>-0.13036028051602025</v>
      </c>
      <c r="K1016">
        <f>COUNTIF(分级基金列表!$A$1:$A$398,A1016)</f>
        <v>0</v>
      </c>
    </row>
    <row r="1017" spans="1:11" x14ac:dyDescent="0.15">
      <c r="A1017" s="1" t="s">
        <v>681</v>
      </c>
      <c r="B1017" s="4">
        <v>-5.67318181818183E-2</v>
      </c>
      <c r="C1017" s="4">
        <v>1.30703630431111</v>
      </c>
      <c r="D1017" s="4">
        <v>-1.06386270139463</v>
      </c>
      <c r="E1017" s="4">
        <v>-0.68078181818182015</v>
      </c>
      <c r="F1017" s="4">
        <v>27.383054479809495</v>
      </c>
      <c r="G1017" s="4">
        <v>-1.8699435529500426</v>
      </c>
      <c r="H1017" s="4">
        <v>6.3532649699861352</v>
      </c>
      <c r="I1017" s="4">
        <v>-2.4861427299273167E-2</v>
      </c>
      <c r="J1017" s="4">
        <v>-0.13441823376189796</v>
      </c>
      <c r="K1017">
        <f>COUNTIF(分级基金列表!$A$1:$A$398,A1017)</f>
        <v>0</v>
      </c>
    </row>
    <row r="1018" spans="1:11" x14ac:dyDescent="0.15">
      <c r="A1018" s="1" t="s">
        <v>26</v>
      </c>
      <c r="B1018" s="4">
        <v>-0.13463181818181799</v>
      </c>
      <c r="C1018" s="4">
        <v>1.2193554743656601</v>
      </c>
      <c r="D1018" s="4">
        <v>-1.0742006364293899</v>
      </c>
      <c r="E1018" s="4">
        <v>-1.6155818181818167</v>
      </c>
      <c r="F1018" s="4">
        <v>23.565461167036897</v>
      </c>
      <c r="G1018" s="4">
        <v>-2.2461949541152526</v>
      </c>
      <c r="H1018" s="4">
        <v>8.6462112156130484</v>
      </c>
      <c r="I1018" s="4">
        <v>-6.8557190828146167E-2</v>
      </c>
      <c r="J1018" s="4">
        <v>-0.19586214695590343</v>
      </c>
      <c r="K1018">
        <f>COUNTIF(分级基金列表!$A$1:$A$398,A1018)</f>
        <v>0</v>
      </c>
    </row>
    <row r="1019" spans="1:11" x14ac:dyDescent="0.15">
      <c r="A1019" s="1" t="s">
        <v>314</v>
      </c>
      <c r="B1019" s="4">
        <v>-7.8304545454545404E-2</v>
      </c>
      <c r="C1019" s="4">
        <v>1.29308650832504</v>
      </c>
      <c r="D1019" s="4">
        <v>-1.0746864767784601</v>
      </c>
      <c r="E1019" s="4">
        <v>-0.93965454545454508</v>
      </c>
      <c r="F1019" s="4">
        <v>24.576157429688696</v>
      </c>
      <c r="G1019" s="4">
        <v>-2.7086105807990672</v>
      </c>
      <c r="H1019" s="4">
        <v>10.683136031205185</v>
      </c>
      <c r="I1019" s="4">
        <v>-3.8234396412167172E-2</v>
      </c>
      <c r="J1019" s="4">
        <v>-0.16030392695545362</v>
      </c>
      <c r="K1019">
        <f>COUNTIF(分级基金列表!$A$1:$A$398,A1019)</f>
        <v>0</v>
      </c>
    </row>
    <row r="1020" spans="1:11" x14ac:dyDescent="0.15">
      <c r="A1020" s="1" t="s">
        <v>367</v>
      </c>
      <c r="B1020" s="4">
        <v>-0.17759090909090899</v>
      </c>
      <c r="C1020" s="4">
        <v>1.16566637315824</v>
      </c>
      <c r="D1020" s="4">
        <v>-1.0757898344444701</v>
      </c>
      <c r="E1020" s="4">
        <v>-2.1310909090909087</v>
      </c>
      <c r="F1020" s="4">
        <v>22.639354199890484</v>
      </c>
      <c r="G1020" s="4">
        <v>-2.7122375659212974</v>
      </c>
      <c r="H1020" s="4">
        <v>10.702420406452324</v>
      </c>
      <c r="I1020" s="4">
        <v>-9.4132142210188036E-2</v>
      </c>
      <c r="J1020" s="4">
        <v>-0.22664475602028128</v>
      </c>
      <c r="K1020">
        <f>COUNTIF(分级基金列表!$A$1:$A$398,A1020)</f>
        <v>0</v>
      </c>
    </row>
    <row r="1021" spans="1:11" x14ac:dyDescent="0.15">
      <c r="A1021" s="1" t="s">
        <v>596</v>
      </c>
      <c r="B1021" s="4">
        <v>-0.119772727272727</v>
      </c>
      <c r="C1021" s="4">
        <v>1.2420287833838599</v>
      </c>
      <c r="D1021" s="4">
        <v>-1.0768123607237801</v>
      </c>
      <c r="E1021" s="4">
        <v>-1.4372727272727281</v>
      </c>
      <c r="F1021" s="4">
        <v>24.525828096374084</v>
      </c>
      <c r="G1021" s="4">
        <v>-2.4831841302236963</v>
      </c>
      <c r="H1021" s="4">
        <v>9.2784682437621022</v>
      </c>
      <c r="I1021" s="4">
        <v>-5.8602413815548822E-2</v>
      </c>
      <c r="J1021" s="4">
        <v>-0.18092244265255769</v>
      </c>
      <c r="K1021">
        <f>COUNTIF(分级基金列表!$A$1:$A$398,A1021)</f>
        <v>0</v>
      </c>
    </row>
    <row r="1022" spans="1:11" x14ac:dyDescent="0.15">
      <c r="A1022" s="1" t="s">
        <v>148</v>
      </c>
      <c r="B1022" s="4">
        <v>-8.18409090909092E-2</v>
      </c>
      <c r="C1022" s="4">
        <v>1.3022084314303699</v>
      </c>
      <c r="D1022" s="4">
        <v>-1.0852516968003501</v>
      </c>
      <c r="E1022" s="4">
        <v>-0.98209090909091057</v>
      </c>
      <c r="F1022" s="4">
        <v>24.734804434677375</v>
      </c>
      <c r="G1022" s="4">
        <v>-2.6856873347893706</v>
      </c>
      <c r="H1022" s="4">
        <v>10.706802899917321</v>
      </c>
      <c r="I1022" s="4">
        <v>-3.9704818030178224E-2</v>
      </c>
      <c r="J1022" s="4">
        <v>-0.16099140462611264</v>
      </c>
      <c r="K1022">
        <f>COUNTIF(分级基金列表!$A$1:$A$398,A1022)</f>
        <v>0</v>
      </c>
    </row>
    <row r="1023" spans="1:11" x14ac:dyDescent="0.15">
      <c r="A1023" s="1" t="s">
        <v>663</v>
      </c>
      <c r="B1023" s="4">
        <v>-0.116718181818182</v>
      </c>
      <c r="C1023" s="4">
        <v>1.2689091420096601</v>
      </c>
      <c r="D1023" s="4">
        <v>-1.0944703534249001</v>
      </c>
      <c r="E1023" s="4">
        <v>-1.4006181818181833</v>
      </c>
      <c r="F1023" s="4">
        <v>24.753052629076901</v>
      </c>
      <c r="G1023" s="4">
        <v>-2.0031931678863213</v>
      </c>
      <c r="H1023" s="4">
        <v>8.1534956588310319</v>
      </c>
      <c r="I1023" s="4">
        <v>-5.6583654662977038E-2</v>
      </c>
      <c r="J1023" s="4">
        <v>-0.17778082759169944</v>
      </c>
      <c r="K1023">
        <f>COUNTIF(分级基金列表!$A$1:$A$398,A1023)</f>
        <v>0</v>
      </c>
    </row>
    <row r="1024" spans="1:11" x14ac:dyDescent="0.15">
      <c r="A1024" s="1" t="s">
        <v>877</v>
      </c>
      <c r="B1024" s="4">
        <v>-0.92896818181818197</v>
      </c>
      <c r="C1024" s="4">
        <v>0.21792471750995099</v>
      </c>
      <c r="D1024" s="4">
        <v>-1.09688908232858</v>
      </c>
      <c r="E1024" s="4">
        <v>-11.147618181818181</v>
      </c>
      <c r="F1024" s="4">
        <v>14.296459431514577</v>
      </c>
      <c r="G1024" s="4">
        <v>-0.29186454218778729</v>
      </c>
      <c r="H1024" s="4">
        <v>0.5941575103953074</v>
      </c>
      <c r="I1024" s="4">
        <v>-0.77974677822991556</v>
      </c>
      <c r="J1024" s="4">
        <v>-0.98958894330380176</v>
      </c>
      <c r="K1024">
        <f>COUNTIF(分级基金列表!$A$1:$A$398,A1024)</f>
        <v>0</v>
      </c>
    </row>
    <row r="1025" spans="1:11" x14ac:dyDescent="0.15">
      <c r="A1025" s="1" t="s">
        <v>455</v>
      </c>
      <c r="B1025" s="4">
        <v>-7.2627272727272804E-2</v>
      </c>
      <c r="C1025" s="4">
        <v>1.34630995781211</v>
      </c>
      <c r="D1025" s="4">
        <v>-1.1100202911286801</v>
      </c>
      <c r="E1025" s="4">
        <v>-0.87152727272727315</v>
      </c>
      <c r="F1025" s="4">
        <v>26.686384252140503</v>
      </c>
      <c r="G1025" s="4">
        <v>-2.1366875172883919</v>
      </c>
      <c r="H1025" s="4">
        <v>8.4780234389404772</v>
      </c>
      <c r="I1025" s="4">
        <v>-3.2658125000855756E-2</v>
      </c>
      <c r="J1025" s="4">
        <v>-0.1450750028984065</v>
      </c>
      <c r="K1025">
        <f>COUNTIF(分级基金列表!$A$1:$A$398,A1025)</f>
        <v>0</v>
      </c>
    </row>
    <row r="1026" spans="1:11" x14ac:dyDescent="0.15">
      <c r="A1026" s="1" t="s">
        <v>439</v>
      </c>
      <c r="B1026" s="4">
        <v>-0.178168181818182</v>
      </c>
      <c r="C1026" s="4">
        <v>1.22729087248285</v>
      </c>
      <c r="D1026" s="4">
        <v>-1.12385158501497</v>
      </c>
      <c r="E1026" s="4">
        <v>-2.1380181818181794</v>
      </c>
      <c r="F1026" s="4">
        <v>26.9957692789181</v>
      </c>
      <c r="G1026" s="4">
        <v>-2.060013119817186</v>
      </c>
      <c r="H1026" s="4">
        <v>6.7202238803676835</v>
      </c>
      <c r="I1026" s="4">
        <v>-7.9198268429706481E-2</v>
      </c>
      <c r="J1026" s="4">
        <v>-0.19032679264415811</v>
      </c>
      <c r="K1026">
        <f>COUNTIF(分级基金列表!$A$1:$A$398,A1026)</f>
        <v>0</v>
      </c>
    </row>
    <row r="1027" spans="1:11" x14ac:dyDescent="0.15">
      <c r="A1027" s="1" t="s">
        <v>283</v>
      </c>
      <c r="B1027" s="4">
        <v>-0.122977272727273</v>
      </c>
      <c r="C1027" s="4">
        <v>1.30169672075872</v>
      </c>
      <c r="D1027" s="4">
        <v>-1.12599376410463</v>
      </c>
      <c r="E1027" s="4">
        <v>-1.4757272727272703</v>
      </c>
      <c r="F1027" s="4">
        <v>25.074023144267379</v>
      </c>
      <c r="G1027" s="4">
        <v>-2.6115977320147223</v>
      </c>
      <c r="H1027" s="4">
        <v>10.438055765023913</v>
      </c>
      <c r="I1027" s="4">
        <v>-5.8854826137650064E-2</v>
      </c>
      <c r="J1027" s="4">
        <v>-0.17850056398909189</v>
      </c>
      <c r="K1027">
        <f>COUNTIF(分级基金列表!$A$1:$A$398,A1027)</f>
        <v>0</v>
      </c>
    </row>
    <row r="1028" spans="1:11" x14ac:dyDescent="0.15">
      <c r="A1028" s="1" t="s">
        <v>819</v>
      </c>
      <c r="B1028" s="4">
        <v>-0.15319090909090899</v>
      </c>
      <c r="C1028" s="4">
        <v>1.27694752508607</v>
      </c>
      <c r="D1028" s="4">
        <v>-1.1371370202390501</v>
      </c>
      <c r="E1028" s="4">
        <v>-1.8382909090909099</v>
      </c>
      <c r="F1028" s="4">
        <v>25.937031242588425</v>
      </c>
      <c r="G1028" s="4">
        <v>-2.5322440240176118</v>
      </c>
      <c r="H1028" s="4">
        <v>9.8585096003053341</v>
      </c>
      <c r="I1028" s="4">
        <v>-7.0875147270997196E-2</v>
      </c>
      <c r="J1028" s="4">
        <v>-0.18653988823310164</v>
      </c>
      <c r="K1028">
        <f>COUNTIF(分级基金列表!$A$1:$A$398,A1028)</f>
        <v>0</v>
      </c>
    </row>
    <row r="1029" spans="1:11" x14ac:dyDescent="0.15">
      <c r="A1029" s="1" t="s">
        <v>72</v>
      </c>
      <c r="B1029" s="4">
        <v>2.1795454545454399E-2</v>
      </c>
      <c r="C1029" s="4">
        <v>1.50523774069412</v>
      </c>
      <c r="D1029" s="4">
        <v>-1.1380586445566701</v>
      </c>
      <c r="E1029" s="4">
        <v>0.26154545454545319</v>
      </c>
      <c r="F1029" s="4">
        <v>31.361499805127696</v>
      </c>
      <c r="G1029" s="4">
        <v>-1.9903620196039788</v>
      </c>
      <c r="H1029" s="4">
        <v>7.0602064030908593</v>
      </c>
      <c r="I1029" s="4">
        <v>8.3396985530229568E-3</v>
      </c>
      <c r="J1029" s="4">
        <v>-8.7318991836187673E-2</v>
      </c>
      <c r="K1029">
        <f>COUNTIF(分级基金列表!$A$1:$A$398,A1029)</f>
        <v>0</v>
      </c>
    </row>
    <row r="1030" spans="1:11" x14ac:dyDescent="0.15">
      <c r="A1030" s="1" t="s">
        <v>311</v>
      </c>
      <c r="B1030" s="4">
        <v>-0.24875454545454601</v>
      </c>
      <c r="C1030" s="4">
        <v>1.2053996430041301</v>
      </c>
      <c r="D1030" s="4">
        <v>-1.1775697612820899</v>
      </c>
      <c r="E1030" s="4">
        <v>-2.9850545454545463</v>
      </c>
      <c r="F1030" s="4">
        <v>25.600071534785126</v>
      </c>
      <c r="G1030" s="4">
        <v>-2.0566319296009468</v>
      </c>
      <c r="H1030" s="4">
        <v>7.4110394699991922</v>
      </c>
      <c r="I1030" s="4">
        <v>-0.1166033673538171</v>
      </c>
      <c r="J1030" s="4">
        <v>-0.23379053989447307</v>
      </c>
      <c r="K1030">
        <f>COUNTIF(分级基金列表!$A$1:$A$398,A1030)</f>
        <v>0</v>
      </c>
    </row>
    <row r="1031" spans="1:11" x14ac:dyDescent="0.15">
      <c r="A1031" s="1" t="s">
        <v>523</v>
      </c>
      <c r="B1031" s="4">
        <v>-0.21260454545454499</v>
      </c>
      <c r="C1031" s="4">
        <v>1.2698045008769201</v>
      </c>
      <c r="D1031" s="4">
        <v>-1.19104663176662</v>
      </c>
      <c r="E1031" s="4">
        <v>-2.5512545454545457</v>
      </c>
      <c r="F1031" s="4">
        <v>25.817792481678687</v>
      </c>
      <c r="G1031" s="4">
        <v>-2.8143485920364908</v>
      </c>
      <c r="H1031" s="4">
        <v>11.053776245060268</v>
      </c>
      <c r="I1031" s="4">
        <v>-9.8817687347398708E-2</v>
      </c>
      <c r="J1031" s="4">
        <v>-0.21501662271838046</v>
      </c>
      <c r="K1031">
        <f>COUNTIF(分级基金列表!$A$1:$A$398,A1031)</f>
        <v>0</v>
      </c>
    </row>
    <row r="1032" spans="1:11" x14ac:dyDescent="0.15">
      <c r="A1032" s="1" t="s">
        <v>548</v>
      </c>
      <c r="B1032" s="4">
        <v>-0.14080454545454599</v>
      </c>
      <c r="C1032" s="4">
        <v>1.3847983841376399</v>
      </c>
      <c r="D1032" s="4">
        <v>-1.2078546458136901</v>
      </c>
      <c r="E1032" s="4">
        <v>-1.6896545454545473</v>
      </c>
      <c r="F1032" s="4">
        <v>27.901565960252071</v>
      </c>
      <c r="G1032" s="4">
        <v>-2.1347690452964865</v>
      </c>
      <c r="H1032" s="4">
        <v>7.982148728481766</v>
      </c>
      <c r="I1032" s="4">
        <v>-6.0557695860568909E-2</v>
      </c>
      <c r="J1032" s="4">
        <v>-0.16807854269309908</v>
      </c>
      <c r="K1032">
        <f>COUNTIF(分级基金列表!$A$1:$A$398,A1032)</f>
        <v>0</v>
      </c>
    </row>
    <row r="1033" spans="1:11" x14ac:dyDescent="0.15">
      <c r="A1033" s="1" t="s">
        <v>359</v>
      </c>
      <c r="B1033" s="4">
        <v>-0.140886363636364</v>
      </c>
      <c r="C1033" s="4">
        <v>1.3970057030276399</v>
      </c>
      <c r="D1033" s="4">
        <v>-1.21734275807839</v>
      </c>
      <c r="E1033" s="4">
        <v>-1.6906363636363642</v>
      </c>
      <c r="F1033" s="4">
        <v>26.385812646805363</v>
      </c>
      <c r="G1033" s="4">
        <v>-2.3013161910390876</v>
      </c>
      <c r="H1033" s="4">
        <v>8.9677028612838487</v>
      </c>
      <c r="I1033" s="4">
        <v>-6.4073689382504434E-2</v>
      </c>
      <c r="J1033" s="4">
        <v>-0.17777115400704849</v>
      </c>
      <c r="K1033">
        <f>COUNTIF(分级基金列表!$A$1:$A$398,A1033)</f>
        <v>0</v>
      </c>
    </row>
    <row r="1034" spans="1:11" x14ac:dyDescent="0.15">
      <c r="A1034" s="1" t="s">
        <v>28</v>
      </c>
      <c r="B1034" s="4">
        <v>-0.34794999999999998</v>
      </c>
      <c r="C1034" s="4">
        <v>1.1381550041244699</v>
      </c>
      <c r="D1034" s="4">
        <v>-1.22495016499628</v>
      </c>
      <c r="E1034" s="4">
        <v>-4.175399999999998</v>
      </c>
      <c r="F1034" s="4">
        <v>22.91577015913634</v>
      </c>
      <c r="G1034" s="4">
        <v>-1.9559619284296592</v>
      </c>
      <c r="H1034" s="4">
        <v>7.5989305026470717</v>
      </c>
      <c r="I1034" s="4">
        <v>-0.1822064007015404</v>
      </c>
      <c r="J1034" s="4">
        <v>-0.313120613017635</v>
      </c>
      <c r="K1034">
        <f>COUNTIF(分级基金列表!$A$1:$A$398,A1034)</f>
        <v>0</v>
      </c>
    </row>
    <row r="1035" spans="1:11" x14ac:dyDescent="0.15">
      <c r="A1035" s="1" t="s">
        <v>132</v>
      </c>
      <c r="B1035" s="4">
        <v>-0.24094545454545499</v>
      </c>
      <c r="C1035" s="4">
        <v>1.2867613269350999</v>
      </c>
      <c r="D1035" s="4">
        <v>-1.23245354610017</v>
      </c>
      <c r="E1035" s="4">
        <v>-2.8913454545454567</v>
      </c>
      <c r="F1035" s="4">
        <v>25.992641939048255</v>
      </c>
      <c r="G1035" s="4">
        <v>-1.9402105061628938</v>
      </c>
      <c r="H1035" s="4">
        <v>6.9331572753419657</v>
      </c>
      <c r="I1035" s="4">
        <v>-0.11123707475852398</v>
      </c>
      <c r="J1035" s="4">
        <v>-0.22665435350359672</v>
      </c>
      <c r="K1035">
        <f>COUNTIF(分级基金列表!$A$1:$A$398,A1035)</f>
        <v>0</v>
      </c>
    </row>
    <row r="1036" spans="1:11" x14ac:dyDescent="0.15">
      <c r="A1036" s="1" t="s">
        <v>152</v>
      </c>
      <c r="B1036" s="4">
        <v>-0.32623181818181801</v>
      </c>
      <c r="C1036" s="4">
        <v>1.21786300968723</v>
      </c>
      <c r="D1036" s="4">
        <v>-1.2646506245553599</v>
      </c>
      <c r="E1036" s="4">
        <v>-3.9147818181818144</v>
      </c>
      <c r="F1036" s="4">
        <v>22.469861128685167</v>
      </c>
      <c r="G1036" s="4">
        <v>-2.6257124803250989</v>
      </c>
      <c r="H1036" s="4">
        <v>10.032529330007211</v>
      </c>
      <c r="I1036" s="4">
        <v>-0.17422367658446181</v>
      </c>
      <c r="J1036" s="4">
        <v>-0.30773585019421235</v>
      </c>
      <c r="K1036">
        <f>COUNTIF(分级基金列表!$A$1:$A$398,A1036)</f>
        <v>0</v>
      </c>
    </row>
    <row r="1037" spans="1:11" x14ac:dyDescent="0.15">
      <c r="A1037" s="1" t="s">
        <v>335</v>
      </c>
      <c r="B1037" s="4">
        <v>-0.20155454545454601</v>
      </c>
      <c r="C1037" s="4">
        <v>1.3919772408970501</v>
      </c>
      <c r="D1037" s="4">
        <v>-1.27413628125849</v>
      </c>
      <c r="E1037" s="4">
        <v>-2.4186545454545469</v>
      </c>
      <c r="F1037" s="4">
        <v>30.822622799152622</v>
      </c>
      <c r="G1037" s="4">
        <v>-1.5146347128728825</v>
      </c>
      <c r="H1037" s="4">
        <v>5.7499605465620789</v>
      </c>
      <c r="I1037" s="4">
        <v>-7.8470108180444684E-2</v>
      </c>
      <c r="J1037" s="4">
        <v>-0.17580121525555306</v>
      </c>
      <c r="K1037">
        <f>COUNTIF(分级基金列表!$A$1:$A$398,A1037)</f>
        <v>0</v>
      </c>
    </row>
    <row r="1038" spans="1:11" x14ac:dyDescent="0.15">
      <c r="A1038" s="1" t="s">
        <v>427</v>
      </c>
      <c r="B1038" s="4">
        <v>-0.22753636363636401</v>
      </c>
      <c r="C1038" s="4">
        <v>1.37811175637344</v>
      </c>
      <c r="D1038" s="4">
        <v>-1.28943411336557</v>
      </c>
      <c r="E1038" s="4">
        <v>-2.730436363636362</v>
      </c>
      <c r="F1038" s="4">
        <v>27.271134488361756</v>
      </c>
      <c r="G1038" s="4">
        <v>-2.1167229436504584</v>
      </c>
      <c r="H1038" s="4">
        <v>7.7942352436996707</v>
      </c>
      <c r="I1038" s="4">
        <v>-0.10012184732547905</v>
      </c>
      <c r="J1038" s="4">
        <v>-0.2101282719309637</v>
      </c>
      <c r="K1038">
        <f>COUNTIF(分级基金列表!$A$1:$A$398,A1038)</f>
        <v>0</v>
      </c>
    </row>
    <row r="1039" spans="1:11" x14ac:dyDescent="0.15">
      <c r="A1039" s="1" t="s">
        <v>583</v>
      </c>
      <c r="B1039" s="4">
        <v>-0.24445909090909099</v>
      </c>
      <c r="C1039" s="4">
        <v>1.3563988924538799</v>
      </c>
      <c r="D1039" s="4">
        <v>-1.2896260920399101</v>
      </c>
      <c r="E1039" s="4">
        <v>-2.93350909090909</v>
      </c>
      <c r="F1039" s="4">
        <v>26.586303748630851</v>
      </c>
      <c r="G1039" s="4">
        <v>-2.0541091459196519</v>
      </c>
      <c r="H1039" s="4">
        <v>8.000318776572648</v>
      </c>
      <c r="I1039" s="4">
        <v>-0.11033910989075195</v>
      </c>
      <c r="J1039" s="4">
        <v>-0.22317916574674868</v>
      </c>
      <c r="K1039">
        <f>COUNTIF(分级基金列表!$A$1:$A$398,A1039)</f>
        <v>0</v>
      </c>
    </row>
    <row r="1040" spans="1:11" x14ac:dyDescent="0.15">
      <c r="A1040" s="1" t="s">
        <v>391</v>
      </c>
      <c r="B1040" s="4">
        <v>-0.143936363636363</v>
      </c>
      <c r="C1040" s="4">
        <v>1.48980702570501</v>
      </c>
      <c r="D1040" s="4">
        <v>-1.29190039544324</v>
      </c>
      <c r="E1040" s="4">
        <v>-1.7272363636363617</v>
      </c>
      <c r="F1040" s="4">
        <v>28.339453425577844</v>
      </c>
      <c r="G1040" s="4">
        <v>-2.1284294013851759</v>
      </c>
      <c r="H1040" s="4">
        <v>8.8283797547304648</v>
      </c>
      <c r="I1040" s="4">
        <v>-6.0948118430450754E-2</v>
      </c>
      <c r="J1040" s="4">
        <v>-0.16680760537780107</v>
      </c>
      <c r="K1040">
        <f>COUNTIF(分级基金列表!$A$1:$A$398,A1040)</f>
        <v>0</v>
      </c>
    </row>
    <row r="1041" spans="1:11" x14ac:dyDescent="0.15">
      <c r="A1041" s="1" t="s">
        <v>392</v>
      </c>
      <c r="B1041" s="4">
        <v>-0.14508181818181801</v>
      </c>
      <c r="C1041" s="4">
        <v>1.4919970313150901</v>
      </c>
      <c r="D1041" s="4">
        <v>-1.2947333488569699</v>
      </c>
      <c r="E1041" s="4">
        <v>-1.7409818181818193</v>
      </c>
      <c r="F1041" s="4">
        <v>28.360640207346844</v>
      </c>
      <c r="G1041" s="4">
        <v>-2.1187519955824605</v>
      </c>
      <c r="H1041" s="4">
        <v>8.7914482665848155</v>
      </c>
      <c r="I1041" s="4">
        <v>-6.1387253794461832E-2</v>
      </c>
      <c r="J1041" s="4">
        <v>-0.16716765854085566</v>
      </c>
      <c r="K1041">
        <f>COUNTIF(分级基金列表!$A$1:$A$398,A1041)</f>
        <v>0</v>
      </c>
    </row>
    <row r="1042" spans="1:11" x14ac:dyDescent="0.15">
      <c r="A1042" s="1" t="s">
        <v>797</v>
      </c>
      <c r="B1042" s="4">
        <v>-0.226618181818182</v>
      </c>
      <c r="C1042" s="4">
        <v>1.4068167740964199</v>
      </c>
      <c r="D1042" s="4">
        <v>-1.3106344524764799</v>
      </c>
      <c r="E1042" s="4">
        <v>-2.7194181818181842</v>
      </c>
      <c r="F1042" s="4">
        <v>27.823244244657214</v>
      </c>
      <c r="G1042" s="4">
        <v>-2.7668258534653782</v>
      </c>
      <c r="H1042" s="4">
        <v>10.028147265240239</v>
      </c>
      <c r="I1042" s="4">
        <v>-9.7739075928946817E-2</v>
      </c>
      <c r="J1042" s="4">
        <v>-0.205562591174696</v>
      </c>
      <c r="K1042">
        <f>COUNTIF(分级基金列表!$A$1:$A$398,A1042)</f>
        <v>0</v>
      </c>
    </row>
    <row r="1043" spans="1:11" x14ac:dyDescent="0.15">
      <c r="A1043" s="1" t="s">
        <v>659</v>
      </c>
      <c r="B1043" s="4">
        <v>-0.37004090909090898</v>
      </c>
      <c r="C1043" s="4">
        <v>1.2314228878431599</v>
      </c>
      <c r="D1043" s="4">
        <v>-1.31890821794169</v>
      </c>
      <c r="E1043" s="4">
        <v>-4.440490909090907</v>
      </c>
      <c r="F1043" s="4">
        <v>23.849593993035697</v>
      </c>
      <c r="G1043" s="4">
        <v>-3.4685853959369419</v>
      </c>
      <c r="H1043" s="4">
        <v>14.341045457468018</v>
      </c>
      <c r="I1043" s="4">
        <v>-0.18618727473463789</v>
      </c>
      <c r="J1043" s="4">
        <v>-0.31197557959534233</v>
      </c>
      <c r="K1043">
        <f>COUNTIF(分级基金列表!$A$1:$A$398,A1043)</f>
        <v>0</v>
      </c>
    </row>
    <row r="1044" spans="1:11" x14ac:dyDescent="0.15">
      <c r="A1044" s="1" t="s">
        <v>743</v>
      </c>
      <c r="B1044" s="4">
        <v>-0.27062272727272702</v>
      </c>
      <c r="C1044" s="4">
        <v>1.3996717566075001</v>
      </c>
      <c r="D1044" s="4">
        <v>-1.3491334371822901</v>
      </c>
      <c r="E1044" s="4">
        <v>-3.2474727272727288</v>
      </c>
      <c r="F1044" s="4">
        <v>26.470907904599752</v>
      </c>
      <c r="G1044" s="4">
        <v>-1.8558014252799362</v>
      </c>
      <c r="H1044" s="4">
        <v>8.0420104402696282</v>
      </c>
      <c r="I1044" s="4">
        <v>-0.12268082148812234</v>
      </c>
      <c r="J1044" s="4">
        <v>-0.23601278617977167</v>
      </c>
      <c r="K1044">
        <f>COUNTIF(分级基金列表!$A$1:$A$398,A1044)</f>
        <v>0</v>
      </c>
    </row>
    <row r="1045" spans="1:11" x14ac:dyDescent="0.15">
      <c r="A1045" s="1" t="s">
        <v>744</v>
      </c>
      <c r="B1045" s="4">
        <v>-0.29315909090909098</v>
      </c>
      <c r="C1045" s="4">
        <v>1.3986450176741501</v>
      </c>
      <c r="D1045" s="4">
        <v>-1.37087865180056</v>
      </c>
      <c r="E1045" s="4">
        <v>-3.5179090909090864</v>
      </c>
      <c r="F1045" s="4">
        <v>26.454433081809125</v>
      </c>
      <c r="G1045" s="4">
        <v>-1.8589281883630557</v>
      </c>
      <c r="H1045" s="4">
        <v>8.0500194337595001</v>
      </c>
      <c r="I1045" s="4">
        <v>-0.1329799463110819</v>
      </c>
      <c r="J1045" s="4">
        <v>-0.24638248987429631</v>
      </c>
      <c r="K1045">
        <f>COUNTIF(分级基金列表!$A$1:$A$398,A1045)</f>
        <v>0</v>
      </c>
    </row>
    <row r="1046" spans="1:11" x14ac:dyDescent="0.15">
      <c r="A1046" s="1" t="s">
        <v>194</v>
      </c>
      <c r="B1046" s="4">
        <v>-0.38100909090909102</v>
      </c>
      <c r="C1046" s="4">
        <v>1.2964320995066401</v>
      </c>
      <c r="D1046" s="4">
        <v>-1.3799689523107601</v>
      </c>
      <c r="E1046" s="4">
        <v>-4.5721090909090911</v>
      </c>
      <c r="F1046" s="4">
        <v>26.137954924990328</v>
      </c>
      <c r="G1046" s="4">
        <v>-2.3252427882020488</v>
      </c>
      <c r="H1046" s="4">
        <v>8.1592983203208593</v>
      </c>
      <c r="I1046" s="4">
        <v>-0.17492221958565424</v>
      </c>
      <c r="J1046" s="4">
        <v>-0.28969784027247852</v>
      </c>
      <c r="K1046">
        <f>COUNTIF(分级基金列表!$A$1:$A$398,A1046)</f>
        <v>0</v>
      </c>
    </row>
    <row r="1047" spans="1:11" x14ac:dyDescent="0.15">
      <c r="A1047" s="1" t="s">
        <v>145</v>
      </c>
      <c r="B1047" s="4">
        <v>-0.496340909090909</v>
      </c>
      <c r="C1047" s="4">
        <v>1.18832395167356</v>
      </c>
      <c r="D1047" s="4">
        <v>-1.4119985285804599</v>
      </c>
      <c r="E1047" s="4">
        <v>-5.956090909090908</v>
      </c>
      <c r="F1047" s="4">
        <v>22.592586782633511</v>
      </c>
      <c r="G1047" s="4">
        <v>-2.7126802311139246</v>
      </c>
      <c r="H1047" s="4">
        <v>10.434823853251338</v>
      </c>
      <c r="I1047" s="4">
        <v>-0.26363032114893725</v>
      </c>
      <c r="J1047" s="4">
        <v>-0.39641724054260502</v>
      </c>
      <c r="K1047">
        <f>COUNTIF(分级基金列表!$A$1:$A$398,A1047)</f>
        <v>0</v>
      </c>
    </row>
    <row r="1048" spans="1:11" x14ac:dyDescent="0.15">
      <c r="A1048" s="1" t="s">
        <v>382</v>
      </c>
      <c r="B1048" s="4">
        <v>-0.47770909090909103</v>
      </c>
      <c r="C1048" s="4">
        <v>1.2141866221753601</v>
      </c>
      <c r="D1048" s="4">
        <v>-1.41329507359622</v>
      </c>
      <c r="E1048" s="4">
        <v>-5.7325090909090912</v>
      </c>
      <c r="F1048" s="4">
        <v>25.704911933128994</v>
      </c>
      <c r="G1048" s="4">
        <v>-2.3469874784962093</v>
      </c>
      <c r="H1048" s="4">
        <v>8.5373411586163606</v>
      </c>
      <c r="I1048" s="4">
        <v>-0.22301220505334318</v>
      </c>
      <c r="J1048" s="4">
        <v>-0.33972141642136738</v>
      </c>
      <c r="K1048">
        <f>COUNTIF(分级基金列表!$A$1:$A$398,A1048)</f>
        <v>0</v>
      </c>
    </row>
    <row r="1049" spans="1:11" x14ac:dyDescent="0.15">
      <c r="A1049" s="1" t="s">
        <v>749</v>
      </c>
      <c r="B1049" s="4">
        <v>-0.49317727272727302</v>
      </c>
      <c r="C1049" s="4">
        <v>1.2703731565733101</v>
      </c>
      <c r="D1049" s="4">
        <v>-1.4720575341013999</v>
      </c>
      <c r="E1049" s="4">
        <v>-5.9181272727272729</v>
      </c>
      <c r="F1049" s="4">
        <v>23.49964979056616</v>
      </c>
      <c r="G1049" s="4">
        <v>-2.8952427863564201</v>
      </c>
      <c r="H1049" s="4">
        <v>11.487866379274791</v>
      </c>
      <c r="I1049" s="4">
        <v>-0.25183895613214974</v>
      </c>
      <c r="J1049" s="4">
        <v>-0.37950043307910991</v>
      </c>
      <c r="K1049">
        <f>COUNTIF(分级基金列表!$A$1:$A$398,A1049)</f>
        <v>0</v>
      </c>
    </row>
    <row r="1050" spans="1:11" x14ac:dyDescent="0.15">
      <c r="A1050" s="1" t="s">
        <v>750</v>
      </c>
      <c r="B1050" s="4">
        <v>-0.51601363636363695</v>
      </c>
      <c r="C1050" s="4">
        <v>1.2695513759691801</v>
      </c>
      <c r="D1050" s="4">
        <v>-1.4942606784286201</v>
      </c>
      <c r="E1050" s="4">
        <v>-6.1921636363636381</v>
      </c>
      <c r="F1050" s="4">
        <v>23.491624070246154</v>
      </c>
      <c r="G1050" s="4">
        <v>-2.8979731480780311</v>
      </c>
      <c r="H1050" s="4">
        <v>11.502604438233249</v>
      </c>
      <c r="I1050" s="4">
        <v>-0.26359027446750533</v>
      </c>
      <c r="J1050" s="4">
        <v>-0.39129536590899988</v>
      </c>
      <c r="K1050">
        <f>COUNTIF(分级基金列表!$A$1:$A$398,A1050)</f>
        <v>0</v>
      </c>
    </row>
    <row r="1051" spans="1:11" x14ac:dyDescent="0.15">
      <c r="A1051" s="1" t="s">
        <v>431</v>
      </c>
      <c r="B1051" s="4">
        <v>-0.50588636363636397</v>
      </c>
      <c r="C1051" s="4">
        <v>1.4020147725791301</v>
      </c>
      <c r="D1051" s="4">
        <v>-1.58620247385279</v>
      </c>
      <c r="E1051" s="4">
        <v>-6.0706363636363623</v>
      </c>
      <c r="F1051" s="4">
        <v>27.114019468961498</v>
      </c>
      <c r="G1051" s="4">
        <v>-2.1301622534540567</v>
      </c>
      <c r="H1051" s="4">
        <v>8.7208807137763831</v>
      </c>
      <c r="I1051" s="4">
        <v>-0.22389289683094246</v>
      </c>
      <c r="J1051" s="4">
        <v>-0.33453676516017417</v>
      </c>
      <c r="K1051">
        <f>COUNTIF(分级基金列表!$A$1:$A$398,A1051)</f>
        <v>0</v>
      </c>
    </row>
    <row r="1052" spans="1:11" x14ac:dyDescent="0.15">
      <c r="A1052" s="1" t="s">
        <v>433</v>
      </c>
      <c r="B1052" s="4">
        <v>-0.61467272727272704</v>
      </c>
      <c r="C1052" s="4">
        <v>1.3476257342501901</v>
      </c>
      <c r="D1052" s="4">
        <v>-1.65307961122769</v>
      </c>
      <c r="E1052" s="4">
        <v>-7.3760727272727262</v>
      </c>
      <c r="F1052" s="4">
        <v>26.847047573212727</v>
      </c>
      <c r="G1052" s="4">
        <v>-1.8632200425236731</v>
      </c>
      <c r="H1052" s="4">
        <v>7.0948321053883472</v>
      </c>
      <c r="I1052" s="4">
        <v>-0.27474427894381864</v>
      </c>
      <c r="J1052" s="4">
        <v>-0.38648840990715483</v>
      </c>
      <c r="K1052">
        <f>COUNTIF(分级基金列表!$A$1:$A$398,A1052)</f>
        <v>0</v>
      </c>
    </row>
    <row r="1053" spans="1:11" x14ac:dyDescent="0.15">
      <c r="A1053" s="1" t="s">
        <v>388</v>
      </c>
      <c r="B1053" s="4">
        <v>-0.35609545454545399</v>
      </c>
      <c r="C1053" s="4">
        <v>1.69489641227095</v>
      </c>
      <c r="D1053" s="4">
        <v>-1.6620901809462301</v>
      </c>
      <c r="E1053" s="4">
        <v>-4.2731454545454532</v>
      </c>
      <c r="F1053" s="4">
        <v>32.497558834049045</v>
      </c>
      <c r="G1053" s="4">
        <v>-2.4829390896003396</v>
      </c>
      <c r="H1053" s="4">
        <v>9.5917705048639217</v>
      </c>
      <c r="I1053" s="4">
        <v>-0.1314912752790619</v>
      </c>
      <c r="J1053" s="4">
        <v>-0.22380590159667857</v>
      </c>
      <c r="K1053">
        <f>COUNTIF(分级基金列表!$A$1:$A$398,A1053)</f>
        <v>0</v>
      </c>
    </row>
    <row r="1054" spans="1:11" x14ac:dyDescent="0.15">
      <c r="A1054" s="1" t="s">
        <v>682</v>
      </c>
      <c r="B1054" s="4">
        <v>-0.60388636363636405</v>
      </c>
      <c r="C1054" s="4">
        <v>1.3996273527534999</v>
      </c>
      <c r="D1054" s="4">
        <v>-1.6823628583580601</v>
      </c>
      <c r="E1054" s="4">
        <v>-7.2466363636363633</v>
      </c>
      <c r="F1054" s="4">
        <v>27.36675840915473</v>
      </c>
      <c r="G1054" s="4">
        <v>-2.3057959722186068</v>
      </c>
      <c r="H1054" s="4">
        <v>8.8522130918214437</v>
      </c>
      <c r="I1054" s="4">
        <v>-0.26479703059066789</v>
      </c>
      <c r="J1054" s="4">
        <v>-0.37441907479289388</v>
      </c>
      <c r="K1054">
        <f>COUNTIF(分级基金列表!$A$1:$A$398,A1054)</f>
        <v>0</v>
      </c>
    </row>
    <row r="1055" spans="1:11" x14ac:dyDescent="0.15">
      <c r="A1055" s="1" t="s">
        <v>174</v>
      </c>
      <c r="B1055" s="4">
        <v>-0.61979090909090895</v>
      </c>
      <c r="C1055" s="4">
        <v>1.4104301194386299</v>
      </c>
      <c r="D1055" s="4">
        <v>-1.7065914265783499</v>
      </c>
      <c r="E1055" s="4">
        <v>-7.4374909090909078</v>
      </c>
      <c r="F1055" s="4">
        <v>27.994652334766766</v>
      </c>
      <c r="G1055" s="4">
        <v>-2.1662139130083915</v>
      </c>
      <c r="H1055" s="4">
        <v>8.496522129063445</v>
      </c>
      <c r="I1055" s="4">
        <v>-0.26567541615275692</v>
      </c>
      <c r="J1055" s="4">
        <v>-0.37283874020926883</v>
      </c>
      <c r="K1055">
        <f>COUNTIF(分级基金列表!$A$1:$A$398,A1055)</f>
        <v>0</v>
      </c>
    </row>
    <row r="1056" spans="1:11" x14ac:dyDescent="0.15">
      <c r="A1056" s="1" t="s">
        <v>712</v>
      </c>
      <c r="B1056" s="4">
        <v>-0.77550454545454595</v>
      </c>
      <c r="C1056" s="4">
        <v>1.36508189715732</v>
      </c>
      <c r="D1056" s="4">
        <v>-1.8273621963914</v>
      </c>
      <c r="E1056" s="4">
        <v>-9.3060545454545469</v>
      </c>
      <c r="F1056" s="4">
        <v>27.450465385717589</v>
      </c>
      <c r="G1056" s="4">
        <v>-2.0265255760680825</v>
      </c>
      <c r="H1056" s="4">
        <v>8.4334225339820978</v>
      </c>
      <c r="I1056" s="4">
        <v>-0.33901263292594175</v>
      </c>
      <c r="J1056" s="4">
        <v>-0.44830039755381917</v>
      </c>
      <c r="K1056">
        <f>COUNTIF(分级基金列表!$A$1:$A$398,A1056)</f>
        <v>0</v>
      </c>
    </row>
    <row r="1057" spans="1:11" x14ac:dyDescent="0.15">
      <c r="A1057" s="1" t="s">
        <v>368</v>
      </c>
      <c r="B1057" s="4">
        <v>-0.68216363636363597</v>
      </c>
      <c r="C1057" s="4">
        <v>1.508331315543</v>
      </c>
      <c r="D1057" s="4">
        <v>-1.84440147550386</v>
      </c>
      <c r="E1057" s="4">
        <v>-8.1859636363636366</v>
      </c>
      <c r="F1057" s="4">
        <v>29.312521688405155</v>
      </c>
      <c r="G1057" s="4">
        <v>-1.8327690186022847</v>
      </c>
      <c r="H1057" s="4">
        <v>6.8736508095487689</v>
      </c>
      <c r="I1057" s="4">
        <v>-0.27926507734070766</v>
      </c>
      <c r="J1057" s="4">
        <v>-0.38161041739334045</v>
      </c>
      <c r="K1057">
        <f>COUNTIF(分级基金列表!$A$1:$A$398,A1057)</f>
        <v>0</v>
      </c>
    </row>
    <row r="1058" spans="1:11" hidden="1" x14ac:dyDescent="0.15">
      <c r="A1058" s="1" t="s">
        <v>1065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  <c r="G1058" s="4" t="e">
        <v>#DIV/0!</v>
      </c>
      <c r="H1058" s="4" t="e">
        <v>#DIV/0!</v>
      </c>
      <c r="I1058" s="4" t="e">
        <v>#DIV/0!</v>
      </c>
      <c r="J1058" s="4" t="e">
        <v>#DIV/0!</v>
      </c>
    </row>
    <row r="1059" spans="1:11" hidden="1" x14ac:dyDescent="0.15">
      <c r="A1059" s="1" t="s">
        <v>1066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  <c r="G1059" s="4" t="e">
        <v>#DIV/0!</v>
      </c>
      <c r="H1059" s="4" t="e">
        <v>#DIV/0!</v>
      </c>
      <c r="I1059" s="4" t="e">
        <v>#DIV/0!</v>
      </c>
      <c r="J1059" s="4" t="e">
        <v>#DIV/0!</v>
      </c>
    </row>
    <row r="1060" spans="1:11" hidden="1" x14ac:dyDescent="0.15">
      <c r="A1060" s="1" t="s">
        <v>1067</v>
      </c>
      <c r="B1060" s="4">
        <v>0</v>
      </c>
      <c r="C1060" s="4">
        <v>0</v>
      </c>
      <c r="D1060" s="4">
        <v>0</v>
      </c>
      <c r="E1060" s="4">
        <v>0</v>
      </c>
      <c r="F1060" s="4">
        <v>0</v>
      </c>
      <c r="G1060" s="4" t="e">
        <v>#DIV/0!</v>
      </c>
      <c r="H1060" s="4" t="e">
        <v>#DIV/0!</v>
      </c>
      <c r="I1060" s="4" t="e">
        <v>#DIV/0!</v>
      </c>
      <c r="J1060" s="4" t="e">
        <v>#DIV/0!</v>
      </c>
    </row>
    <row r="1061" spans="1:11" hidden="1" x14ac:dyDescent="0.15">
      <c r="A1061" s="1" t="s">
        <v>1068</v>
      </c>
      <c r="B1061" s="4">
        <v>0</v>
      </c>
      <c r="C1061" s="4">
        <v>0</v>
      </c>
      <c r="D1061" s="4">
        <v>0</v>
      </c>
      <c r="E1061" s="4">
        <v>0</v>
      </c>
      <c r="F1061" s="4">
        <v>0</v>
      </c>
      <c r="G1061" s="4" t="e">
        <v>#DIV/0!</v>
      </c>
      <c r="H1061" s="4" t="e">
        <v>#DIV/0!</v>
      </c>
      <c r="I1061" s="4" t="e">
        <v>#DIV/0!</v>
      </c>
      <c r="J1061" s="4" t="e">
        <v>#DIV/0!</v>
      </c>
    </row>
    <row r="1062" spans="1:11" hidden="1" x14ac:dyDescent="0.15">
      <c r="A1062" s="1" t="s">
        <v>1069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 t="e">
        <v>#DIV/0!</v>
      </c>
      <c r="H1062" s="4" t="e">
        <v>#DIV/0!</v>
      </c>
      <c r="I1062" s="4" t="e">
        <v>#DIV/0!</v>
      </c>
      <c r="J1062" s="4" t="e">
        <v>#DIV/0!</v>
      </c>
    </row>
    <row r="1063" spans="1:11" hidden="1" x14ac:dyDescent="0.15">
      <c r="A1063" s="1" t="s">
        <v>1070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 t="e">
        <v>#DIV/0!</v>
      </c>
      <c r="H1063" s="4" t="e">
        <v>#DIV/0!</v>
      </c>
      <c r="I1063" s="4" t="e">
        <v>#DIV/0!</v>
      </c>
      <c r="J1063" s="4" t="e">
        <v>#DIV/0!</v>
      </c>
    </row>
    <row r="1064" spans="1:11" x14ac:dyDescent="0.15">
      <c r="A1064" s="1" t="s">
        <v>800</v>
      </c>
      <c r="B1064" s="4">
        <v>-0.603118181818182</v>
      </c>
      <c r="C1064" s="4">
        <v>1.63799326863425</v>
      </c>
      <c r="D1064" s="4">
        <v>-1.8652664495403499</v>
      </c>
      <c r="E1064" s="4">
        <v>-7.2374181818181871</v>
      </c>
      <c r="F1064" s="4">
        <v>32.338145456799523</v>
      </c>
      <c r="G1064" s="4">
        <v>-1.4531158643405742</v>
      </c>
      <c r="H1064" s="4">
        <v>6.2155805964922095</v>
      </c>
      <c r="I1064" s="4">
        <v>-0.22380436724445571</v>
      </c>
      <c r="J1064" s="4">
        <v>-0.31657406561839913</v>
      </c>
      <c r="K1064">
        <f>COUNTIF(分级基金列表!$A$1:$A$398,A1064)</f>
        <v>0</v>
      </c>
    </row>
    <row r="1065" spans="1:11" x14ac:dyDescent="0.15">
      <c r="A1065" s="1" t="s">
        <v>137</v>
      </c>
      <c r="B1065" s="4">
        <v>-0.88240909090909103</v>
      </c>
      <c r="C1065" s="4">
        <v>1.27638631190424</v>
      </c>
      <c r="D1065" s="4">
        <v>-1.86592276179094</v>
      </c>
      <c r="E1065" s="4">
        <v>-10.588909090909095</v>
      </c>
      <c r="F1065" s="4">
        <v>25.019626765672456</v>
      </c>
      <c r="G1065" s="4">
        <v>-1.4614738147772748</v>
      </c>
      <c r="H1065" s="4">
        <v>5.9009136713184542</v>
      </c>
      <c r="I1065" s="4">
        <v>-0.42322410282464079</v>
      </c>
      <c r="J1065" s="4">
        <v>-0.54312996825170123</v>
      </c>
      <c r="K1065">
        <f>COUNTIF(分级基金列表!$A$1:$A$398,A1065)</f>
        <v>0</v>
      </c>
    </row>
    <row r="1066" spans="1:11" x14ac:dyDescent="0.15">
      <c r="A1066" s="1" t="s">
        <v>801</v>
      </c>
      <c r="B1066" s="4">
        <v>-0.619363636363637</v>
      </c>
      <c r="C1066" s="4">
        <v>1.63722212922527</v>
      </c>
      <c r="D1066" s="4">
        <v>-1.8809177061194</v>
      </c>
      <c r="E1066" s="4">
        <v>-7.4323636363636396</v>
      </c>
      <c r="F1066" s="4">
        <v>32.338338772065256</v>
      </c>
      <c r="G1066" s="4">
        <v>-1.4565570581904688</v>
      </c>
      <c r="H1066" s="4">
        <v>6.2175207894251248</v>
      </c>
      <c r="I1066" s="4">
        <v>-0.22983133700064765</v>
      </c>
      <c r="J1066" s="4">
        <v>-0.32260048080686821</v>
      </c>
      <c r="K1066">
        <f>COUNTIF(分级基金列表!$A$1:$A$398,A1066)</f>
        <v>0</v>
      </c>
    </row>
    <row r="1067" spans="1:11" x14ac:dyDescent="0.15">
      <c r="A1067" s="1" t="s">
        <v>334</v>
      </c>
      <c r="B1067" s="4">
        <v>-0.91873636363636402</v>
      </c>
      <c r="C1067" s="4">
        <v>1.2501440363237899</v>
      </c>
      <c r="D1067" s="4">
        <v>-1.8820291683527699</v>
      </c>
      <c r="E1067" s="4">
        <v>-11.024836363636366</v>
      </c>
      <c r="F1067" s="4">
        <v>28.087028664144867</v>
      </c>
      <c r="G1067" s="4">
        <v>-1.8080999762353984</v>
      </c>
      <c r="H1067" s="4">
        <v>5.6550201774912541</v>
      </c>
      <c r="I1067" s="4">
        <v>-0.39252412547683874</v>
      </c>
      <c r="J1067" s="4">
        <v>-0.49933499663992897</v>
      </c>
      <c r="K1067">
        <f>COUNTIF(分级基金列表!$A$1:$A$398,A1067)</f>
        <v>0</v>
      </c>
    </row>
    <row r="1068" spans="1:11" x14ac:dyDescent="0.15">
      <c r="A1068" s="1" t="s">
        <v>830</v>
      </c>
      <c r="B1068" s="4">
        <v>-0.92784545454545497</v>
      </c>
      <c r="C1068" s="4">
        <v>1.2507191369263999</v>
      </c>
      <c r="D1068" s="4">
        <v>-1.8915814004171101</v>
      </c>
      <c r="E1068" s="4">
        <v>-11.134145454545459</v>
      </c>
      <c r="F1068" s="4">
        <v>28.061408718035899</v>
      </c>
      <c r="G1068" s="4">
        <v>-1.806196953261465</v>
      </c>
      <c r="H1068" s="4">
        <v>5.6290003661389072</v>
      </c>
      <c r="I1068" s="4">
        <v>-0.39677785126265647</v>
      </c>
      <c r="J1068" s="4">
        <v>-0.50368624029416686</v>
      </c>
      <c r="K1068">
        <f>COUNTIF(分级基金列表!$A$1:$A$398,A1068)</f>
        <v>0</v>
      </c>
    </row>
    <row r="1069" spans="1:11" hidden="1" x14ac:dyDescent="0.15">
      <c r="A1069" s="1" t="s">
        <v>1076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 t="e">
        <v>#DIV/0!</v>
      </c>
      <c r="H1069" s="4" t="e">
        <v>#DIV/0!</v>
      </c>
      <c r="I1069" s="4" t="e">
        <v>#DIV/0!</v>
      </c>
      <c r="J1069" s="4" t="e">
        <v>#DIV/0!</v>
      </c>
    </row>
    <row r="1070" spans="1:11" hidden="1" x14ac:dyDescent="0.15">
      <c r="A1070" s="1" t="s">
        <v>1077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 t="e">
        <v>#DIV/0!</v>
      </c>
      <c r="H1070" s="4" t="e">
        <v>#DIV/0!</v>
      </c>
      <c r="I1070" s="4" t="e">
        <v>#DIV/0!</v>
      </c>
      <c r="J1070" s="4" t="e">
        <v>#DIV/0!</v>
      </c>
    </row>
    <row r="1071" spans="1:11" x14ac:dyDescent="0.15">
      <c r="A1071" s="1" t="s">
        <v>772</v>
      </c>
      <c r="B1071" s="4">
        <v>-0.94807727272727305</v>
      </c>
      <c r="C1071" s="4">
        <v>1.3096925407389499</v>
      </c>
      <c r="D1071" s="4">
        <v>-1.9572549068457601</v>
      </c>
      <c r="E1071" s="4">
        <v>-11.376927272727274</v>
      </c>
      <c r="F1071" s="4">
        <v>25.605124010975576</v>
      </c>
      <c r="G1071" s="4">
        <v>-1.6231528650251916</v>
      </c>
      <c r="H1071" s="4">
        <v>6.7642391643057351</v>
      </c>
      <c r="I1071" s="4">
        <v>-0.44432228751755237</v>
      </c>
      <c r="J1071" s="4">
        <v>-0.56148633635067102</v>
      </c>
      <c r="K1071">
        <f>COUNTIF(分级基金列表!$A$1:$A$398,A1071)</f>
        <v>0</v>
      </c>
    </row>
    <row r="1072" spans="1:11" x14ac:dyDescent="0.15">
      <c r="A1072" s="1" t="s">
        <v>773</v>
      </c>
      <c r="B1072" s="4">
        <v>-0.97148636363636398</v>
      </c>
      <c r="C1072" s="4">
        <v>1.3081812015841301</v>
      </c>
      <c r="D1072" s="4">
        <v>-1.9794994422388299</v>
      </c>
      <c r="E1072" s="4">
        <v>-11.657836363636363</v>
      </c>
      <c r="F1072" s="4">
        <v>25.579592369407322</v>
      </c>
      <c r="G1072" s="4">
        <v>-1.633659065942646</v>
      </c>
      <c r="H1072" s="4">
        <v>6.7827585282330798</v>
      </c>
      <c r="I1072" s="4">
        <v>-0.45574754262225464</v>
      </c>
      <c r="J1072" s="4">
        <v>-0.57302853587169911</v>
      </c>
      <c r="K1072">
        <f>COUNTIF(分级基金列表!$A$1:$A$398,A1072)</f>
        <v>0</v>
      </c>
    </row>
    <row r="1073" spans="1:11" x14ac:dyDescent="0.15">
      <c r="A1073" s="1" t="s">
        <v>448</v>
      </c>
      <c r="B1073" s="4">
        <v>-0.84449545454545405</v>
      </c>
      <c r="C1073" s="4">
        <v>1.5248659800470199</v>
      </c>
      <c r="D1073" s="4">
        <v>-2.0194740042616899</v>
      </c>
      <c r="E1073" s="4">
        <v>-10.133945454545451</v>
      </c>
      <c r="F1073" s="4">
        <v>27.836070428292178</v>
      </c>
      <c r="G1073" s="4">
        <v>-2.2042018616803611</v>
      </c>
      <c r="H1073" s="4">
        <v>9.8195254938474932</v>
      </c>
      <c r="I1073" s="4">
        <v>-0.36405804765623295</v>
      </c>
      <c r="J1073" s="4">
        <v>-0.47183188045092384</v>
      </c>
      <c r="K1073">
        <f>COUNTIF(分级基金列表!$A$1:$A$398,A1073)</f>
        <v>0</v>
      </c>
    </row>
    <row r="1074" spans="1:11" x14ac:dyDescent="0.15">
      <c r="A1074" s="1" t="s">
        <v>178</v>
      </c>
      <c r="B1074" s="4">
        <v>-1.07873181818182</v>
      </c>
      <c r="C1074" s="4">
        <v>1.35477763269399</v>
      </c>
      <c r="D1074" s="4">
        <v>-2.12264956497402</v>
      </c>
      <c r="E1074" s="4">
        <v>-12.944781818181818</v>
      </c>
      <c r="F1074" s="4">
        <v>26.150214680582994</v>
      </c>
      <c r="G1074" s="4">
        <v>-1.6047354281485746</v>
      </c>
      <c r="H1074" s="4">
        <v>6.9064132734965984</v>
      </c>
      <c r="I1074" s="4">
        <v>-0.49501627333841935</v>
      </c>
      <c r="J1074" s="4">
        <v>-0.60973808486632064</v>
      </c>
      <c r="K1074">
        <f>COUNTIF(分级基金列表!$A$1:$A$398,A1074)</f>
        <v>0</v>
      </c>
    </row>
    <row r="1075" spans="1:11" hidden="1" x14ac:dyDescent="0.15">
      <c r="A1075" s="1" t="s">
        <v>1082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  <c r="G1075" s="4" t="e">
        <v>#DIV/0!</v>
      </c>
      <c r="H1075" s="4" t="e">
        <v>#DIV/0!</v>
      </c>
      <c r="I1075" s="4" t="e">
        <v>#DIV/0!</v>
      </c>
      <c r="J1075" s="4" t="e">
        <v>#DIV/0!</v>
      </c>
    </row>
    <row r="1076" spans="1:11" x14ac:dyDescent="0.15">
      <c r="A1076" s="1" t="s">
        <v>658</v>
      </c>
      <c r="B1076" s="4">
        <v>-1.5808500000000001</v>
      </c>
      <c r="C1076" s="4">
        <v>1.4029192509980299</v>
      </c>
      <c r="D1076" s="4">
        <v>-2.6618630519508502</v>
      </c>
      <c r="E1076" s="4">
        <v>-18.970200000000009</v>
      </c>
      <c r="F1076" s="4">
        <v>26.854646209023461</v>
      </c>
      <c r="G1076" s="4">
        <v>-2.2275513071562956</v>
      </c>
      <c r="H1076" s="4">
        <v>9.0508332381971783</v>
      </c>
      <c r="I1076" s="4">
        <v>-0.70640290146983242</v>
      </c>
      <c r="J1076" s="4">
        <v>-0.81811541395834053</v>
      </c>
      <c r="K1076">
        <f>COUNTIF(分级基金列表!$A$1:$A$398,A1076)</f>
        <v>0</v>
      </c>
    </row>
    <row r="1077" spans="1:11" x14ac:dyDescent="0.15">
      <c r="A1077" s="1" t="s">
        <v>804</v>
      </c>
      <c r="B1077" s="4">
        <v>-1.56436818181818</v>
      </c>
      <c r="C1077" s="4">
        <v>1.43097701041178</v>
      </c>
      <c r="D1077" s="4">
        <v>-2.6670010127500201</v>
      </c>
      <c r="E1077" s="4">
        <v>-18.772418181818185</v>
      </c>
      <c r="F1077" s="4">
        <v>26.118511359650931</v>
      </c>
      <c r="G1077" s="4">
        <v>-1.8395344506089277</v>
      </c>
      <c r="H1077" s="4">
        <v>8.7708300618905906</v>
      </c>
      <c r="I1077" s="4">
        <v>-0.71873997423982883</v>
      </c>
      <c r="J1077" s="4">
        <v>-0.83360103805353969</v>
      </c>
      <c r="K1077">
        <f>COUNTIF(分级基金列表!$A$1:$A$398,A1077)</f>
        <v>0</v>
      </c>
    </row>
    <row r="1078" spans="1:11" x14ac:dyDescent="0.15">
      <c r="A1078" s="1" t="s">
        <v>805</v>
      </c>
      <c r="B1078" s="4">
        <v>-1.58765909090909</v>
      </c>
      <c r="C1078" s="4">
        <v>1.4306267682200999</v>
      </c>
      <c r="D1078" s="4">
        <v>-2.6900220443121401</v>
      </c>
      <c r="E1078" s="4">
        <v>-19.051909090909088</v>
      </c>
      <c r="F1078" s="4">
        <v>26.115175423286139</v>
      </c>
      <c r="G1078" s="4">
        <v>-1.8411138900889685</v>
      </c>
      <c r="H1078" s="4">
        <v>8.7729852389620877</v>
      </c>
      <c r="I1078" s="4">
        <v>-0.72953402694438951</v>
      </c>
      <c r="J1078" s="4">
        <v>-0.84440976303938764</v>
      </c>
      <c r="K1078">
        <f>COUNTIF(分级基金列表!$A$1:$A$398,A1078)</f>
        <v>0</v>
      </c>
    </row>
    <row r="1079" spans="1:11" hidden="1" x14ac:dyDescent="0.15">
      <c r="A1079" s="1" t="s">
        <v>1086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  <c r="G1079" s="4" t="e">
        <v>#DIV/0!</v>
      </c>
      <c r="H1079" s="4" t="e">
        <v>#DIV/0!</v>
      </c>
      <c r="I1079" s="4" t="e">
        <v>#DIV/0!</v>
      </c>
      <c r="J1079" s="4" t="e">
        <v>#DIV/0!</v>
      </c>
    </row>
    <row r="1080" spans="1:11" x14ac:dyDescent="0.15">
      <c r="A1080" s="1" t="s">
        <v>415</v>
      </c>
      <c r="B1080" s="4">
        <v>-1.74868181818182</v>
      </c>
      <c r="C1080" s="4">
        <v>1.4378815100886599</v>
      </c>
      <c r="D1080" s="4">
        <v>-2.8566348799555898</v>
      </c>
      <c r="E1080" s="4">
        <v>-20.98418181818182</v>
      </c>
      <c r="F1080" s="4">
        <v>28.315141734794256</v>
      </c>
      <c r="G1080" s="4">
        <v>-2.5070191999746734</v>
      </c>
      <c r="H1080" s="4">
        <v>10.189893757879116</v>
      </c>
      <c r="I1080" s="4">
        <v>-0.7410940059818244</v>
      </c>
      <c r="J1080" s="4">
        <v>-0.84704438504397594</v>
      </c>
      <c r="K1080">
        <f>COUNTIF(分级基金列表!$A$1:$A$398,A1080)</f>
        <v>0</v>
      </c>
    </row>
    <row r="1081" spans="1:11" hidden="1" x14ac:dyDescent="0.15">
      <c r="A1081" s="1" t="s">
        <v>1088</v>
      </c>
      <c r="B1081" s="4">
        <v>0</v>
      </c>
      <c r="C1081" s="4">
        <v>0</v>
      </c>
      <c r="D1081" s="4">
        <v>0</v>
      </c>
      <c r="E1081" s="4">
        <v>0</v>
      </c>
      <c r="F1081" s="4">
        <v>0</v>
      </c>
      <c r="G1081" s="4" t="e">
        <v>#DIV/0!</v>
      </c>
      <c r="H1081" s="4" t="e">
        <v>#DIV/0!</v>
      </c>
      <c r="I1081" s="4" t="e">
        <v>#DIV/0!</v>
      </c>
      <c r="J1081" s="4" t="e">
        <v>#DIV/0!</v>
      </c>
    </row>
    <row r="1082" spans="1:11" hidden="1" x14ac:dyDescent="0.15">
      <c r="A1082" s="1" t="s">
        <v>1089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  <c r="G1082" s="4" t="e">
        <v>#DIV/0!</v>
      </c>
      <c r="H1082" s="4" t="e">
        <v>#DIV/0!</v>
      </c>
      <c r="I1082" s="4" t="e">
        <v>#DIV/0!</v>
      </c>
      <c r="J1082" s="4" t="e">
        <v>#DIV/0!</v>
      </c>
    </row>
    <row r="1083" spans="1:11" hidden="1" x14ac:dyDescent="0.15">
      <c r="A1083" s="1" t="s">
        <v>1090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 t="e">
        <v>#DIV/0!</v>
      </c>
      <c r="H1083" s="4" t="e">
        <v>#DIV/0!</v>
      </c>
      <c r="I1083" s="4" t="e">
        <v>#DIV/0!</v>
      </c>
      <c r="J1083" s="4" t="e">
        <v>#DIV/0!</v>
      </c>
    </row>
    <row r="1084" spans="1:11" hidden="1" x14ac:dyDescent="0.15">
      <c r="A1084" s="1" t="s">
        <v>1091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 t="e">
        <v>#DIV/0!</v>
      </c>
      <c r="H1084" s="4" t="e">
        <v>#DIV/0!</v>
      </c>
      <c r="I1084" s="4" t="e">
        <v>#DIV/0!</v>
      </c>
      <c r="J1084" s="4" t="e">
        <v>#DIV/0!</v>
      </c>
    </row>
    <row r="1085" spans="1:11" hidden="1" x14ac:dyDescent="0.15">
      <c r="A1085" s="1" t="s">
        <v>1092</v>
      </c>
      <c r="B1085" s="4">
        <v>0</v>
      </c>
      <c r="C1085" s="4">
        <v>0</v>
      </c>
      <c r="D1085" s="4">
        <v>0</v>
      </c>
      <c r="E1085" s="4">
        <v>0</v>
      </c>
      <c r="F1085" s="4">
        <v>0</v>
      </c>
      <c r="G1085" s="4" t="e">
        <v>#DIV/0!</v>
      </c>
      <c r="H1085" s="4" t="e">
        <v>#DIV/0!</v>
      </c>
      <c r="I1085" s="4" t="e">
        <v>#DIV/0!</v>
      </c>
      <c r="J1085" s="4" t="e">
        <v>#DIV/0!</v>
      </c>
    </row>
    <row r="1086" spans="1:11" hidden="1" x14ac:dyDescent="0.15">
      <c r="A1086" s="1" t="s">
        <v>1093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  <c r="G1086" s="4" t="e">
        <v>#DIV/0!</v>
      </c>
      <c r="H1086" s="4" t="e">
        <v>#DIV/0!</v>
      </c>
      <c r="I1086" s="4" t="e">
        <v>#DIV/0!</v>
      </c>
      <c r="J1086" s="4" t="e">
        <v>#DIV/0!</v>
      </c>
    </row>
    <row r="1087" spans="1:11" hidden="1" x14ac:dyDescent="0.15">
      <c r="A1087" s="1" t="s">
        <v>1094</v>
      </c>
      <c r="B1087" s="4">
        <v>0</v>
      </c>
      <c r="C1087" s="4">
        <v>0</v>
      </c>
      <c r="D1087" s="4">
        <v>0</v>
      </c>
      <c r="E1087" s="4">
        <v>0</v>
      </c>
      <c r="F1087" s="4">
        <v>0</v>
      </c>
      <c r="G1087" s="4" t="e">
        <v>#DIV/0!</v>
      </c>
      <c r="H1087" s="4" t="e">
        <v>#DIV/0!</v>
      </c>
      <c r="I1087" s="4" t="e">
        <v>#DIV/0!</v>
      </c>
      <c r="J1087" s="4" t="e">
        <v>#DIV/0!</v>
      </c>
    </row>
    <row r="1088" spans="1:11" hidden="1" x14ac:dyDescent="0.15">
      <c r="A1088" s="1" t="s">
        <v>1095</v>
      </c>
      <c r="B1088" s="4">
        <v>0</v>
      </c>
      <c r="C1088" s="4">
        <v>0</v>
      </c>
      <c r="D1088" s="4">
        <v>0</v>
      </c>
      <c r="E1088" s="4">
        <v>0</v>
      </c>
      <c r="F1088" s="4">
        <v>0</v>
      </c>
      <c r="G1088" s="4" t="e">
        <v>#DIV/0!</v>
      </c>
      <c r="H1088" s="4" t="e">
        <v>#DIV/0!</v>
      </c>
      <c r="I1088" s="4" t="e">
        <v>#DIV/0!</v>
      </c>
      <c r="J1088" s="4" t="e">
        <v>#DIV/0!</v>
      </c>
    </row>
    <row r="1089" spans="1:10" hidden="1" x14ac:dyDescent="0.15">
      <c r="A1089" s="1" t="s">
        <v>1096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  <c r="G1089" s="4" t="e">
        <v>#DIV/0!</v>
      </c>
      <c r="H1089" s="4" t="e">
        <v>#DIV/0!</v>
      </c>
      <c r="I1089" s="4" t="e">
        <v>#DIV/0!</v>
      </c>
      <c r="J1089" s="4" t="e">
        <v>#DIV/0!</v>
      </c>
    </row>
    <row r="1090" spans="1:10" hidden="1" x14ac:dyDescent="0.15">
      <c r="A1090" s="1" t="s">
        <v>1097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 t="e">
        <v>#DIV/0!</v>
      </c>
      <c r="H1090" s="4" t="e">
        <v>#DIV/0!</v>
      </c>
      <c r="I1090" s="4" t="e">
        <v>#DIV/0!</v>
      </c>
      <c r="J1090" s="4" t="e">
        <v>#DIV/0!</v>
      </c>
    </row>
    <row r="1091" spans="1:10" hidden="1" x14ac:dyDescent="0.15">
      <c r="A1091" s="1" t="s">
        <v>1098</v>
      </c>
      <c r="B1091" s="4">
        <v>0</v>
      </c>
      <c r="C1091" s="4">
        <v>0</v>
      </c>
      <c r="D1091" s="4">
        <v>0</v>
      </c>
      <c r="E1091" s="4">
        <v>0</v>
      </c>
      <c r="F1091" s="4">
        <v>0</v>
      </c>
      <c r="G1091" s="4" t="e">
        <v>#DIV/0!</v>
      </c>
      <c r="H1091" s="4" t="e">
        <v>#DIV/0!</v>
      </c>
      <c r="I1091" s="4" t="e">
        <v>#DIV/0!</v>
      </c>
      <c r="J1091" s="4" t="e">
        <v>#DIV/0!</v>
      </c>
    </row>
    <row r="1092" spans="1:10" hidden="1" x14ac:dyDescent="0.15">
      <c r="A1092" s="1" t="s">
        <v>1099</v>
      </c>
      <c r="B1092" s="4">
        <v>0</v>
      </c>
      <c r="C1092" s="4">
        <v>0</v>
      </c>
      <c r="D1092" s="4">
        <v>0</v>
      </c>
      <c r="E1092" s="4">
        <v>0</v>
      </c>
      <c r="F1092" s="4">
        <v>0</v>
      </c>
      <c r="G1092" s="4" t="e">
        <v>#DIV/0!</v>
      </c>
      <c r="H1092" s="4" t="e">
        <v>#DIV/0!</v>
      </c>
      <c r="I1092" s="4" t="e">
        <v>#DIV/0!</v>
      </c>
      <c r="J1092" s="4" t="e">
        <v>#DIV/0!</v>
      </c>
    </row>
    <row r="1093" spans="1:10" hidden="1" x14ac:dyDescent="0.15">
      <c r="A1093" s="1" t="s">
        <v>1100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 t="e">
        <v>#DIV/0!</v>
      </c>
      <c r="H1093" s="4" t="e">
        <v>#DIV/0!</v>
      </c>
      <c r="I1093" s="4" t="e">
        <v>#DIV/0!</v>
      </c>
      <c r="J1093" s="4" t="e">
        <v>#DIV/0!</v>
      </c>
    </row>
    <row r="1094" spans="1:10" hidden="1" x14ac:dyDescent="0.15">
      <c r="A1094" s="1" t="s">
        <v>1101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  <c r="G1094" s="4" t="e">
        <v>#DIV/0!</v>
      </c>
      <c r="H1094" s="4" t="e">
        <v>#DIV/0!</v>
      </c>
      <c r="I1094" s="4" t="e">
        <v>#DIV/0!</v>
      </c>
      <c r="J1094" s="4" t="e">
        <v>#DIV/0!</v>
      </c>
    </row>
    <row r="1095" spans="1:10" hidden="1" x14ac:dyDescent="0.15">
      <c r="A1095" s="1" t="s">
        <v>1102</v>
      </c>
      <c r="B1095" s="4">
        <v>0</v>
      </c>
      <c r="C1095" s="4">
        <v>0</v>
      </c>
      <c r="D1095" s="4">
        <v>0</v>
      </c>
      <c r="E1095" s="4">
        <v>0</v>
      </c>
      <c r="F1095" s="4">
        <v>0</v>
      </c>
      <c r="G1095" s="4" t="e">
        <v>#DIV/0!</v>
      </c>
      <c r="H1095" s="4" t="e">
        <v>#DIV/0!</v>
      </c>
      <c r="I1095" s="4" t="e">
        <v>#DIV/0!</v>
      </c>
      <c r="J1095" s="4" t="e">
        <v>#DIV/0!</v>
      </c>
    </row>
    <row r="1096" spans="1:10" hidden="1" x14ac:dyDescent="0.15">
      <c r="A1096" s="1" t="s">
        <v>1103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 t="e">
        <v>#DIV/0!</v>
      </c>
      <c r="H1096" s="4" t="e">
        <v>#DIV/0!</v>
      </c>
      <c r="I1096" s="4" t="e">
        <v>#DIV/0!</v>
      </c>
      <c r="J1096" s="4" t="e">
        <v>#DIV/0!</v>
      </c>
    </row>
    <row r="1097" spans="1:10" hidden="1" x14ac:dyDescent="0.15">
      <c r="A1097" s="1" t="s">
        <v>1104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 t="e">
        <v>#DIV/0!</v>
      </c>
      <c r="H1097" s="4" t="e">
        <v>#DIV/0!</v>
      </c>
      <c r="I1097" s="4" t="e">
        <v>#DIV/0!</v>
      </c>
      <c r="J1097" s="4" t="e">
        <v>#DIV/0!</v>
      </c>
    </row>
    <row r="1098" spans="1:10" hidden="1" x14ac:dyDescent="0.15">
      <c r="A1098" s="1" t="s">
        <v>1105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 t="e">
        <v>#DIV/0!</v>
      </c>
      <c r="H1098" s="4" t="e">
        <v>#DIV/0!</v>
      </c>
      <c r="I1098" s="4" t="e">
        <v>#DIV/0!</v>
      </c>
      <c r="J1098" s="4" t="e">
        <v>#DIV/0!</v>
      </c>
    </row>
    <row r="1099" spans="1:10" hidden="1" x14ac:dyDescent="0.15">
      <c r="A1099" s="1" t="s">
        <v>1106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  <c r="G1099" s="4" t="e">
        <v>#DIV/0!</v>
      </c>
      <c r="H1099" s="4" t="e">
        <v>#DIV/0!</v>
      </c>
      <c r="I1099" s="4" t="e">
        <v>#DIV/0!</v>
      </c>
      <c r="J1099" s="4" t="e">
        <v>#DIV/0!</v>
      </c>
    </row>
    <row r="1100" spans="1:10" hidden="1" x14ac:dyDescent="0.15">
      <c r="A1100" s="1" t="s">
        <v>1107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  <c r="G1100" s="4" t="e">
        <v>#DIV/0!</v>
      </c>
      <c r="H1100" s="4" t="e">
        <v>#DIV/0!</v>
      </c>
      <c r="I1100" s="4" t="e">
        <v>#DIV/0!</v>
      </c>
      <c r="J1100" s="4" t="e">
        <v>#DIV/0!</v>
      </c>
    </row>
  </sheetData>
  <autoFilter ref="A1:K1100">
    <filterColumn colId="6">
      <filters>
        <filter val="-0.0031"/>
        <filter val="0.0139"/>
        <filter val="0.0142"/>
        <filter val="0.0144"/>
        <filter val="-0.0165"/>
        <filter val="0.0188"/>
        <filter val="-0.0201"/>
        <filter val="0.0299"/>
        <filter val="0.0303"/>
        <filter val="-0.0312"/>
        <filter val="0.0342"/>
        <filter val="0.0352"/>
        <filter val="0.0425"/>
        <filter val="0.0428"/>
        <filter val="-0.0432"/>
        <filter val="0.0463"/>
        <filter val="-0.0469"/>
        <filter val="-0.0472"/>
        <filter val="0.0534"/>
        <filter val="-0.0571"/>
        <filter val="0.0583"/>
        <filter val="-0.0611"/>
        <filter val="-0.0631"/>
        <filter val="0.0708"/>
        <filter val="0.0713"/>
        <filter val="0.0762"/>
        <filter val="-0.0778"/>
        <filter val="-0.0792"/>
        <filter val="0.0864"/>
        <filter val="-0.0866"/>
        <filter val="0.0870"/>
        <filter val="-0.0876"/>
        <filter val="-0.0901"/>
        <filter val="0.0906"/>
        <filter val="0.0955"/>
        <filter val="0.0998"/>
        <filter val="-0.1034"/>
        <filter val="0.1044"/>
        <filter val="0.1055"/>
        <filter val="0.1064"/>
        <filter val="0.1091"/>
        <filter val="0.1108"/>
        <filter val="0.1120"/>
        <filter val="0.1131"/>
        <filter val="0.1147"/>
        <filter val="0.1167"/>
        <filter val="0.1206"/>
        <filter val="-0.1210"/>
        <filter val="0.1249"/>
        <filter val="-0.1311"/>
        <filter val="0.1350"/>
        <filter val="0.1405"/>
        <filter val="-0.1407"/>
        <filter val="-0.1433"/>
        <filter val="-0.1466"/>
        <filter val="-0.1485"/>
        <filter val="-0.1537"/>
        <filter val="0.1561"/>
        <filter val="0.1591"/>
        <filter val="0.1618"/>
        <filter val="0.1697"/>
        <filter val="-0.1717"/>
        <filter val="0.1719"/>
        <filter val="0.1744"/>
        <filter val="0.1751"/>
        <filter val="-0.1766"/>
        <filter val="0.1792"/>
        <filter val="-0.1798"/>
        <filter val="0.1829"/>
        <filter val="0.1831"/>
        <filter val="-0.1915"/>
        <filter val="-0.1921"/>
        <filter val="-0.1981"/>
        <filter val="0.2025"/>
        <filter val="0.2051"/>
        <filter val="0.2117"/>
        <filter val="0.2128"/>
        <filter val="0.2198"/>
        <filter val="-0.2201"/>
        <filter val="0.2217"/>
        <filter val="-0.2252"/>
        <filter val="-0.2273"/>
        <filter val="-0.2333"/>
        <filter val="0.2336"/>
        <filter val="-0.2336"/>
        <filter val="0.2395"/>
        <filter val="-0.2398"/>
        <filter val="0.2479"/>
        <filter val="-0.2512"/>
        <filter val="0.2553"/>
        <filter val="-0.2759"/>
        <filter val="-0.2762"/>
        <filter val="0.2805"/>
        <filter val="0.2813"/>
        <filter val="0.2821"/>
        <filter val="0.2873"/>
        <filter val="0.2878"/>
        <filter val="-0.2906"/>
        <filter val="-0.2919"/>
        <filter val="0.2959"/>
        <filter val="0.3009"/>
        <filter val="-0.3018"/>
        <filter val="-0.3160"/>
        <filter val="-0.3165"/>
        <filter val="0.3212"/>
        <filter val="-0.3212"/>
        <filter val="0.3288"/>
        <filter val="0.3308"/>
        <filter val="0.3336"/>
        <filter val="-0.3352"/>
        <filter val="0.3353"/>
        <filter val="-0.3365"/>
        <filter val="0.3366"/>
        <filter val="0.3370"/>
        <filter val="-0.3390"/>
        <filter val="0.3447"/>
        <filter val="-0.3470"/>
        <filter val="-0.3514"/>
        <filter val="0.3518"/>
        <filter val="-0.3526"/>
        <filter val="0.3554"/>
        <filter val="-0.3628"/>
        <filter val="0.3644"/>
        <filter val="-0.3665"/>
        <filter val="0.3724"/>
        <filter val="0.3745"/>
        <filter val="-0.3759"/>
        <filter val="-0.3783"/>
        <filter val="-0.3804"/>
        <filter val="-0.3837"/>
        <filter val="-0.3875"/>
        <filter val="0.3931"/>
        <filter val="0.3971"/>
        <filter val="0.4000"/>
        <filter val="0.4001"/>
        <filter val="-0.4106"/>
        <filter val="0.4115"/>
        <filter val="0.4133"/>
        <filter val="0.4174"/>
        <filter val="0.4283"/>
        <filter val="-0.4296"/>
        <filter val="-0.4316"/>
        <filter val="0.4320"/>
        <filter val="-0.4451"/>
        <filter val="0.4496"/>
        <filter val="0.4502"/>
        <filter val="-0.4529"/>
        <filter val="0.4548"/>
        <filter val="0.4552"/>
        <filter val="-0.4560"/>
        <filter val="-0.4597"/>
        <filter val="0.4632"/>
        <filter val="-0.4641"/>
        <filter val="0.4650"/>
        <filter val="-0.4659"/>
        <filter val="0.4665"/>
        <filter val="-0.4670"/>
        <filter val="-0.4673"/>
        <filter val="0.4682"/>
        <filter val="-0.4738"/>
        <filter val="0.4739"/>
        <filter val="-0.4772"/>
        <filter val="0.4778"/>
        <filter val="-0.4817"/>
        <filter val="-0.4841"/>
        <filter val="0.4850"/>
        <filter val="-0.4961"/>
        <filter val="0.4985"/>
        <filter val="0.5076"/>
        <filter val="0.5095"/>
        <filter val="-0.5152"/>
        <filter val="-0.5183"/>
        <filter val="0.5256"/>
        <filter val="0.5325"/>
        <filter val="-0.5370"/>
        <filter val="-0.5397"/>
        <filter val="-0.5444"/>
        <filter val="0.5463"/>
        <filter val="-0.5481"/>
        <filter val="-0.5569"/>
        <filter val="0.5592"/>
        <filter val="0.5599"/>
        <filter val="-0.5603"/>
        <filter val="0.5636"/>
        <filter val="0.5713"/>
        <filter val="-0.5802"/>
        <filter val="0.5805"/>
        <filter val="-0.5816"/>
        <filter val="0.5866"/>
        <filter val="-0.5898"/>
        <filter val="-0.5909"/>
        <filter val="0.5924"/>
        <filter val="0.5969"/>
        <filter val="-0.5988"/>
        <filter val="0.6050"/>
        <filter val="0.6108"/>
        <filter val="-0.6175"/>
        <filter val="-0.6195"/>
        <filter val="-0.6239"/>
        <filter val="0.6267"/>
        <filter val="-0.6288"/>
        <filter val="0.6379"/>
        <filter val="-0.6470"/>
        <filter val="-0.6616"/>
        <filter val="0.6678"/>
        <filter val="-0.6846"/>
        <filter val="-0.6882"/>
        <filter val="-0.6953"/>
        <filter val="-0.6965"/>
        <filter val="-0.6997"/>
        <filter val="-0.7053"/>
        <filter val="-0.7058"/>
        <filter val="-0.7175"/>
        <filter val="0.7209"/>
        <filter val="0.7220"/>
        <filter val="-0.7238"/>
        <filter val="-0.7291"/>
        <filter val="-0.7345"/>
        <filter val="-0.7414"/>
        <filter val="-0.7432"/>
        <filter val="-0.7482"/>
        <filter val="-0.7519"/>
        <filter val="0.7524"/>
        <filter val="-0.7534"/>
        <filter val="0.7544"/>
        <filter val="0.7580"/>
        <filter val="-0.7607"/>
        <filter val="-0.7647"/>
        <filter val="0.7685"/>
        <filter val="0.7699"/>
        <filter val="-0.7699"/>
        <filter val="0.7707"/>
        <filter val="0.7746"/>
        <filter val="-0.7769"/>
        <filter val="-0.7778"/>
        <filter val="0.7802"/>
        <filter val="-0.7845"/>
        <filter val="0.7871"/>
        <filter val="-0.7881"/>
        <filter val="0.7897"/>
        <filter val="-0.7906"/>
        <filter val="-0.7941"/>
        <filter val="0.7949"/>
        <filter val="-0.8018"/>
        <filter val="-0.8104"/>
        <filter val="-0.8182"/>
        <filter val="-0.8228"/>
        <filter val="-0.8271"/>
        <filter val="-0.8291"/>
        <filter val="-0.8342"/>
        <filter val="0.8344"/>
        <filter val="-0.8419"/>
        <filter val="0.8441"/>
        <filter val="0.8453"/>
        <filter val="-0.8550"/>
        <filter val="-0.8569"/>
        <filter val="-0.8587"/>
        <filter val="0.8601"/>
        <filter val="-0.8645"/>
        <filter val="-0.8730"/>
        <filter val="-0.8788"/>
        <filter val="-0.8830"/>
        <filter val="-0.8867"/>
        <filter val="0.8884"/>
        <filter val="-0.8953"/>
        <filter val="0.9035"/>
        <filter val="-0.9039"/>
        <filter val="-0.9099"/>
        <filter val="-0.9131"/>
        <filter val="-0.9194"/>
        <filter val="0.9213"/>
        <filter val="-0.9298"/>
        <filter val="0.9330"/>
        <filter val="-0.9361"/>
        <filter val="-0.9545"/>
        <filter val="-0.9658"/>
        <filter val="0.9687"/>
        <filter val="0.9749"/>
        <filter val="-0.9881"/>
        <filter val="-0.9885"/>
        <filter val="-0.9909"/>
        <filter val="1.0099"/>
        <filter val="-1.0205"/>
        <filter val="-1.0575"/>
        <filter val="-1.0583"/>
        <filter val="-1.0650"/>
        <filter val="-1.0666"/>
        <filter val="-1.0696"/>
        <filter val="-1.0810"/>
        <filter val="1.0811"/>
        <filter val="1.0838"/>
        <filter val="-1.0859"/>
        <filter val="1.1144"/>
        <filter val="-1.1184"/>
        <filter val="-1.1219"/>
        <filter val="1.1266"/>
        <filter val="1.1539"/>
        <filter val="-1.1586"/>
        <filter val="1.1627"/>
        <filter val="1.1744"/>
        <filter val="1.1881"/>
        <filter val="-1.1947"/>
        <filter val="-1.1981"/>
        <filter val="-1.2047"/>
        <filter val="1.2177"/>
        <filter val="-1.2194"/>
        <filter val="-1.2223"/>
        <filter val="1.2250"/>
        <filter val="-1.2275"/>
        <filter val="-1.2288"/>
        <filter val="-1.2322"/>
        <filter val="-1.2338"/>
        <filter val="1.2540"/>
        <filter val="-1.2623"/>
        <filter val="-1.2643"/>
        <filter val="-1.2835"/>
        <filter val="-1.2859"/>
        <filter val="-1.2916"/>
        <filter val="-1.2934"/>
        <filter val="1.2979"/>
        <filter val="1.2995"/>
        <filter val="-1.3002"/>
        <filter val="-1.3027"/>
        <filter val="-1.3035"/>
        <filter val="1.3065"/>
        <filter val="-1.3078"/>
        <filter val="-1.3148"/>
        <filter val="-1.3149"/>
        <filter val="-1.3167"/>
        <filter val="-1.3208"/>
        <filter val="-1.3238"/>
        <filter val="-1.3310"/>
        <filter val="1.3357"/>
        <filter val="1.3404"/>
        <filter val="-1.3548"/>
        <filter val="1.3629"/>
        <filter val="-1.3699"/>
        <filter val="-1.3771"/>
        <filter val="-1.3832"/>
        <filter val="-1.3860"/>
        <filter val="1.3861"/>
        <filter val="-1.3888"/>
        <filter val="-1.3912"/>
        <filter val="-1.3917"/>
        <filter val="-1.3953"/>
        <filter val="-1.3978"/>
        <filter val="1.4132"/>
        <filter val="-1.4183"/>
        <filter val="-1.4237"/>
        <filter val="-1.4286"/>
        <filter val="-1.4351"/>
        <filter val="-1.4378"/>
        <filter val="1.4395"/>
        <filter val="-1.4397"/>
        <filter val="-1.4422"/>
        <filter val="-1.4531"/>
        <filter val="-1.4566"/>
        <filter val="-1.4615"/>
        <filter val="-1.4740"/>
        <filter val="-1.4820"/>
        <filter val="-1.4828"/>
        <filter val="-1.4888"/>
        <filter val="-1.4897"/>
        <filter val="-1.4973"/>
        <filter val="-1.4975"/>
        <filter val="-1.4999"/>
        <filter val="-1.5013"/>
        <filter val="-1.5090"/>
        <filter val="-1.5146"/>
        <filter val="-1.5203"/>
        <filter val="1.5266"/>
        <filter val="1.5276"/>
        <filter val="-1.5347"/>
        <filter val="-1.5499"/>
        <filter val="-1.5519"/>
        <filter val="-1.5520"/>
        <filter val="-1.5534"/>
        <filter val="1.5596"/>
        <filter val="-1.5608"/>
        <filter val="1.5629"/>
        <filter val="1.5656"/>
        <filter val="1.5671"/>
        <filter val="-1.5814"/>
        <filter val="-1.5831"/>
        <filter val="-1.5887"/>
        <filter val="1.5926"/>
        <filter val="-1.5947"/>
        <filter val="-1.6003"/>
        <filter val="1.6032"/>
        <filter val="-1.6047"/>
        <filter val="-1.6064"/>
        <filter val="-1.6103"/>
        <filter val="-1.6148"/>
        <filter val="-1.6196"/>
        <filter val="-1.6232"/>
        <filter val="-1.6272"/>
        <filter val="-1.6289"/>
        <filter val="-1.6293"/>
        <filter val="-1.6337"/>
        <filter val="-1.6371"/>
        <filter val="1.6471"/>
        <filter val="1.6499"/>
        <filter val="-1.6557"/>
        <filter val="-1.6601"/>
        <filter val="-1.6681"/>
        <filter val="-1.6699"/>
        <filter val="-1.6735"/>
        <filter val="1.6747"/>
        <filter val="-1.6811"/>
        <filter val="-1.6863"/>
        <filter val="-1.6893"/>
        <filter val="-1.6912"/>
        <filter val="-1.6916"/>
        <filter val="-1.6924"/>
        <filter val="-1.6949"/>
        <filter val="-1.6982"/>
        <filter val="-1.6994"/>
        <filter val="-1.7010"/>
        <filter val="-1.7158"/>
        <filter val="-1.7194"/>
        <filter val="-1.7204"/>
        <filter val="-1.7208"/>
        <filter val="-1.7244"/>
        <filter val="-1.7248"/>
        <filter val="-1.7257"/>
        <filter val="-1.7261"/>
        <filter val="-1.7298"/>
        <filter val="-1.7314"/>
        <filter val="-1.7354"/>
        <filter val="1.7360"/>
        <filter val="-1.7363"/>
        <filter val="-1.7371"/>
        <filter val="-1.7379"/>
        <filter val="-1.7392"/>
        <filter val="1.7409"/>
        <filter val="-1.7412"/>
        <filter val="-1.7432"/>
        <filter val="-1.7442"/>
        <filter val="-1.7513"/>
        <filter val="-1.7529"/>
        <filter val="-1.7550"/>
        <filter val="-1.7586"/>
        <filter val="-1.7685"/>
        <filter val="-1.7793"/>
        <filter val="-1.7830"/>
        <filter val="-1.7931"/>
        <filter val="1.8004"/>
        <filter val="-1.8060"/>
        <filter val="-1.8062"/>
        <filter val="-1.8064"/>
        <filter val="-1.8081"/>
        <filter val="-1.8086"/>
        <filter val="-1.8141"/>
        <filter val="1.8144"/>
        <filter val="-1.8159"/>
        <filter val="-1.8172"/>
        <filter val="-1.8213"/>
        <filter val="-1.8240"/>
        <filter val="1.8273"/>
        <filter val="-1.8328"/>
        <filter val="-1.8332"/>
        <filter val="-1.8342"/>
        <filter val="1.8358"/>
        <filter val="-1.8395"/>
        <filter val="-1.8411"/>
        <filter val="-1.8436"/>
        <filter val="-1.8558"/>
        <filter val="-1.8570"/>
        <filter val="-1.8589"/>
        <filter val="-1.8592"/>
        <filter val="-1.8600"/>
        <filter val="-1.8632"/>
        <filter val="-1.8669"/>
        <filter val="-1.8681"/>
        <filter val="-1.8699"/>
        <filter val="-1.8700"/>
        <filter val="-1.8710"/>
        <filter val="-1.8896"/>
        <filter val="-1.8916"/>
        <filter val="1.8939"/>
        <filter val="1.8952"/>
        <filter val="-1.8970"/>
        <filter val="1.9132"/>
        <filter val="-1.9133"/>
        <filter val="-1.9146"/>
        <filter val="-1.9180"/>
        <filter val="-1.9197"/>
        <filter val="-1.9202"/>
        <filter val="-1.9265"/>
        <filter val="-1.9277"/>
        <filter val="1.9285"/>
        <filter val="-1.9372"/>
        <filter val="-1.9386"/>
        <filter val="-1.9402"/>
        <filter val="-1.9411"/>
        <filter val="-1.9412"/>
        <filter val="1.9502"/>
        <filter val="-1.9556"/>
        <filter val="-1.9560"/>
        <filter val="-1.9578"/>
        <filter val="-1.9620"/>
        <filter val="1.9644"/>
        <filter val="-1.9644"/>
        <filter val="1.9701"/>
        <filter val="1.9728"/>
        <filter val="-1.9758"/>
        <filter val="1.9760"/>
        <filter val="-1.9904"/>
        <filter val="1.9905"/>
        <filter val="-1.9917"/>
        <filter val="-1.9940"/>
        <filter val="1.9957"/>
        <filter val="-1.9961"/>
        <filter val="1.9967"/>
        <filter val="-2.0001"/>
        <filter val="-2.0032"/>
        <filter val="-2.0061"/>
        <filter val="-2.0062"/>
        <filter val="-2.0063"/>
        <filter val="-2.0073"/>
        <filter val="-2.0124"/>
        <filter val="-2.0135"/>
        <filter val="-2.0200"/>
        <filter val="-2.0202"/>
        <filter val="-2.0253"/>
        <filter val="-2.0256"/>
        <filter val="-2.0265"/>
        <filter val="-2.0283"/>
        <filter val="-2.0465"/>
        <filter val="-2.0502"/>
        <filter val="-2.0541"/>
        <filter val="-2.0556"/>
        <filter val="-2.0566"/>
        <filter val="-2.0600"/>
        <filter val="-2.0706"/>
        <filter val="-2.0797"/>
        <filter val="-2.0806"/>
        <filter val="-2.0840"/>
        <filter val="-2.0843"/>
        <filter val="-2.0854"/>
        <filter val="-2.0883"/>
        <filter val="-2.0898"/>
        <filter val="-2.0902"/>
        <filter val="-2.0942"/>
        <filter val="-2.0959"/>
        <filter val="2.0972"/>
        <filter val="-2.0977"/>
        <filter val="-2.1049"/>
        <filter val="-2.1057"/>
        <filter val="2.1076"/>
        <filter val="-2.1090"/>
        <filter val="-2.1122"/>
        <filter val="-2.1139"/>
        <filter val="-2.1145"/>
        <filter val="-2.1167"/>
        <filter val="-2.1178"/>
        <filter val="-2.1188"/>
        <filter val="-2.1204"/>
        <filter val="2.1233"/>
        <filter val="-2.1233"/>
        <filter val="-2.1257"/>
        <filter val="-2.1278"/>
        <filter val="-2.1284"/>
        <filter val="-2.1302"/>
        <filter val="-2.1309"/>
        <filter val="2.1346"/>
        <filter val="-2.1348"/>
        <filter val="-2.1367"/>
        <filter val="-2.1405"/>
        <filter val="-2.1414"/>
        <filter val="-2.1443"/>
        <filter val="-2.1449"/>
        <filter val="-2.1456"/>
        <filter val="2.1462"/>
        <filter val="-2.1484"/>
        <filter val="-2.1509"/>
        <filter val="-2.1563"/>
        <filter val="-2.1600"/>
        <filter val="-2.1620"/>
        <filter val="-2.1662"/>
        <filter val="-2.1685"/>
        <filter val="-2.1686"/>
        <filter val="-2.1692"/>
        <filter val="-2.1742"/>
        <filter val="-2.1784"/>
        <filter val="-2.1818"/>
        <filter val="-2.1837"/>
        <filter val="-2.1845"/>
        <filter val="-2.1884"/>
        <filter val="-2.1919"/>
        <filter val="-2.1930"/>
        <filter val="-2.1932"/>
        <filter val="-2.1981"/>
        <filter val="-2.1984"/>
        <filter val="-2.1998"/>
        <filter val="-2.2007"/>
        <filter val="-2.2039"/>
        <filter val="-2.2042"/>
        <filter val="-2.2071"/>
        <filter val="-2.2097"/>
        <filter val="-2.2126"/>
        <filter val="-2.2179"/>
        <filter val="-2.2186"/>
        <filter val="-2.2242"/>
        <filter val="-2.2253"/>
        <filter val="-2.2262"/>
        <filter val="-2.2276"/>
        <filter val="-2.2310"/>
        <filter val="-2.2355"/>
        <filter val="-2.2425"/>
        <filter val="-2.2438"/>
        <filter val="-2.2461"/>
        <filter val="-2.2462"/>
        <filter val="-2.2467"/>
        <filter val="-2.2473"/>
        <filter val="-2.2481"/>
        <filter val="-2.2482"/>
        <filter val="-2.2581"/>
        <filter val="-2.2585"/>
        <filter val="-2.2639"/>
        <filter val="-2.2641"/>
        <filter val="-2.2646"/>
        <filter val="-2.2662"/>
        <filter val="-2.2704"/>
        <filter val="-2.2708"/>
        <filter val="-2.2740"/>
        <filter val="-2.2780"/>
        <filter val="2.2813"/>
        <filter val="-2.2817"/>
        <filter val="-2.2828"/>
        <filter val="-2.2871"/>
        <filter val="-2.2874"/>
        <filter val="-2.2959"/>
        <filter val="-2.2969"/>
        <filter val="-2.3013"/>
        <filter val="-2.3029"/>
        <filter val="-2.3053"/>
        <filter val="-2.3058"/>
        <filter val="-2.3072"/>
        <filter val="-2.3076"/>
        <filter val="2.3094"/>
        <filter val="-2.3096"/>
        <filter val="-2.3104"/>
        <filter val="2.3107"/>
        <filter val="-2.3163"/>
        <filter val="-2.3180"/>
        <filter val="-2.3197"/>
        <filter val="2.3236"/>
        <filter val="-2.3252"/>
        <filter val="-2.3257"/>
        <filter val="2.3332"/>
        <filter val="-2.3353"/>
        <filter val="-2.3358"/>
        <filter val="-2.3398"/>
        <filter val="-2.3406"/>
        <filter val="-2.3435"/>
        <filter val="-2.3470"/>
        <filter val="2.3488"/>
        <filter val="2.3496"/>
        <filter val="-2.3519"/>
        <filter val="-2.3525"/>
        <filter val="-2.3532"/>
        <filter val="-2.3580"/>
        <filter val="-2.3605"/>
        <filter val="-2.3606"/>
        <filter val="-2.3619"/>
        <filter val="-2.3653"/>
        <filter val="-2.3658"/>
        <filter val="-2.3688"/>
        <filter val="-2.3702"/>
        <filter val="-2.3714"/>
        <filter val="-2.3768"/>
        <filter val="-2.3772"/>
        <filter val="-2.3806"/>
        <filter val="-2.3831"/>
        <filter val="-2.3968"/>
        <filter val="-2.3993"/>
        <filter val="-2.3999"/>
        <filter val="2.4012"/>
        <filter val="-2.4071"/>
        <filter val="-2.4085"/>
        <filter val="-2.4131"/>
        <filter val="-2.4188"/>
        <filter val="2.4198"/>
        <filter val="2.4199"/>
        <filter val="-2.4224"/>
        <filter val="-2.4232"/>
        <filter val="-2.4266"/>
        <filter val="-2.4271"/>
        <filter val="-2.4307"/>
        <filter val="-2.4330"/>
        <filter val="-2.4358"/>
        <filter val="-2.4377"/>
        <filter val="-2.4378"/>
        <filter val="-2.4396"/>
        <filter val="-2.4402"/>
        <filter val="-2.4424"/>
        <filter val="2.4431"/>
        <filter val="-2.4457"/>
        <filter val="2.4484"/>
        <filter val="-2.4491"/>
        <filter val="-2.4499"/>
        <filter val="-2.4519"/>
        <filter val="-2.4554"/>
        <filter val="2.4580"/>
        <filter val="-2.4623"/>
        <filter val="-2.4639"/>
        <filter val="-2.4746"/>
        <filter val="-2.4751"/>
        <filter val="-2.4762"/>
        <filter val="-2.4764"/>
        <filter val="-2.4829"/>
        <filter val="-2.4832"/>
        <filter val="-2.4872"/>
        <filter val="-2.4878"/>
        <filter val="-2.4885"/>
        <filter val="2.4905"/>
        <filter val="-2.4909"/>
        <filter val="2.4942"/>
        <filter val="-2.4963"/>
        <filter val="-2.4994"/>
        <filter val="2.5001"/>
        <filter val="-2.5045"/>
        <filter val="-2.5070"/>
        <filter val="-2.5092"/>
        <filter val="-2.5093"/>
        <filter val="-2.5117"/>
        <filter val="-2.5148"/>
        <filter val="-2.5152"/>
        <filter val="-2.5158"/>
        <filter val="-2.5172"/>
        <filter val="-2.5201"/>
        <filter val="-2.5223"/>
        <filter val="-2.5246"/>
        <filter val="-2.5268"/>
        <filter val="-2.5283"/>
        <filter val="2.5299"/>
        <filter val="-2.5299"/>
        <filter val="-2.5322"/>
        <filter val="-2.5330"/>
        <filter val="-2.5335"/>
        <filter val="-2.5389"/>
        <filter val="-2.5404"/>
        <filter val="-2.5465"/>
        <filter val="-2.5515"/>
        <filter val="-2.5516"/>
        <filter val="2.5541"/>
        <filter val="-2.5563"/>
        <filter val="-2.5569"/>
        <filter val="-2.5592"/>
        <filter val="-2.5594"/>
        <filter val="-2.5633"/>
        <filter val="2.5635"/>
        <filter val="-2.5688"/>
        <filter val="-2.5691"/>
        <filter val="-2.5694"/>
        <filter val="-2.5696"/>
        <filter val="-2.5730"/>
        <filter val="-2.5764"/>
        <filter val="-2.5770"/>
        <filter val="-2.5793"/>
        <filter val="2.5796"/>
        <filter val="-2.5811"/>
        <filter val="-2.5874"/>
        <filter val="-2.5898"/>
        <filter val="-2.5916"/>
        <filter val="-2.5926"/>
        <filter val="-2.5927"/>
        <filter val="-2.5928"/>
        <filter val="-2.5961"/>
        <filter val="-2.5974"/>
        <filter val="-2.5977"/>
        <filter val="-2.6002"/>
        <filter val="-2.6052"/>
        <filter val="-2.6067"/>
        <filter val="-2.6082"/>
        <filter val="-2.6092"/>
        <filter val="-2.6093"/>
        <filter val="-2.6095"/>
        <filter val="-2.6099"/>
        <filter val="-2.6100"/>
        <filter val="-2.6116"/>
        <filter val="-2.6118"/>
        <filter val="-2.6186"/>
        <filter val="-2.6235"/>
        <filter val="-2.6247"/>
        <filter val="-2.6252"/>
        <filter val="-2.6257"/>
        <filter val="-2.6270"/>
        <filter val="-2.6274"/>
        <filter val="-2.6314"/>
        <filter val="-2.6354"/>
        <filter val="-2.6355"/>
        <filter val="-2.6380"/>
        <filter val="-2.6447"/>
        <filter val="2.6462"/>
        <filter val="-2.6463"/>
        <filter val="-2.6502"/>
        <filter val="-2.6510"/>
        <filter val="2.6522"/>
        <filter val="-2.6531"/>
        <filter val="-2.6558"/>
        <filter val="-2.6575"/>
        <filter val="-2.6593"/>
        <filter val="-2.6605"/>
        <filter val="-2.6640"/>
        <filter val="-2.6665"/>
        <filter val="2.6672"/>
        <filter val="-2.6678"/>
        <filter val="-2.6701"/>
        <filter val="-2.6708"/>
        <filter val="-2.6712"/>
        <filter val="-2.6714"/>
        <filter val="-2.6721"/>
        <filter val="-2.6723"/>
        <filter val="-2.6734"/>
        <filter val="-2.6738"/>
        <filter val="-2.6756"/>
        <filter val="-2.6762"/>
        <filter val="-2.6857"/>
        <filter val="-2.6858"/>
        <filter val="-2.6873"/>
        <filter val="-2.6915"/>
        <filter val="-2.6952"/>
        <filter val="-2.6955"/>
        <filter val="-2.6964"/>
        <filter val="-2.6971"/>
        <filter val="-2.6979"/>
        <filter val="-2.6998"/>
        <filter val="-2.6999"/>
        <filter val="-2.7045"/>
        <filter val="-2.7063"/>
        <filter val="-2.7067"/>
        <filter val="-2.7086"/>
        <filter val="-2.7097"/>
        <filter val="-2.7115"/>
        <filter val="-2.7122"/>
        <filter val="-2.7127"/>
        <filter val="-2.7150"/>
        <filter val="-2.7175"/>
        <filter val="-2.7192"/>
        <filter val="-2.7208"/>
        <filter val="-2.7209"/>
        <filter val="-2.7229"/>
        <filter val="-2.7238"/>
        <filter val="-2.7242"/>
        <filter val="-2.7306"/>
        <filter val="-2.7309"/>
        <filter val="-2.7311"/>
        <filter val="-2.7340"/>
        <filter val="-2.7345"/>
        <filter val="-2.7346"/>
        <filter val="-2.7347"/>
        <filter val="-2.7351"/>
        <filter val="-2.7368"/>
        <filter val="-2.7374"/>
        <filter val="-2.7436"/>
        <filter val="-2.7466"/>
        <filter val="-2.7479"/>
        <filter val="-2.7486"/>
        <filter val="-2.7510"/>
        <filter val="-2.7525"/>
        <filter val="-2.7556"/>
        <filter val="-2.7561"/>
        <filter val="-2.7588"/>
        <filter val="2.7591"/>
        <filter val="-2.7638"/>
        <filter val="-2.7641"/>
        <filter val="-2.7654"/>
        <filter val="-2.7668"/>
        <filter val="-2.7701"/>
        <filter val="-2.7726"/>
        <filter val="-2.7761"/>
        <filter val="-2.7766"/>
        <filter val="2.7767"/>
        <filter val="-2.7799"/>
        <filter val="2.7824"/>
        <filter val="-2.7877"/>
        <filter val="-2.7891"/>
        <filter val="-2.7935"/>
        <filter val="-2.7981"/>
        <filter val="2.7991"/>
        <filter val="-2.8034"/>
        <filter val="-2.8092"/>
        <filter val="-2.8143"/>
        <filter val="-2.8183"/>
        <filter val="-2.8205"/>
        <filter val="-2.8250"/>
        <filter val="-2.8252"/>
        <filter val="-2.8265"/>
        <filter val="-2.8355"/>
        <filter val="-2.8377"/>
        <filter val="-2.8378"/>
        <filter val="-2.8413"/>
        <filter val="-2.8473"/>
        <filter val="-2.8489"/>
        <filter val="-2.8528"/>
        <filter val="-2.8570"/>
        <filter val="-2.8605"/>
        <filter val="-2.8610"/>
        <filter val="-2.8642"/>
        <filter val="-2.8654"/>
        <filter val="-2.8674"/>
        <filter val="-2.8748"/>
        <filter val="-2.8753"/>
        <filter val="-2.8777"/>
        <filter val="-2.8791"/>
        <filter val="-2.8811"/>
        <filter val="-2.8812"/>
        <filter val="-2.8830"/>
        <filter val="-2.8854"/>
        <filter val="-2.8856"/>
        <filter val="-2.8872"/>
        <filter val="-2.8873"/>
        <filter val="2.8877"/>
        <filter val="-2.8914"/>
        <filter val="-2.8952"/>
        <filter val="-2.8960"/>
        <filter val="2.8975"/>
        <filter val="-2.8980"/>
        <filter val="-2.8983"/>
        <filter val="-2.9014"/>
        <filter val="2.9020"/>
        <filter val="-2.9033"/>
        <filter val="2.9036"/>
        <filter val="2.9037"/>
        <filter val="2.9052"/>
        <filter val="-2.9063"/>
        <filter val="2.9076"/>
        <filter val="-2.9093"/>
        <filter val="-2.9105"/>
        <filter val="-2.9137"/>
        <filter val="-2.9156"/>
        <filter val="-2.9182"/>
        <filter val="-2.9202"/>
        <filter val="-2.9222"/>
        <filter val="-2.9230"/>
        <filter val="-2.9238"/>
        <filter val="-2.9273"/>
        <filter val="-2.9300"/>
        <filter val="-2.9371"/>
        <filter val="-2.9380"/>
        <filter val="-2.9414"/>
        <filter val="-2.9416"/>
        <filter val="-2.9427"/>
        <filter val="-2.9458"/>
        <filter val="-2.9485"/>
        <filter val="-2.9486"/>
        <filter val="-2.9537"/>
        <filter val="-2.9540"/>
        <filter val="-2.9565"/>
        <filter val="-2.9567"/>
        <filter val="-2.9722"/>
        <filter val="-2.9850"/>
        <filter val="-2.9942"/>
        <filter val="-2.9963"/>
        <filter val="-3.0033"/>
        <filter val="-3.0035"/>
        <filter val="-3.0071"/>
        <filter val="-3.0086"/>
        <filter val="-3.0146"/>
        <filter val="-3.0212"/>
        <filter val="-3.0245"/>
        <filter val="-3.0266"/>
        <filter val="3.0308"/>
        <filter val="-3.0325"/>
        <filter val="-3.0370"/>
        <filter val="-3.0413"/>
        <filter val="-3.0574"/>
        <filter val="-3.0575"/>
        <filter val="3.0607"/>
        <filter val="3.0700"/>
        <filter val="3.0719"/>
        <filter val="-3.0879"/>
        <filter val="-3.0894"/>
        <filter val="-3.0983"/>
        <filter val="-3.1177"/>
        <filter val="-3.1318"/>
        <filter val="-3.1359"/>
        <filter val="3.1488"/>
        <filter val="-3.1594"/>
        <filter val="-3.1864"/>
        <filter val="-3.2053"/>
        <filter val="3.2082"/>
        <filter val="3.2276"/>
        <filter val="-3.2318"/>
        <filter val="-3.2350"/>
        <filter val="-3.2380"/>
        <filter val="-3.2386"/>
        <filter val="3.2491"/>
        <filter val="-3.2509"/>
        <filter val="-3.2519"/>
        <filter val="3.2568"/>
        <filter val="3.2630"/>
        <filter val="-3.2801"/>
        <filter val="-3.2939"/>
        <filter val="-3.2976"/>
        <filter val="-3.3108"/>
        <filter val="3.3176"/>
        <filter val="3.3185"/>
        <filter val="-3.3205"/>
        <filter val="3.3330"/>
        <filter val="-3.3866"/>
        <filter val="-3.4128"/>
        <filter val="3.4194"/>
        <filter val="-3.4262"/>
        <filter val="3.4404"/>
        <filter val="-3.4514"/>
        <filter val="3.4657"/>
        <filter val="-3.4686"/>
        <filter val="-3.4895"/>
        <filter val="3.5190"/>
        <filter val="-3.5284"/>
        <filter val="3.5452"/>
        <filter val="-3.5581"/>
        <filter val="3.5806"/>
        <filter val="-3.6296"/>
        <filter val="-3.7051"/>
        <filter val="3.7487"/>
        <filter val="3.8323"/>
        <filter val="3.8641"/>
        <filter val="3.9547"/>
        <filter val="3.9569"/>
        <filter val="4.0218"/>
        <filter val="4.2253"/>
        <filter val="-4.2901"/>
        <filter val="4.3145"/>
        <filter val="4.3244"/>
        <filter val="4.3865"/>
        <filter val="4.4024"/>
        <filter val="4.4141"/>
        <filter val="4.4423"/>
        <filter val="-4.4676"/>
        <filter val="4.5902"/>
        <filter val="4.6822"/>
        <filter val="-4.6822"/>
        <filter val="4.6846"/>
        <filter val="-4.6864"/>
        <filter val="4.6872"/>
        <filter val="4.6904"/>
        <filter val="-4.6904"/>
      </filters>
    </filterColumn>
    <filterColumn colId="10">
      <filters>
        <filter val="0"/>
      </filters>
    </filterColumn>
  </autoFilter>
  <sortState ref="A2:K16384">
    <sortCondition descending="1" ref="D2:D16384"/>
  </sortState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20" sqref="E20"/>
    </sheetView>
  </sheetViews>
  <sheetFormatPr defaultColWidth="9" defaultRowHeight="13.5" x14ac:dyDescent="0.15"/>
  <cols>
    <col min="1" max="1" width="21.75" customWidth="1"/>
    <col min="7" max="7" width="24.5" customWidth="1"/>
  </cols>
  <sheetData>
    <row r="1" spans="1:8" x14ac:dyDescent="0.15">
      <c r="A1" s="7">
        <v>42401</v>
      </c>
      <c r="B1">
        <v>-0.16370000000000001</v>
      </c>
      <c r="C1">
        <f>B1*100</f>
        <v>-16.37</v>
      </c>
      <c r="E1">
        <v>-16.37</v>
      </c>
      <c r="G1" s="7">
        <v>41699</v>
      </c>
      <c r="H1">
        <v>-6.84</v>
      </c>
    </row>
    <row r="2" spans="1:8" x14ac:dyDescent="0.15">
      <c r="A2" s="7">
        <v>42430</v>
      </c>
      <c r="B2">
        <v>1.0200000000000001E-2</v>
      </c>
      <c r="C2">
        <f t="shared" ref="C2:C22" si="0">B2*100</f>
        <v>1.02</v>
      </c>
      <c r="E2">
        <v>1.02</v>
      </c>
      <c r="G2" s="7">
        <v>41791</v>
      </c>
      <c r="H2">
        <v>6.7000000000000004E-2</v>
      </c>
    </row>
    <row r="3" spans="1:8" x14ac:dyDescent="0.15">
      <c r="A3" s="7">
        <v>42461</v>
      </c>
      <c r="B3">
        <v>9.9000000000000005E-2</v>
      </c>
      <c r="C3">
        <f t="shared" si="0"/>
        <v>9.9</v>
      </c>
      <c r="E3">
        <v>9.9</v>
      </c>
      <c r="G3" s="7">
        <v>41883</v>
      </c>
      <c r="H3">
        <v>14.5</v>
      </c>
    </row>
    <row r="4" spans="1:8" x14ac:dyDescent="0.15">
      <c r="A4" s="7">
        <v>42491</v>
      </c>
      <c r="B4">
        <v>-2.5999999999999999E-3</v>
      </c>
      <c r="C4">
        <f t="shared" si="0"/>
        <v>-0.26</v>
      </c>
      <c r="E4">
        <v>-0.26</v>
      </c>
      <c r="G4" s="7">
        <v>41974</v>
      </c>
      <c r="H4">
        <v>46.9</v>
      </c>
    </row>
    <row r="5" spans="1:8" x14ac:dyDescent="0.15">
      <c r="A5" s="7">
        <v>42522</v>
      </c>
      <c r="B5">
        <v>-1.6500000000000001E-2</v>
      </c>
      <c r="C5">
        <f t="shared" si="0"/>
        <v>-1.6500000000000001</v>
      </c>
      <c r="E5">
        <v>-1.65</v>
      </c>
      <c r="G5" s="7">
        <v>42064</v>
      </c>
      <c r="H5">
        <v>13.25</v>
      </c>
    </row>
    <row r="6" spans="1:8" x14ac:dyDescent="0.15">
      <c r="A6" s="7">
        <v>42552</v>
      </c>
      <c r="B6">
        <v>-2E-3</v>
      </c>
      <c r="C6">
        <f t="shared" si="0"/>
        <v>-0.2</v>
      </c>
      <c r="E6">
        <v>-0.2</v>
      </c>
      <c r="G6" s="7">
        <v>42156</v>
      </c>
      <c r="H6">
        <v>3.13</v>
      </c>
    </row>
    <row r="7" spans="1:8" x14ac:dyDescent="0.15">
      <c r="A7" s="7">
        <v>42583</v>
      </c>
      <c r="B7">
        <v>7.1999999999999998E-3</v>
      </c>
      <c r="C7">
        <f t="shared" si="0"/>
        <v>0.72</v>
      </c>
      <c r="E7">
        <v>0.72</v>
      </c>
      <c r="G7" s="7">
        <v>42248</v>
      </c>
      <c r="H7">
        <v>-22.5</v>
      </c>
    </row>
    <row r="8" spans="1:8" x14ac:dyDescent="0.15">
      <c r="A8" s="7">
        <v>42614</v>
      </c>
      <c r="B8">
        <v>3.9300000000000002E-2</v>
      </c>
      <c r="C8">
        <f t="shared" si="0"/>
        <v>3.93</v>
      </c>
      <c r="E8">
        <v>3.93</v>
      </c>
      <c r="G8" s="7">
        <v>42339</v>
      </c>
      <c r="H8">
        <v>5.23</v>
      </c>
    </row>
    <row r="9" spans="1:8" x14ac:dyDescent="0.15">
      <c r="A9" s="7">
        <v>42644</v>
      </c>
      <c r="B9">
        <v>-2.3E-3</v>
      </c>
      <c r="C9">
        <f t="shared" si="0"/>
        <v>-0.22999999999999998</v>
      </c>
      <c r="E9">
        <v>-0.23</v>
      </c>
      <c r="G9" s="7">
        <v>42430</v>
      </c>
      <c r="H9">
        <v>-7.12</v>
      </c>
    </row>
    <row r="10" spans="1:8" x14ac:dyDescent="0.15">
      <c r="A10" s="7">
        <v>42675</v>
      </c>
      <c r="B10">
        <v>0.02</v>
      </c>
      <c r="C10">
        <f t="shared" si="0"/>
        <v>2</v>
      </c>
      <c r="E10">
        <v>2</v>
      </c>
      <c r="G10" s="7">
        <v>42522</v>
      </c>
      <c r="H10">
        <v>-2.1</v>
      </c>
    </row>
    <row r="11" spans="1:8" x14ac:dyDescent="0.15">
      <c r="A11" s="7">
        <v>42705</v>
      </c>
      <c r="B11">
        <v>6.132E-2</v>
      </c>
      <c r="C11">
        <f t="shared" si="0"/>
        <v>6.1319999999999997</v>
      </c>
      <c r="E11">
        <v>6.1319999999999997</v>
      </c>
      <c r="G11" s="7">
        <v>42614</v>
      </c>
      <c r="H11">
        <v>4.43</v>
      </c>
    </row>
    <row r="12" spans="1:8" x14ac:dyDescent="0.15">
      <c r="A12" s="7">
        <v>42736</v>
      </c>
      <c r="B12">
        <v>-6.2899999999999998E-2</v>
      </c>
      <c r="C12">
        <f t="shared" si="0"/>
        <v>-6.29</v>
      </c>
      <c r="E12">
        <v>-6.29</v>
      </c>
      <c r="G12" s="7">
        <v>42705</v>
      </c>
      <c r="H12">
        <v>1.47</v>
      </c>
    </row>
    <row r="13" spans="1:8" x14ac:dyDescent="0.15">
      <c r="A13" s="7">
        <v>42767</v>
      </c>
      <c r="B13">
        <v>7.0000000000000001E-3</v>
      </c>
      <c r="C13">
        <f t="shared" si="0"/>
        <v>0.70000000000000007</v>
      </c>
      <c r="E13">
        <v>0.7</v>
      </c>
      <c r="G13" s="7">
        <v>42795</v>
      </c>
      <c r="H13">
        <v>4.84</v>
      </c>
    </row>
    <row r="14" spans="1:8" x14ac:dyDescent="0.15">
      <c r="A14" s="7">
        <v>42795</v>
      </c>
      <c r="B14">
        <v>2.8000000000000001E-2</v>
      </c>
      <c r="C14">
        <f t="shared" si="0"/>
        <v>2.8000000000000003</v>
      </c>
      <c r="E14">
        <v>2.8</v>
      </c>
      <c r="G14" s="7">
        <v>42887</v>
      </c>
      <c r="H14">
        <v>4.1900000000000004</v>
      </c>
    </row>
    <row r="15" spans="1:8" x14ac:dyDescent="0.15">
      <c r="A15" s="7">
        <v>42826</v>
      </c>
      <c r="B15">
        <v>1.2999999999999999E-2</v>
      </c>
      <c r="C15">
        <f t="shared" si="0"/>
        <v>1.3</v>
      </c>
      <c r="E15">
        <v>1.3</v>
      </c>
      <c r="G15" s="7">
        <v>42979</v>
      </c>
      <c r="H15">
        <v>6.34</v>
      </c>
    </row>
    <row r="16" spans="1:8" x14ac:dyDescent="0.15">
      <c r="A16" s="7">
        <v>42856</v>
      </c>
      <c r="B16">
        <v>-2.1999999999999999E-2</v>
      </c>
      <c r="C16">
        <f t="shared" si="0"/>
        <v>-2.1999999999999997</v>
      </c>
      <c r="E16">
        <v>-2.2000000000000002</v>
      </c>
    </row>
    <row r="17" spans="1:5" x14ac:dyDescent="0.15">
      <c r="A17" s="7">
        <v>42887</v>
      </c>
      <c r="B17">
        <v>2.1000000000000001E-2</v>
      </c>
      <c r="C17">
        <f t="shared" si="0"/>
        <v>2.1</v>
      </c>
      <c r="E17">
        <v>2.1</v>
      </c>
    </row>
    <row r="18" spans="1:5" x14ac:dyDescent="0.15">
      <c r="A18" s="7">
        <v>42917</v>
      </c>
      <c r="B18">
        <v>4.3999999999999997E-2</v>
      </c>
      <c r="C18">
        <f t="shared" si="0"/>
        <v>4.3999999999999995</v>
      </c>
      <c r="E18">
        <v>4.4000000000000004</v>
      </c>
    </row>
    <row r="19" spans="1:5" x14ac:dyDescent="0.15">
      <c r="A19" s="7">
        <v>42948</v>
      </c>
      <c r="B19">
        <v>3.3000000000000002E-2</v>
      </c>
      <c r="C19">
        <f t="shared" si="0"/>
        <v>3.3000000000000003</v>
      </c>
      <c r="E19">
        <v>3.3</v>
      </c>
    </row>
    <row r="20" spans="1:5" x14ac:dyDescent="0.15">
      <c r="A20" s="7">
        <v>42979</v>
      </c>
      <c r="B20">
        <v>1.6E-2</v>
      </c>
      <c r="C20">
        <f t="shared" si="0"/>
        <v>1.6</v>
      </c>
      <c r="E20">
        <v>1.6</v>
      </c>
    </row>
    <row r="21" spans="1:5" x14ac:dyDescent="0.15">
      <c r="A21" s="7">
        <v>43009</v>
      </c>
      <c r="B21">
        <v>1.35E-2</v>
      </c>
      <c r="C21">
        <f t="shared" si="0"/>
        <v>1.35</v>
      </c>
      <c r="E21">
        <v>1.35</v>
      </c>
    </row>
    <row r="22" spans="1:5" x14ac:dyDescent="0.15">
      <c r="A22" s="7">
        <v>43040</v>
      </c>
      <c r="B22">
        <v>2.9000000000000001E-2</v>
      </c>
      <c r="C22">
        <f t="shared" si="0"/>
        <v>2.9000000000000004</v>
      </c>
      <c r="E22">
        <v>2.9</v>
      </c>
    </row>
    <row r="24" spans="1:5" x14ac:dyDescent="0.15">
      <c r="D24" t="s">
        <v>1108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M20"/>
  <sheetViews>
    <sheetView workbookViewId="0">
      <selection sqref="A1:XFD4"/>
    </sheetView>
  </sheetViews>
  <sheetFormatPr defaultColWidth="9" defaultRowHeight="13.5" x14ac:dyDescent="0.15"/>
  <cols>
    <col min="1" max="1" width="12.875" customWidth="1"/>
    <col min="3" max="78" width="12.625"/>
    <col min="79" max="79" width="13.75"/>
    <col min="80" max="111" width="12.625"/>
    <col min="112" max="112" width="13.75"/>
    <col min="113" max="133" width="12.625"/>
    <col min="134" max="134" width="13.75"/>
    <col min="135" max="135" width="12.625"/>
    <col min="136" max="136" width="13.75"/>
    <col min="137" max="142" width="12.625"/>
    <col min="143" max="143" width="13.75"/>
    <col min="144" max="148" width="12.625"/>
    <col min="149" max="149" width="13.75"/>
    <col min="150" max="154" width="12.625"/>
    <col min="155" max="155" width="13.75"/>
    <col min="156" max="162" width="12.625"/>
    <col min="163" max="163" width="13.75"/>
    <col min="164" max="167" width="12.625"/>
    <col min="168" max="168" width="13.75"/>
    <col min="169" max="174" width="12.625"/>
    <col min="175" max="175" width="11.5"/>
    <col min="176" max="181" width="12.625"/>
    <col min="182" max="183" width="13.75"/>
    <col min="184" max="198" width="12.625"/>
    <col min="199" max="199" width="13.75"/>
    <col min="200" max="211" width="12.625"/>
    <col min="212" max="212" width="13.75"/>
    <col min="213" max="215" width="12.625"/>
    <col min="216" max="216" width="13.75"/>
    <col min="217" max="225" width="12.625"/>
    <col min="226" max="226" width="13.75"/>
    <col min="227" max="242" width="12.625"/>
    <col min="243" max="243" width="13.75"/>
    <col min="244" max="261" width="12.625"/>
    <col min="262" max="262" width="13.75"/>
    <col min="263" max="263" width="12.625"/>
    <col min="264" max="264" width="13.75"/>
    <col min="265" max="316" width="12.625"/>
    <col min="317" max="317" width="13.75"/>
    <col min="318" max="319" width="12.625"/>
    <col min="320" max="320" width="13.75"/>
    <col min="321" max="325" width="12.625"/>
    <col min="326" max="326" width="13.75"/>
    <col min="327" max="335" width="12.625"/>
    <col min="336" max="336" width="13.75"/>
    <col min="337" max="362" width="12.625"/>
    <col min="363" max="363" width="13.75"/>
    <col min="364" max="366" width="12.625"/>
    <col min="367" max="367" width="13.75"/>
    <col min="368" max="378" width="12.625"/>
    <col min="379" max="379" width="13.75"/>
    <col min="380" max="387" width="12.625"/>
    <col min="388" max="390" width="13.75"/>
    <col min="391" max="393" width="12.625"/>
    <col min="394" max="396" width="13.75"/>
    <col min="397" max="400" width="12.625"/>
    <col min="401" max="401" width="13.75"/>
    <col min="402" max="407" width="12.625"/>
    <col min="408" max="414" width="13.75"/>
    <col min="415" max="416" width="12.625"/>
    <col min="417" max="417" width="13.75"/>
    <col min="418" max="421" width="12.625"/>
    <col min="422" max="422" width="13.75"/>
    <col min="423" max="437" width="12.625"/>
    <col min="438" max="438" width="13.75"/>
    <col min="439" max="443" width="12.625"/>
    <col min="444" max="444" width="13.75"/>
    <col min="445" max="447" width="12.625"/>
    <col min="448" max="456" width="13.75"/>
    <col min="457" max="457" width="12.625"/>
    <col min="458" max="475" width="13.75"/>
    <col min="476" max="477" width="12.625"/>
    <col min="478" max="489" width="13.75"/>
    <col min="490" max="490" width="12.625"/>
    <col min="491" max="500" width="13.75"/>
    <col min="501" max="501" width="12.625"/>
    <col min="502" max="502" width="13.75"/>
    <col min="503" max="503" width="12.625"/>
    <col min="504" max="504" width="13.75"/>
    <col min="505" max="505" width="12.625"/>
    <col min="506" max="516" width="13.75"/>
    <col min="517" max="517" width="12.625"/>
    <col min="518" max="526" width="13.75"/>
    <col min="527" max="527" width="12.625"/>
    <col min="528" max="530" width="13.75"/>
    <col min="531" max="531" width="12.625"/>
    <col min="532" max="532" width="13.75"/>
    <col min="533" max="533" width="12.625"/>
    <col min="534" max="538" width="13.75"/>
    <col min="539" max="539" width="12.625"/>
    <col min="540" max="541" width="13.75"/>
    <col min="542" max="542" width="12.625"/>
    <col min="543" max="543" width="13.75"/>
    <col min="544" max="544" width="12.625"/>
    <col min="545" max="545" width="13.75"/>
    <col min="546" max="546" width="12.625"/>
    <col min="547" max="557" width="13.75"/>
    <col min="558" max="558" width="12.625"/>
    <col min="559" max="559" width="13.75"/>
    <col min="560" max="560" width="12.625"/>
    <col min="561" max="562" width="13.75"/>
    <col min="563" max="563" width="12.625"/>
    <col min="564" max="576" width="13.75"/>
    <col min="577" max="577" width="12.625"/>
    <col min="578" max="578" width="13.75"/>
    <col min="579" max="580" width="12.625"/>
    <col min="581" max="581" width="13.75"/>
    <col min="582" max="583" width="12.625"/>
    <col min="584" max="584" width="13.75"/>
    <col min="585" max="586" width="12.625"/>
    <col min="587" max="587" width="13.75"/>
    <col min="588" max="589" width="12.625"/>
    <col min="590" max="595" width="13.75"/>
    <col min="596" max="596" width="12.625"/>
    <col min="597" max="602" width="13.75"/>
    <col min="603" max="607" width="12.625"/>
    <col min="608" max="608" width="13.75"/>
    <col min="609" max="611" width="12.625"/>
    <col min="612" max="612" width="13.75"/>
    <col min="613" max="617" width="12.625"/>
    <col min="618" max="618" width="13.75"/>
    <col min="619" max="621" width="12.625"/>
    <col min="622" max="622" width="13.75"/>
    <col min="623" max="623" width="12.625"/>
    <col min="624" max="624" width="13.75"/>
    <col min="625" max="626" width="12.625"/>
    <col min="627" max="627" width="13.75"/>
    <col min="628" max="629" width="12.625"/>
    <col min="630" max="630" width="13.75"/>
    <col min="631" max="632" width="12.625"/>
    <col min="633" max="633" width="13.75"/>
    <col min="634" max="636" width="12.625"/>
    <col min="637" max="637" width="13.75"/>
    <col min="638" max="639" width="12.625"/>
    <col min="640" max="640" width="13.75"/>
    <col min="641" max="642" width="12.625"/>
    <col min="643" max="643" width="13.75"/>
    <col min="644" max="645" width="12.625"/>
    <col min="646" max="646" width="13.75"/>
    <col min="647" max="648" width="12.625"/>
    <col min="649" max="649" width="13.75"/>
    <col min="650" max="650" width="12.625"/>
    <col min="651" max="651" width="13.75"/>
    <col min="652" max="652" width="12.625"/>
    <col min="653" max="656" width="13.75"/>
    <col min="657" max="658" width="12.625"/>
    <col min="659" max="659" width="13.75"/>
    <col min="660" max="660" width="12.625"/>
    <col min="661" max="661" width="11.5"/>
    <col min="662" max="662" width="13.75"/>
    <col min="663" max="664" width="12.625"/>
    <col min="665" max="665" width="13.75"/>
    <col min="666" max="666" width="12.625"/>
    <col min="667" max="667" width="13.75"/>
    <col min="668" max="670" width="12.625"/>
    <col min="671" max="671" width="13.75"/>
    <col min="672" max="676" width="12.625"/>
    <col min="677" max="677" width="13.75"/>
    <col min="678" max="681" width="12.625"/>
    <col min="682" max="682" width="13.75"/>
    <col min="683" max="683" width="12.625"/>
    <col min="684" max="686" width="13.75"/>
    <col min="687" max="688" width="12.625"/>
    <col min="689" max="689" width="13.75"/>
    <col min="690" max="691" width="12.625"/>
    <col min="692" max="692" width="13.75"/>
    <col min="693" max="694" width="12.625"/>
    <col min="695" max="696" width="13.75"/>
    <col min="697" max="697" width="12.625"/>
    <col min="698" max="698" width="13.75"/>
    <col min="699" max="699" width="12.625"/>
    <col min="700" max="700" width="13.75"/>
    <col min="701" max="704" width="12.625"/>
    <col min="705" max="708" width="13.75"/>
    <col min="709" max="709" width="12.625"/>
    <col min="710" max="710" width="13.75"/>
    <col min="711" max="711" width="12.625"/>
    <col min="712" max="717" width="13.75"/>
    <col min="718" max="718" width="12.625"/>
    <col min="719" max="719" width="13.75"/>
    <col min="720" max="720" width="12.625"/>
    <col min="721" max="721" width="13.75"/>
    <col min="722" max="723" width="12.625"/>
    <col min="724" max="726" width="13.75"/>
    <col min="727" max="728" width="12.625"/>
    <col min="729" max="729" width="13.75"/>
    <col min="730" max="730" width="12.625"/>
    <col min="731" max="731" width="13.75"/>
    <col min="732" max="733" width="12.625"/>
    <col min="734" max="735" width="13.75"/>
    <col min="736" max="747" width="12.625"/>
    <col min="748" max="748" width="13.75"/>
    <col min="749" max="749" width="12.625"/>
    <col min="750" max="751" width="13.75"/>
    <col min="752" max="761" width="12.625"/>
    <col min="762" max="762" width="13.75"/>
    <col min="763" max="767" width="12.625"/>
    <col min="768" max="768" width="13.75"/>
    <col min="769" max="769" width="12.625"/>
    <col min="770" max="772" width="13.75"/>
    <col min="773" max="773" width="12.625"/>
    <col min="774" max="776" width="13.75"/>
    <col min="777" max="778" width="12.625"/>
    <col min="779" max="779" width="13.75"/>
    <col min="780" max="796" width="12.625"/>
    <col min="797" max="798" width="13.75"/>
    <col min="799" max="799" width="12.625"/>
    <col min="800" max="800" width="13.75"/>
    <col min="801" max="804" width="12.625"/>
    <col min="805" max="805" width="13.75"/>
    <col min="806" max="807" width="12.625"/>
    <col min="808" max="808" width="13.75"/>
    <col min="809" max="809" width="12.625"/>
    <col min="810" max="813" width="13.75"/>
    <col min="814" max="814" width="12.625"/>
    <col min="815" max="816" width="13.75"/>
    <col min="817" max="817" width="12.625"/>
    <col min="818" max="826" width="13.75"/>
    <col min="827" max="827" width="12.625"/>
    <col min="828" max="830" width="13.75"/>
    <col min="831" max="831" width="12.625"/>
    <col min="832" max="834" width="13.75"/>
    <col min="835" max="835" width="12.625"/>
    <col min="836" max="837" width="13.75"/>
    <col min="838" max="838" width="12.625"/>
    <col min="839" max="839" width="13.75"/>
    <col min="840" max="840" width="12.625"/>
    <col min="841" max="841" width="13.75"/>
    <col min="842" max="843" width="12.625"/>
    <col min="844" max="844" width="13.75"/>
    <col min="845" max="845" width="12.625"/>
    <col min="846" max="847" width="13.75"/>
    <col min="848" max="849" width="12.625"/>
    <col min="850" max="852" width="13.75"/>
    <col min="853" max="855" width="12.625"/>
    <col min="856" max="857" width="13.75"/>
    <col min="858" max="859" width="12.625"/>
    <col min="860" max="860" width="13.75"/>
    <col min="861" max="865" width="12.625"/>
    <col min="866" max="866" width="13.75"/>
    <col min="867" max="869" width="12.625"/>
    <col min="870" max="870" width="13.75"/>
    <col min="871" max="871" width="12.625"/>
    <col min="872" max="873" width="13.75"/>
    <col min="874" max="876" width="12.625"/>
    <col min="877" max="877" width="13.75"/>
    <col min="878" max="878" width="12.625"/>
    <col min="879" max="879" width="13.75"/>
    <col min="880" max="881" width="12.625"/>
    <col min="882" max="882" width="13.75"/>
    <col min="883" max="884" width="12.625"/>
    <col min="885" max="886" width="13.75"/>
    <col min="887" max="892" width="12.625"/>
    <col min="893" max="893" width="13.75"/>
    <col min="894" max="896" width="12.625"/>
    <col min="897" max="897" width="13.75"/>
    <col min="898" max="898" width="12.625"/>
    <col min="899" max="899" width="13.75"/>
    <col min="900" max="901" width="12.625"/>
    <col min="902" max="902" width="13.75"/>
    <col min="903" max="905" width="12.625"/>
    <col min="906" max="906" width="13.75"/>
    <col min="907" max="920" width="12.625"/>
    <col min="921" max="921" width="13.75"/>
    <col min="922" max="922" width="12.625"/>
    <col min="923" max="923" width="13.75"/>
    <col min="924" max="926" width="12.625"/>
    <col min="927" max="927" width="13.75"/>
    <col min="928" max="931" width="12.625"/>
    <col min="932" max="933" width="13.75"/>
    <col min="934" max="936" width="12.625"/>
    <col min="937" max="940" width="13.75"/>
    <col min="941" max="948" width="12.625"/>
    <col min="949" max="949" width="13.75"/>
    <col min="950" max="950" width="12.625"/>
    <col min="951" max="951" width="13.75"/>
    <col min="952" max="952" width="12.625"/>
    <col min="953" max="954" width="13.75"/>
    <col min="955" max="961" width="12.625"/>
    <col min="962" max="962" width="13.75"/>
    <col min="963" max="975" width="12.625"/>
    <col min="978" max="994" width="12.625"/>
    <col min="997" max="1004" width="12.625"/>
    <col min="1057" max="1057" width="12.625"/>
    <col min="1077" max="1077" width="12.625"/>
  </cols>
  <sheetData>
    <row r="1" spans="1:1079" x14ac:dyDescent="0.15">
      <c r="A1" s="5" t="s">
        <v>0</v>
      </c>
      <c r="B1" s="5" t="s">
        <v>1</v>
      </c>
      <c r="C1" s="5">
        <v>510050</v>
      </c>
      <c r="D1" s="5">
        <v>161607</v>
      </c>
      <c r="E1" s="5">
        <v>159901</v>
      </c>
      <c r="F1" s="5">
        <v>510880</v>
      </c>
      <c r="G1" s="5">
        <v>159902</v>
      </c>
      <c r="H1" s="5">
        <v>40002</v>
      </c>
      <c r="I1" s="5">
        <v>519180</v>
      </c>
      <c r="J1" s="5">
        <v>50002</v>
      </c>
      <c r="K1" s="5">
        <v>161604</v>
      </c>
      <c r="L1" s="5">
        <v>110003</v>
      </c>
      <c r="M1" s="5">
        <v>240005</v>
      </c>
      <c r="N1" s="5">
        <v>200002</v>
      </c>
      <c r="O1" s="5">
        <v>180003</v>
      </c>
      <c r="P1" s="5">
        <v>519300</v>
      </c>
      <c r="Q1" s="5">
        <v>510180</v>
      </c>
      <c r="R1" s="5">
        <v>162208</v>
      </c>
      <c r="S1" s="5">
        <v>360001</v>
      </c>
      <c r="T1" s="5">
        <v>519100</v>
      </c>
      <c r="U1" s="5">
        <v>340006</v>
      </c>
      <c r="V1" s="5">
        <v>41</v>
      </c>
      <c r="W1" s="5">
        <v>20011</v>
      </c>
      <c r="X1" s="5">
        <v>486001</v>
      </c>
      <c r="Y1" s="5">
        <v>100032</v>
      </c>
      <c r="Z1" s="5">
        <v>481009</v>
      </c>
      <c r="AA1" s="5">
        <v>160615</v>
      </c>
      <c r="AB1" s="5">
        <v>540006</v>
      </c>
      <c r="AC1" s="5">
        <v>470007</v>
      </c>
      <c r="AD1" s="5">
        <v>510060</v>
      </c>
      <c r="AE1" s="5">
        <v>163808</v>
      </c>
      <c r="AF1" s="5">
        <v>450008</v>
      </c>
      <c r="AG1" s="5">
        <v>240014</v>
      </c>
      <c r="AH1" s="5">
        <v>510010</v>
      </c>
      <c r="AI1" s="5">
        <v>162307</v>
      </c>
      <c r="AJ1" s="5">
        <v>320010</v>
      </c>
      <c r="AK1" s="5">
        <v>161207</v>
      </c>
      <c r="AL1" s="5">
        <v>150008</v>
      </c>
      <c r="AM1" s="5">
        <v>150009</v>
      </c>
      <c r="AN1" s="5">
        <v>165309</v>
      </c>
      <c r="AO1" s="5">
        <v>159903</v>
      </c>
      <c r="AP1" s="5">
        <v>100038</v>
      </c>
      <c r="AQ1" s="5">
        <v>540007</v>
      </c>
      <c r="AR1" s="5">
        <v>519671</v>
      </c>
      <c r="AS1" s="5">
        <v>410008</v>
      </c>
      <c r="AT1" s="5">
        <v>510020</v>
      </c>
      <c r="AU1" s="5">
        <v>118001</v>
      </c>
      <c r="AV1" s="5">
        <v>160716</v>
      </c>
      <c r="AW1" s="5">
        <v>90010</v>
      </c>
      <c r="AX1" s="5">
        <v>160616</v>
      </c>
      <c r="AY1" s="5">
        <v>213010</v>
      </c>
      <c r="AZ1" s="5">
        <v>310398</v>
      </c>
      <c r="BA1" s="5">
        <v>399001</v>
      </c>
      <c r="BB1" s="5">
        <v>510130</v>
      </c>
      <c r="BC1" s="5">
        <v>217015</v>
      </c>
      <c r="BD1" s="5">
        <v>162213</v>
      </c>
      <c r="BE1" s="5">
        <v>162509</v>
      </c>
      <c r="BF1" s="5">
        <v>510030</v>
      </c>
      <c r="BG1" s="5">
        <v>160213</v>
      </c>
      <c r="BH1" s="5">
        <v>161812</v>
      </c>
      <c r="BI1" s="5">
        <v>486002</v>
      </c>
      <c r="BJ1" s="5">
        <v>150012</v>
      </c>
      <c r="BK1" s="5">
        <v>150013</v>
      </c>
      <c r="BL1" s="5">
        <v>510090</v>
      </c>
      <c r="BM1" s="5">
        <v>540008</v>
      </c>
      <c r="BN1" s="5">
        <v>161210</v>
      </c>
      <c r="BO1" s="5">
        <v>150019</v>
      </c>
      <c r="BP1" s="5">
        <v>150018</v>
      </c>
      <c r="BQ1" s="5">
        <v>217016</v>
      </c>
      <c r="BR1" s="5">
        <v>166007</v>
      </c>
      <c r="BS1" s="5">
        <v>50015</v>
      </c>
      <c r="BT1" s="5">
        <v>160807</v>
      </c>
      <c r="BU1" s="5">
        <v>510070</v>
      </c>
      <c r="BV1" s="5">
        <v>270023</v>
      </c>
      <c r="BW1" s="5">
        <v>110022</v>
      </c>
      <c r="BX1" s="5">
        <v>510160</v>
      </c>
      <c r="BY1" s="5">
        <v>40018</v>
      </c>
      <c r="BZ1" s="5">
        <v>510110</v>
      </c>
      <c r="CA1" s="5">
        <v>160717</v>
      </c>
      <c r="CB1" s="5">
        <v>163109</v>
      </c>
      <c r="CC1" s="5">
        <v>161612</v>
      </c>
      <c r="CD1" s="5">
        <v>163407</v>
      </c>
      <c r="CE1" s="5">
        <v>159905</v>
      </c>
      <c r="CF1" s="5">
        <v>450009</v>
      </c>
      <c r="CG1" s="5">
        <v>510190</v>
      </c>
      <c r="CH1" s="5">
        <v>150022</v>
      </c>
      <c r="CI1" s="5">
        <v>150023</v>
      </c>
      <c r="CJ1" s="5">
        <v>510170</v>
      </c>
      <c r="CK1" s="5">
        <v>160121</v>
      </c>
      <c r="CL1" s="5">
        <v>540009</v>
      </c>
      <c r="CM1" s="5">
        <v>510150</v>
      </c>
      <c r="CN1" s="5">
        <v>519116</v>
      </c>
      <c r="CO1" s="5">
        <v>161213</v>
      </c>
      <c r="CP1" s="5">
        <v>376510</v>
      </c>
      <c r="CQ1" s="5">
        <v>159906</v>
      </c>
      <c r="CR1" s="5">
        <v>510220</v>
      </c>
      <c r="CS1" s="5">
        <v>510210</v>
      </c>
      <c r="CT1" s="5">
        <v>161714</v>
      </c>
      <c r="CU1" s="5">
        <v>165511</v>
      </c>
      <c r="CV1" s="5">
        <v>585001</v>
      </c>
      <c r="CW1" s="5">
        <v>161907</v>
      </c>
      <c r="CX1" s="5">
        <v>150028</v>
      </c>
      <c r="CY1" s="5">
        <v>150029</v>
      </c>
      <c r="CZ1" s="5">
        <v>96001</v>
      </c>
      <c r="DA1" s="5">
        <v>161816</v>
      </c>
      <c r="DB1" s="5">
        <v>519981</v>
      </c>
      <c r="DC1" s="5">
        <v>510230</v>
      </c>
      <c r="DD1" s="5">
        <v>510260</v>
      </c>
      <c r="DE1" s="5">
        <v>660008</v>
      </c>
      <c r="DF1" s="5">
        <v>510120</v>
      </c>
      <c r="DG1" s="5">
        <v>150030</v>
      </c>
      <c r="DH1" s="5">
        <v>150031</v>
      </c>
      <c r="DI1" s="5">
        <v>165310</v>
      </c>
      <c r="DJ1" s="5">
        <v>40021</v>
      </c>
      <c r="DK1" s="5">
        <v>159908</v>
      </c>
      <c r="DL1" s="5">
        <v>159907</v>
      </c>
      <c r="DM1" s="5">
        <v>290010</v>
      </c>
      <c r="DN1" s="5">
        <v>150036</v>
      </c>
      <c r="DO1" s="5">
        <v>150037</v>
      </c>
      <c r="DP1" s="5">
        <v>163110</v>
      </c>
      <c r="DQ1" s="5">
        <v>159909</v>
      </c>
      <c r="DR1" s="5">
        <v>510270</v>
      </c>
      <c r="DS1" s="5">
        <v>270027</v>
      </c>
      <c r="DT1" s="5">
        <v>161217</v>
      </c>
      <c r="DU1" s="5">
        <v>540010</v>
      </c>
      <c r="DV1" s="5">
        <v>159910</v>
      </c>
      <c r="DW1" s="5">
        <v>510280</v>
      </c>
      <c r="DX1" s="5">
        <v>159911</v>
      </c>
      <c r="DY1" s="5">
        <v>160415</v>
      </c>
      <c r="DZ1" s="5">
        <v>159915</v>
      </c>
      <c r="EA1" s="5">
        <v>159916</v>
      </c>
      <c r="EB1" s="5">
        <v>159912</v>
      </c>
      <c r="EC1" s="5">
        <v>510290</v>
      </c>
      <c r="ED1" s="5">
        <v>160125</v>
      </c>
      <c r="EE1" s="5">
        <v>159913</v>
      </c>
      <c r="EF1" s="5">
        <v>162411</v>
      </c>
      <c r="EG1" s="5">
        <v>161017</v>
      </c>
      <c r="EH1" s="5">
        <v>590007</v>
      </c>
      <c r="EI1" s="5">
        <v>233010</v>
      </c>
      <c r="EJ1" s="5">
        <v>162216</v>
      </c>
      <c r="EK1" s="5">
        <v>660011</v>
      </c>
      <c r="EL1" s="5">
        <v>161819</v>
      </c>
      <c r="EM1" s="5">
        <v>160808</v>
      </c>
      <c r="EN1" s="5">
        <v>700002</v>
      </c>
      <c r="EO1" s="5">
        <v>410010</v>
      </c>
      <c r="EP1" s="5">
        <v>150053</v>
      </c>
      <c r="EQ1" s="5">
        <v>150054</v>
      </c>
      <c r="ER1" s="5">
        <v>150064</v>
      </c>
      <c r="ES1" s="5">
        <v>150065</v>
      </c>
      <c r="ET1" s="5">
        <v>150059</v>
      </c>
      <c r="EU1" s="5">
        <v>150060</v>
      </c>
      <c r="EV1" s="5">
        <v>162010</v>
      </c>
      <c r="EW1" s="5">
        <v>165515</v>
      </c>
      <c r="EX1" s="5">
        <v>164809</v>
      </c>
      <c r="EY1" s="5">
        <v>457001</v>
      </c>
      <c r="EZ1" s="5">
        <v>160127</v>
      </c>
      <c r="FA1" s="5">
        <v>150057</v>
      </c>
      <c r="FB1" s="5">
        <v>150058</v>
      </c>
      <c r="FC1" s="5">
        <v>165806</v>
      </c>
      <c r="FD1" s="5">
        <v>150055</v>
      </c>
      <c r="FE1" s="5">
        <v>150056</v>
      </c>
      <c r="FF1" s="5">
        <v>150051</v>
      </c>
      <c r="FG1" s="5">
        <v>150052</v>
      </c>
      <c r="FH1" s="5">
        <v>690008</v>
      </c>
      <c r="FI1" s="5">
        <v>530018</v>
      </c>
      <c r="FJ1" s="5">
        <v>162510</v>
      </c>
      <c r="FK1" s="5">
        <v>159918</v>
      </c>
      <c r="FL1" s="5">
        <v>160416</v>
      </c>
      <c r="FM1" s="5">
        <v>163209</v>
      </c>
      <c r="FN1" s="5">
        <v>510410</v>
      </c>
      <c r="FO1" s="5">
        <v>161613</v>
      </c>
      <c r="FP1" s="5">
        <v>206012</v>
      </c>
      <c r="FQ1" s="5">
        <v>150049</v>
      </c>
      <c r="FR1" s="5">
        <v>150050</v>
      </c>
      <c r="FS1" s="5">
        <v>166802</v>
      </c>
      <c r="FT1" s="5">
        <v>162714</v>
      </c>
      <c r="FU1" s="5">
        <v>150083</v>
      </c>
      <c r="FV1" s="5">
        <v>150084</v>
      </c>
      <c r="FW1" s="5">
        <v>159919</v>
      </c>
      <c r="FX1" s="5">
        <v>510300</v>
      </c>
      <c r="FY1" s="5">
        <v>163111</v>
      </c>
      <c r="FZ1" s="5">
        <v>150073</v>
      </c>
      <c r="GA1" s="5">
        <v>150075</v>
      </c>
      <c r="GB1" s="5">
        <v>519117</v>
      </c>
      <c r="GC1" s="5">
        <v>163821</v>
      </c>
      <c r="GD1" s="5">
        <v>519034</v>
      </c>
      <c r="GE1" s="5">
        <v>162107</v>
      </c>
      <c r="GF1" s="5">
        <v>510420</v>
      </c>
      <c r="GG1" s="5">
        <v>118002</v>
      </c>
      <c r="GH1" s="5">
        <v>540012</v>
      </c>
      <c r="GI1" s="5">
        <v>150076</v>
      </c>
      <c r="GJ1" s="5">
        <v>150077</v>
      </c>
      <c r="GK1" s="5">
        <v>740101</v>
      </c>
      <c r="GL1" s="5">
        <v>160806</v>
      </c>
      <c r="GM1" s="5">
        <v>161715</v>
      </c>
      <c r="GN1" s="5">
        <v>160417</v>
      </c>
      <c r="GO1" s="5">
        <v>110030</v>
      </c>
      <c r="GP1" s="5">
        <v>70031</v>
      </c>
      <c r="GQ1" s="5">
        <v>150104</v>
      </c>
      <c r="GR1" s="5">
        <v>150105</v>
      </c>
      <c r="GS1" s="5">
        <v>161910</v>
      </c>
      <c r="GT1" s="5">
        <v>510900</v>
      </c>
      <c r="GU1" s="5">
        <v>159920</v>
      </c>
      <c r="GV1" s="5">
        <v>270042</v>
      </c>
      <c r="GW1" s="5">
        <v>510430</v>
      </c>
      <c r="GX1" s="5">
        <v>165707</v>
      </c>
      <c r="GY1" s="5">
        <v>510440</v>
      </c>
      <c r="GZ1" s="5">
        <v>162907</v>
      </c>
      <c r="HA1" s="5">
        <v>150090</v>
      </c>
      <c r="HB1" s="5">
        <v>150091</v>
      </c>
      <c r="HC1" s="5">
        <v>161118</v>
      </c>
      <c r="HD1" s="5">
        <v>150106</v>
      </c>
      <c r="HE1" s="5">
        <v>150107</v>
      </c>
      <c r="HF1" s="5">
        <v>160809</v>
      </c>
      <c r="HG1" s="5">
        <v>160620</v>
      </c>
      <c r="HH1" s="5">
        <v>150100</v>
      </c>
      <c r="HI1" s="5">
        <v>150101</v>
      </c>
      <c r="HJ1" s="5">
        <v>370023</v>
      </c>
      <c r="HK1" s="5">
        <v>164811</v>
      </c>
      <c r="HL1" s="5">
        <v>150112</v>
      </c>
      <c r="HM1" s="5">
        <v>150113</v>
      </c>
      <c r="HN1" s="5">
        <v>150094</v>
      </c>
      <c r="HO1" s="5">
        <v>150095</v>
      </c>
      <c r="HP1" s="5">
        <v>150092</v>
      </c>
      <c r="HQ1" s="5">
        <v>150093</v>
      </c>
      <c r="HR1" s="5">
        <v>320022</v>
      </c>
      <c r="HS1" s="5">
        <v>510330</v>
      </c>
      <c r="HT1" s="5">
        <v>159922</v>
      </c>
      <c r="HU1" s="5">
        <v>510500</v>
      </c>
      <c r="HV1" s="5">
        <v>217027</v>
      </c>
      <c r="HW1" s="5">
        <v>160218</v>
      </c>
      <c r="HX1" s="5">
        <v>159923</v>
      </c>
      <c r="HY1" s="5">
        <v>510310</v>
      </c>
      <c r="HZ1" s="5">
        <v>150117</v>
      </c>
      <c r="IA1" s="5">
        <v>150118</v>
      </c>
      <c r="IB1" s="5">
        <v>42</v>
      </c>
      <c r="IC1" s="5">
        <v>510660</v>
      </c>
      <c r="ID1" s="5">
        <v>510630</v>
      </c>
      <c r="IE1" s="5">
        <v>510650</v>
      </c>
      <c r="IF1" s="5">
        <v>161507</v>
      </c>
      <c r="IG1" s="5">
        <v>159925</v>
      </c>
      <c r="IH1" s="5">
        <v>165312</v>
      </c>
      <c r="II1" s="5">
        <v>49</v>
      </c>
      <c r="IJ1" s="5">
        <v>510510</v>
      </c>
      <c r="IK1" s="5">
        <v>159924</v>
      </c>
      <c r="IL1" s="5">
        <v>150123</v>
      </c>
      <c r="IM1" s="5">
        <v>150124</v>
      </c>
      <c r="IN1" s="5">
        <v>150121</v>
      </c>
      <c r="IO1" s="5">
        <v>150122</v>
      </c>
      <c r="IP1" s="5">
        <v>513100</v>
      </c>
      <c r="IQ1" s="5">
        <v>82</v>
      </c>
      <c r="IR1" s="5">
        <v>43</v>
      </c>
      <c r="IS1" s="5">
        <v>44</v>
      </c>
      <c r="IT1" s="5">
        <v>40046</v>
      </c>
      <c r="IU1" s="5">
        <v>40047</v>
      </c>
      <c r="IV1" s="5">
        <v>40048</v>
      </c>
      <c r="IW1" s="5">
        <v>193</v>
      </c>
      <c r="IX1" s="5">
        <v>310318</v>
      </c>
      <c r="IY1" s="5">
        <v>159927</v>
      </c>
      <c r="IZ1" s="5">
        <v>179</v>
      </c>
      <c r="JA1" s="5">
        <v>180</v>
      </c>
      <c r="JB1" s="5">
        <v>161718</v>
      </c>
      <c r="JC1" s="5">
        <v>159931</v>
      </c>
      <c r="JD1" s="5">
        <v>159930</v>
      </c>
      <c r="JE1" s="5">
        <v>159928</v>
      </c>
      <c r="JF1" s="5">
        <v>159929</v>
      </c>
      <c r="JG1" s="5">
        <v>150145</v>
      </c>
      <c r="JH1" s="5">
        <v>150146</v>
      </c>
      <c r="JI1" s="5">
        <v>59</v>
      </c>
      <c r="JJ1" s="5">
        <v>165519</v>
      </c>
      <c r="JK1" s="5">
        <v>160219</v>
      </c>
      <c r="JL1" s="5">
        <v>165520</v>
      </c>
      <c r="JM1" s="5">
        <v>161022</v>
      </c>
      <c r="JN1" s="5">
        <v>150152</v>
      </c>
      <c r="JO1" s="5">
        <v>150153</v>
      </c>
      <c r="JP1" s="5">
        <v>159932</v>
      </c>
      <c r="JQ1" s="5">
        <v>150148</v>
      </c>
      <c r="JR1" s="5">
        <v>150149</v>
      </c>
      <c r="JS1" s="5">
        <v>512010</v>
      </c>
      <c r="JT1" s="5">
        <v>159933</v>
      </c>
      <c r="JU1" s="5">
        <v>312</v>
      </c>
      <c r="JV1" s="5">
        <v>313</v>
      </c>
      <c r="JW1" s="5">
        <v>150130</v>
      </c>
      <c r="JX1" s="5">
        <v>150131</v>
      </c>
      <c r="JY1" s="5">
        <v>150150</v>
      </c>
      <c r="JZ1" s="5">
        <v>150151</v>
      </c>
      <c r="KA1" s="5">
        <v>309</v>
      </c>
      <c r="KB1" s="5">
        <v>311</v>
      </c>
      <c r="KC1" s="5">
        <v>161825</v>
      </c>
      <c r="KD1" s="5">
        <v>150138</v>
      </c>
      <c r="KE1" s="5">
        <v>150139</v>
      </c>
      <c r="KF1" s="5">
        <v>510680</v>
      </c>
      <c r="KG1" s="5">
        <v>368</v>
      </c>
      <c r="KH1" s="5">
        <v>513500</v>
      </c>
      <c r="KI1" s="5">
        <v>369</v>
      </c>
      <c r="KJ1" s="5">
        <v>370</v>
      </c>
      <c r="KK1" s="5">
        <v>512120</v>
      </c>
      <c r="KL1" s="5">
        <v>418</v>
      </c>
      <c r="KM1" s="5">
        <v>411</v>
      </c>
      <c r="KN1" s="5">
        <v>165521</v>
      </c>
      <c r="KO1" s="5">
        <v>150157</v>
      </c>
      <c r="KP1" s="5">
        <v>150158</v>
      </c>
      <c r="KQ1" s="5">
        <v>159935</v>
      </c>
      <c r="KR1" s="5">
        <v>471</v>
      </c>
      <c r="KS1" s="5">
        <v>457</v>
      </c>
      <c r="KT1" s="5">
        <v>478</v>
      </c>
      <c r="KU1" s="5">
        <v>510520</v>
      </c>
      <c r="KV1" s="5">
        <v>161811</v>
      </c>
      <c r="KW1" s="5">
        <v>150167</v>
      </c>
      <c r="KX1" s="5">
        <v>150168</v>
      </c>
      <c r="KY1" s="5">
        <v>164705</v>
      </c>
      <c r="KZ1" s="5">
        <v>519677</v>
      </c>
      <c r="LA1" s="5">
        <v>409</v>
      </c>
      <c r="LB1" s="5">
        <v>150169</v>
      </c>
      <c r="LC1" s="5">
        <v>150170</v>
      </c>
      <c r="LD1" s="5">
        <v>524</v>
      </c>
      <c r="LE1" s="5">
        <v>163113</v>
      </c>
      <c r="LF1" s="5">
        <v>150171</v>
      </c>
      <c r="LG1" s="5">
        <v>150172</v>
      </c>
      <c r="LH1" s="5">
        <v>161831</v>
      </c>
      <c r="LI1" s="5">
        <v>549</v>
      </c>
      <c r="LJ1" s="5">
        <v>161024</v>
      </c>
      <c r="LK1" s="5">
        <v>150181</v>
      </c>
      <c r="LL1" s="5">
        <v>150182</v>
      </c>
      <c r="LM1" s="5">
        <v>577</v>
      </c>
      <c r="LN1" s="5">
        <v>593</v>
      </c>
      <c r="LO1" s="5">
        <v>596</v>
      </c>
      <c r="LP1" s="5">
        <v>586</v>
      </c>
      <c r="LQ1" s="5">
        <v>160626</v>
      </c>
      <c r="LR1" s="5">
        <v>150179</v>
      </c>
      <c r="LS1" s="5">
        <v>150180</v>
      </c>
      <c r="LT1" s="5">
        <v>160625</v>
      </c>
      <c r="LU1" s="5">
        <v>150177</v>
      </c>
      <c r="LV1" s="5">
        <v>150178</v>
      </c>
      <c r="LW1" s="5">
        <v>150175</v>
      </c>
      <c r="LX1" s="5">
        <v>150176</v>
      </c>
      <c r="LY1" s="5">
        <v>592</v>
      </c>
      <c r="LZ1" s="5">
        <v>163114</v>
      </c>
      <c r="MA1" s="5">
        <v>150184</v>
      </c>
      <c r="MB1" s="5">
        <v>150185</v>
      </c>
      <c r="MC1" s="5">
        <v>159936</v>
      </c>
      <c r="MD1" s="5">
        <v>594</v>
      </c>
      <c r="ME1" s="5">
        <v>613</v>
      </c>
      <c r="MF1" s="5">
        <v>512600</v>
      </c>
      <c r="MG1" s="5">
        <v>512610</v>
      </c>
      <c r="MH1" s="5">
        <v>512640</v>
      </c>
      <c r="MI1" s="5">
        <v>513</v>
      </c>
      <c r="MJ1" s="5">
        <v>656</v>
      </c>
      <c r="MK1" s="5">
        <v>512070</v>
      </c>
      <c r="ML1" s="5">
        <v>512230</v>
      </c>
      <c r="MM1" s="5">
        <v>512210</v>
      </c>
      <c r="MN1" s="5">
        <v>512220</v>
      </c>
      <c r="MO1" s="5">
        <v>163115</v>
      </c>
      <c r="MP1" s="5">
        <v>150186</v>
      </c>
      <c r="MQ1" s="5">
        <v>150187</v>
      </c>
      <c r="MR1" s="5">
        <v>513030</v>
      </c>
      <c r="MS1" s="5">
        <v>711</v>
      </c>
      <c r="MT1" s="5">
        <v>160133</v>
      </c>
      <c r="MU1" s="5">
        <v>688</v>
      </c>
      <c r="MV1" s="5">
        <v>729</v>
      </c>
      <c r="MW1" s="5">
        <v>697</v>
      </c>
      <c r="MX1" s="5">
        <v>164304</v>
      </c>
      <c r="MY1" s="5">
        <v>150190</v>
      </c>
      <c r="MZ1" s="5">
        <v>150191</v>
      </c>
      <c r="NA1" s="5">
        <v>746</v>
      </c>
      <c r="NB1" s="5">
        <v>161025</v>
      </c>
      <c r="NC1" s="5">
        <v>150194</v>
      </c>
      <c r="ND1" s="5">
        <v>150195</v>
      </c>
      <c r="NE1" s="5">
        <v>756</v>
      </c>
      <c r="NF1" s="5">
        <v>696</v>
      </c>
      <c r="NG1" s="5">
        <v>751</v>
      </c>
      <c r="NH1" s="5">
        <v>160628</v>
      </c>
      <c r="NI1" s="5">
        <v>150192</v>
      </c>
      <c r="NJ1" s="5">
        <v>150193</v>
      </c>
      <c r="NK1" s="5">
        <v>780</v>
      </c>
      <c r="NL1" s="5">
        <v>761</v>
      </c>
      <c r="NM1" s="5">
        <v>519606</v>
      </c>
      <c r="NN1" s="5">
        <v>160222</v>
      </c>
      <c r="NO1" s="5">
        <v>150198</v>
      </c>
      <c r="NP1" s="5">
        <v>150199</v>
      </c>
      <c r="NQ1" s="5">
        <v>793</v>
      </c>
      <c r="NR1" s="5">
        <v>803</v>
      </c>
      <c r="NS1" s="5">
        <v>512300</v>
      </c>
      <c r="NT1" s="5">
        <v>826</v>
      </c>
      <c r="NU1" s="5">
        <v>827</v>
      </c>
      <c r="NV1" s="5">
        <v>778</v>
      </c>
      <c r="NW1" s="5">
        <v>834</v>
      </c>
      <c r="NX1" s="5">
        <v>161720</v>
      </c>
      <c r="NY1" s="5">
        <v>150200</v>
      </c>
      <c r="NZ1" s="5">
        <v>150201</v>
      </c>
      <c r="OA1" s="5">
        <v>828</v>
      </c>
      <c r="OB1" s="5">
        <v>519673</v>
      </c>
      <c r="OC1" s="5">
        <v>835</v>
      </c>
      <c r="OD1" s="5">
        <v>160630</v>
      </c>
      <c r="OE1" s="5">
        <v>150205</v>
      </c>
      <c r="OF1" s="5">
        <v>150206</v>
      </c>
      <c r="OG1" s="5">
        <v>831</v>
      </c>
      <c r="OH1" s="5">
        <v>854</v>
      </c>
      <c r="OI1" s="5">
        <v>159938</v>
      </c>
      <c r="OJ1" s="5">
        <v>161721</v>
      </c>
      <c r="OK1" s="5">
        <v>150207</v>
      </c>
      <c r="OL1" s="5">
        <v>150208</v>
      </c>
      <c r="OM1" s="5">
        <v>165522</v>
      </c>
      <c r="ON1" s="5">
        <v>150173</v>
      </c>
      <c r="OO1" s="5">
        <v>150174</v>
      </c>
      <c r="OP1" s="5">
        <v>866</v>
      </c>
      <c r="OQ1" s="5">
        <v>884</v>
      </c>
      <c r="OR1" s="5">
        <v>893</v>
      </c>
      <c r="OS1" s="5">
        <v>160629</v>
      </c>
      <c r="OT1" s="5">
        <v>150203</v>
      </c>
      <c r="OU1" s="5">
        <v>150204</v>
      </c>
      <c r="OV1" s="5">
        <v>161026</v>
      </c>
      <c r="OW1" s="5">
        <v>150209</v>
      </c>
      <c r="OX1" s="5">
        <v>150210</v>
      </c>
      <c r="OY1" s="5">
        <v>925</v>
      </c>
      <c r="OZ1" s="5">
        <v>176</v>
      </c>
      <c r="PA1" s="5">
        <v>927</v>
      </c>
      <c r="PB1" s="5">
        <v>513600</v>
      </c>
      <c r="PC1" s="5">
        <v>513660</v>
      </c>
      <c r="PD1" s="5">
        <v>159939</v>
      </c>
      <c r="PE1" s="5">
        <v>916</v>
      </c>
      <c r="PF1" s="5">
        <v>867</v>
      </c>
      <c r="PG1" s="5">
        <v>160919</v>
      </c>
      <c r="PH1" s="5">
        <v>955</v>
      </c>
      <c r="PI1" s="5">
        <v>960</v>
      </c>
      <c r="PJ1" s="5">
        <v>971</v>
      </c>
      <c r="PK1" s="5">
        <v>985</v>
      </c>
      <c r="PL1" s="5">
        <v>519975</v>
      </c>
      <c r="PM1" s="5">
        <v>978</v>
      </c>
      <c r="PN1" s="5">
        <v>628</v>
      </c>
      <c r="PO1" s="5">
        <v>1008</v>
      </c>
      <c r="PP1" s="5">
        <v>913</v>
      </c>
      <c r="PQ1" s="5">
        <v>962</v>
      </c>
      <c r="PR1" s="5">
        <v>961</v>
      </c>
      <c r="PS1" s="5">
        <v>1015</v>
      </c>
      <c r="PT1" s="5">
        <v>1016</v>
      </c>
      <c r="PU1" s="5">
        <v>906</v>
      </c>
      <c r="PV1" s="5">
        <v>885</v>
      </c>
      <c r="PW1" s="5">
        <v>55</v>
      </c>
      <c r="PX1" s="5">
        <v>512990</v>
      </c>
      <c r="PY1" s="5">
        <v>996</v>
      </c>
      <c r="PZ1" s="5">
        <v>1009</v>
      </c>
      <c r="QA1" s="5">
        <v>1036</v>
      </c>
      <c r="QB1" s="5">
        <v>1027</v>
      </c>
      <c r="QC1" s="5">
        <v>968</v>
      </c>
      <c r="QD1" s="5">
        <v>991</v>
      </c>
      <c r="QE1" s="5">
        <v>1050</v>
      </c>
      <c r="QF1" s="5">
        <v>1028</v>
      </c>
      <c r="QG1" s="5">
        <v>974</v>
      </c>
      <c r="QH1" s="5">
        <v>1044</v>
      </c>
      <c r="QI1" s="5">
        <v>1048</v>
      </c>
      <c r="QJ1" s="5">
        <v>159940</v>
      </c>
      <c r="QK1" s="5">
        <v>161223</v>
      </c>
      <c r="QL1" s="5">
        <v>150213</v>
      </c>
      <c r="QM1" s="5">
        <v>150214</v>
      </c>
      <c r="QN1" s="5">
        <v>1064</v>
      </c>
      <c r="QO1" s="5">
        <v>160224</v>
      </c>
      <c r="QP1" s="5">
        <v>150215</v>
      </c>
      <c r="QQ1" s="5">
        <v>150216</v>
      </c>
      <c r="QR1" s="5">
        <v>164508</v>
      </c>
      <c r="QS1" s="5">
        <v>150135</v>
      </c>
      <c r="QT1" s="5">
        <v>150136</v>
      </c>
      <c r="QU1" s="5">
        <v>1047</v>
      </c>
      <c r="QV1" s="5">
        <v>1070</v>
      </c>
      <c r="QW1" s="5">
        <v>1054</v>
      </c>
      <c r="QX1" s="5">
        <v>1097</v>
      </c>
      <c r="QY1" s="5">
        <v>1092</v>
      </c>
      <c r="QZ1" s="5">
        <v>1093</v>
      </c>
      <c r="RA1" s="5">
        <v>164905</v>
      </c>
      <c r="RB1" s="5">
        <v>150217</v>
      </c>
      <c r="RC1" s="5">
        <v>150218</v>
      </c>
      <c r="RD1" s="5">
        <v>1040</v>
      </c>
      <c r="RE1" s="5">
        <v>1043</v>
      </c>
      <c r="RF1" s="5">
        <v>161028</v>
      </c>
      <c r="RG1" s="5">
        <v>150211</v>
      </c>
      <c r="RH1" s="5">
        <v>150212</v>
      </c>
      <c r="RI1" s="5">
        <v>1104</v>
      </c>
      <c r="RJ1" s="5">
        <v>160221</v>
      </c>
      <c r="RK1" s="5">
        <v>150196</v>
      </c>
      <c r="RL1" s="5">
        <v>150197</v>
      </c>
      <c r="RM1" s="5">
        <v>161027</v>
      </c>
      <c r="RN1" s="5">
        <v>150223</v>
      </c>
      <c r="RO1" s="5">
        <v>150224</v>
      </c>
      <c r="RP1" s="5">
        <v>1126</v>
      </c>
      <c r="RQ1" s="5">
        <v>164402</v>
      </c>
      <c r="RR1" s="5">
        <v>150221</v>
      </c>
      <c r="RS1" s="5">
        <v>150222</v>
      </c>
      <c r="RT1" s="5">
        <v>512310</v>
      </c>
      <c r="RU1" s="5">
        <v>1105</v>
      </c>
      <c r="RV1" s="5">
        <v>988</v>
      </c>
      <c r="RW1" s="5">
        <v>990</v>
      </c>
      <c r="RX1" s="5">
        <v>989</v>
      </c>
      <c r="RY1" s="5">
        <v>979</v>
      </c>
      <c r="RZ1" s="5">
        <v>502048</v>
      </c>
      <c r="SA1" s="5">
        <v>502049</v>
      </c>
      <c r="SB1" s="5">
        <v>502050</v>
      </c>
      <c r="SC1" s="5">
        <v>512340</v>
      </c>
      <c r="SD1" s="5">
        <v>502000</v>
      </c>
      <c r="SE1" s="5">
        <v>502001</v>
      </c>
      <c r="SF1" s="5">
        <v>502002</v>
      </c>
      <c r="SG1" s="5">
        <v>1072</v>
      </c>
      <c r="SH1" s="5">
        <v>1166</v>
      </c>
      <c r="SI1" s="5">
        <v>164401</v>
      </c>
      <c r="SJ1" s="5">
        <v>150219</v>
      </c>
      <c r="SK1" s="5">
        <v>150220</v>
      </c>
      <c r="SL1" s="5">
        <v>512500</v>
      </c>
      <c r="SM1" s="5">
        <v>1149</v>
      </c>
      <c r="SN1" s="5">
        <v>160631</v>
      </c>
      <c r="SO1" s="5">
        <v>150227</v>
      </c>
      <c r="SP1" s="5">
        <v>150228</v>
      </c>
      <c r="SQ1" s="5">
        <v>1171</v>
      </c>
      <c r="SR1" s="5">
        <v>1158</v>
      </c>
      <c r="SS1" s="5">
        <v>1113</v>
      </c>
      <c r="ST1" s="5">
        <v>1163</v>
      </c>
      <c r="SU1" s="5">
        <v>1188</v>
      </c>
      <c r="SV1" s="5">
        <v>1167</v>
      </c>
      <c r="SW1" s="5">
        <v>1162</v>
      </c>
      <c r="SX1" s="5">
        <v>159942</v>
      </c>
      <c r="SY1" s="5">
        <v>512510</v>
      </c>
      <c r="SZ1" s="5">
        <v>161029</v>
      </c>
      <c r="TA1" s="5">
        <v>150241</v>
      </c>
      <c r="TB1" s="5">
        <v>150242</v>
      </c>
      <c r="TC1" s="5">
        <v>1186</v>
      </c>
      <c r="TD1" s="5">
        <v>1039</v>
      </c>
      <c r="TE1" s="5">
        <v>160632</v>
      </c>
      <c r="TF1" s="5">
        <v>150229</v>
      </c>
      <c r="TG1" s="5">
        <v>150230</v>
      </c>
      <c r="TH1" s="5">
        <v>163116</v>
      </c>
      <c r="TI1" s="5">
        <v>150231</v>
      </c>
      <c r="TJ1" s="5">
        <v>150232</v>
      </c>
      <c r="TK1" s="5">
        <v>1178</v>
      </c>
      <c r="TL1" s="5">
        <v>1208</v>
      </c>
      <c r="TM1" s="5">
        <v>160516</v>
      </c>
      <c r="TN1" s="5">
        <v>1242</v>
      </c>
      <c r="TO1" s="5">
        <v>1243</v>
      </c>
      <c r="TP1" s="5">
        <v>150225</v>
      </c>
      <c r="TQ1" s="5">
        <v>150226</v>
      </c>
      <c r="TR1" s="5">
        <v>160633</v>
      </c>
      <c r="TS1" s="5">
        <v>150235</v>
      </c>
      <c r="TT1" s="5">
        <v>150236</v>
      </c>
      <c r="TU1" s="5">
        <v>1042</v>
      </c>
      <c r="TV1" s="5">
        <v>164906</v>
      </c>
      <c r="TW1" s="5">
        <v>1277</v>
      </c>
      <c r="TX1" s="5">
        <v>161723</v>
      </c>
      <c r="TY1" s="5">
        <v>150249</v>
      </c>
      <c r="TZ1" s="5">
        <v>150250</v>
      </c>
      <c r="UA1" s="5">
        <v>161724</v>
      </c>
      <c r="UB1" s="5">
        <v>150251</v>
      </c>
      <c r="UC1" s="5">
        <v>150252</v>
      </c>
      <c r="UD1" s="5">
        <v>510710</v>
      </c>
      <c r="UE1" s="5">
        <v>1195</v>
      </c>
      <c r="UF1" s="5">
        <v>164818</v>
      </c>
      <c r="UG1" s="5">
        <v>150247</v>
      </c>
      <c r="UH1" s="5">
        <v>150248</v>
      </c>
      <c r="UI1" s="5">
        <v>1236</v>
      </c>
      <c r="UJ1" s="5">
        <v>168201</v>
      </c>
      <c r="UK1" s="5">
        <v>150265</v>
      </c>
      <c r="UL1" s="5">
        <v>150266</v>
      </c>
      <c r="UM1" s="5">
        <v>160638</v>
      </c>
      <c r="UN1" s="5">
        <v>150273</v>
      </c>
      <c r="UO1" s="5">
        <v>150274</v>
      </c>
      <c r="UP1" s="5">
        <v>510560</v>
      </c>
      <c r="UQ1" s="5">
        <v>159943</v>
      </c>
      <c r="UR1" s="5">
        <v>162412</v>
      </c>
      <c r="US1" s="5">
        <v>150261</v>
      </c>
      <c r="UT1" s="5">
        <v>150262</v>
      </c>
      <c r="UU1" s="5">
        <v>502013</v>
      </c>
      <c r="UV1" s="5">
        <v>502014</v>
      </c>
      <c r="UW1" s="5">
        <v>502015</v>
      </c>
      <c r="UX1" s="5">
        <v>502020</v>
      </c>
      <c r="UY1" s="5">
        <v>502021</v>
      </c>
      <c r="UZ1" s="5">
        <v>502022</v>
      </c>
      <c r="VA1" s="5">
        <v>167503</v>
      </c>
      <c r="VB1" s="5">
        <v>150275</v>
      </c>
      <c r="VC1" s="5">
        <v>150276</v>
      </c>
      <c r="VD1" s="5">
        <v>1245</v>
      </c>
      <c r="VE1" s="5">
        <v>161725</v>
      </c>
      <c r="VF1" s="5">
        <v>150269</v>
      </c>
      <c r="VG1" s="5">
        <v>150270</v>
      </c>
      <c r="VH1" s="5">
        <v>161123</v>
      </c>
      <c r="VI1" s="5">
        <v>150259</v>
      </c>
      <c r="VJ1" s="5">
        <v>150260</v>
      </c>
      <c r="VK1" s="5">
        <v>161121</v>
      </c>
      <c r="VL1" s="5">
        <v>150255</v>
      </c>
      <c r="VM1" s="5">
        <v>150256</v>
      </c>
      <c r="VN1" s="5">
        <v>161122</v>
      </c>
      <c r="VO1" s="5">
        <v>150257</v>
      </c>
      <c r="VP1" s="5">
        <v>150258</v>
      </c>
      <c r="VQ1" s="5">
        <v>1230</v>
      </c>
      <c r="VR1" s="5">
        <v>160639</v>
      </c>
      <c r="VS1" s="5">
        <v>150277</v>
      </c>
      <c r="VT1" s="5">
        <v>150278</v>
      </c>
      <c r="VU1" s="5">
        <v>160640</v>
      </c>
      <c r="VV1" s="5">
        <v>150279</v>
      </c>
      <c r="VW1" s="5">
        <v>150280</v>
      </c>
      <c r="VX1" s="5">
        <v>159941</v>
      </c>
      <c r="VY1" s="5">
        <v>161726</v>
      </c>
      <c r="VZ1" s="5">
        <v>150271</v>
      </c>
      <c r="WA1" s="5">
        <v>150272</v>
      </c>
      <c r="WB1" s="5">
        <v>163117</v>
      </c>
      <c r="WC1" s="5">
        <v>150233</v>
      </c>
      <c r="WD1" s="5">
        <v>150234</v>
      </c>
      <c r="WE1" s="5">
        <v>1291</v>
      </c>
      <c r="WF1" s="5">
        <v>160517</v>
      </c>
      <c r="WG1" s="5">
        <v>150267</v>
      </c>
      <c r="WH1" s="5">
        <v>150268</v>
      </c>
      <c r="WI1" s="5">
        <v>162413</v>
      </c>
      <c r="WJ1" s="5">
        <v>150263</v>
      </c>
      <c r="WK1" s="5">
        <v>150264</v>
      </c>
      <c r="WL1" s="5">
        <v>1313</v>
      </c>
      <c r="WM1" s="5">
        <v>160135</v>
      </c>
      <c r="WN1" s="5">
        <v>150293</v>
      </c>
      <c r="WO1" s="5">
        <v>150294</v>
      </c>
      <c r="WP1" s="5">
        <v>160136</v>
      </c>
      <c r="WQ1" s="5">
        <v>150295</v>
      </c>
      <c r="WR1" s="5">
        <v>150296</v>
      </c>
      <c r="WS1" s="5">
        <v>160814</v>
      </c>
      <c r="WT1" s="5">
        <v>150281</v>
      </c>
      <c r="WU1" s="5">
        <v>150282</v>
      </c>
      <c r="WV1" s="5">
        <v>160637</v>
      </c>
      <c r="WW1" s="5">
        <v>150243</v>
      </c>
      <c r="WX1" s="5">
        <v>150244</v>
      </c>
      <c r="WY1" s="5">
        <v>168204</v>
      </c>
      <c r="WZ1" s="5">
        <v>150289</v>
      </c>
      <c r="XA1" s="5">
        <v>150290</v>
      </c>
      <c r="XB1" s="5">
        <v>168203</v>
      </c>
      <c r="XC1" s="5">
        <v>150287</v>
      </c>
      <c r="XD1" s="5">
        <v>150288</v>
      </c>
      <c r="XE1" s="5">
        <v>160418</v>
      </c>
      <c r="XF1" s="5">
        <v>150299</v>
      </c>
      <c r="XG1" s="5">
        <v>150300</v>
      </c>
      <c r="XH1" s="5">
        <v>160419</v>
      </c>
      <c r="XI1" s="5">
        <v>150301</v>
      </c>
      <c r="XJ1" s="5">
        <v>150302</v>
      </c>
      <c r="XK1" s="5">
        <v>1193</v>
      </c>
      <c r="XL1" s="5">
        <v>161031</v>
      </c>
      <c r="XM1" s="5">
        <v>150315</v>
      </c>
      <c r="XN1" s="5">
        <v>150316</v>
      </c>
      <c r="XO1" s="5">
        <v>160634</v>
      </c>
      <c r="XP1" s="5">
        <v>150237</v>
      </c>
      <c r="XQ1" s="5">
        <v>150238</v>
      </c>
      <c r="XR1" s="5">
        <v>160636</v>
      </c>
      <c r="XS1" s="5">
        <v>150245</v>
      </c>
      <c r="XT1" s="5">
        <v>150246</v>
      </c>
      <c r="XU1" s="5">
        <v>168205</v>
      </c>
      <c r="XV1" s="5">
        <v>150291</v>
      </c>
      <c r="XW1" s="5">
        <v>150292</v>
      </c>
      <c r="XX1" s="5">
        <v>163118</v>
      </c>
      <c r="XY1" s="5">
        <v>150283</v>
      </c>
      <c r="XZ1" s="5">
        <v>150284</v>
      </c>
      <c r="YA1" s="5">
        <v>1409</v>
      </c>
      <c r="YB1" s="5">
        <v>1396</v>
      </c>
      <c r="YC1" s="5">
        <v>161030</v>
      </c>
      <c r="YD1" s="5">
        <v>150307</v>
      </c>
      <c r="YE1" s="5">
        <v>150308</v>
      </c>
      <c r="YF1" s="5">
        <v>1319</v>
      </c>
      <c r="YG1" s="5">
        <v>1416</v>
      </c>
      <c r="YH1" s="5">
        <v>502006</v>
      </c>
      <c r="YI1" s="5">
        <v>502007</v>
      </c>
      <c r="YJ1" s="5">
        <v>502008</v>
      </c>
      <c r="YK1" s="5">
        <v>168001</v>
      </c>
      <c r="YL1" s="5">
        <v>150305</v>
      </c>
      <c r="YM1" s="5">
        <v>150306</v>
      </c>
      <c r="YN1" s="5">
        <v>161032</v>
      </c>
      <c r="YO1" s="5">
        <v>150321</v>
      </c>
      <c r="YP1" s="5">
        <v>150322</v>
      </c>
      <c r="YQ1" s="5">
        <v>165523</v>
      </c>
      <c r="YR1" s="5">
        <v>150309</v>
      </c>
      <c r="YS1" s="5">
        <v>150310</v>
      </c>
      <c r="YT1" s="5">
        <v>165524</v>
      </c>
      <c r="YU1" s="5">
        <v>150311</v>
      </c>
      <c r="YV1" s="5">
        <v>150312</v>
      </c>
      <c r="YW1" s="5">
        <v>1421</v>
      </c>
      <c r="YX1" s="5">
        <v>512330</v>
      </c>
      <c r="YY1" s="5">
        <v>1404</v>
      </c>
      <c r="YZ1" s="5">
        <v>159945</v>
      </c>
      <c r="ZA1" s="5">
        <v>1476</v>
      </c>
      <c r="ZB1" s="5">
        <v>159944</v>
      </c>
      <c r="ZC1" s="5">
        <v>1420</v>
      </c>
      <c r="ZD1" s="5">
        <v>1426</v>
      </c>
      <c r="ZE1" s="5">
        <v>160137</v>
      </c>
      <c r="ZF1" s="5">
        <v>150297</v>
      </c>
      <c r="ZG1" s="5">
        <v>150298</v>
      </c>
      <c r="ZH1" s="5">
        <v>502030</v>
      </c>
      <c r="ZI1" s="5">
        <v>502031</v>
      </c>
      <c r="ZJ1" s="5">
        <v>502032</v>
      </c>
      <c r="ZK1" s="5">
        <v>399011</v>
      </c>
      <c r="ZL1" s="5">
        <v>164907</v>
      </c>
      <c r="ZM1" s="5">
        <v>150317</v>
      </c>
      <c r="ZN1" s="5">
        <v>150318</v>
      </c>
      <c r="ZO1" s="5">
        <v>502036</v>
      </c>
      <c r="ZP1" s="5">
        <v>502037</v>
      </c>
      <c r="ZQ1" s="5">
        <v>502038</v>
      </c>
      <c r="ZR1" s="5">
        <v>159946</v>
      </c>
      <c r="ZS1" s="5">
        <v>164819</v>
      </c>
      <c r="ZT1" s="5">
        <v>150323</v>
      </c>
      <c r="ZU1" s="5">
        <v>150324</v>
      </c>
      <c r="ZV1" s="5">
        <v>164820</v>
      </c>
      <c r="ZW1" s="5">
        <v>150325</v>
      </c>
      <c r="ZX1" s="5">
        <v>150326</v>
      </c>
      <c r="ZY1" s="5">
        <v>164821</v>
      </c>
      <c r="ZZ1" s="5">
        <v>150327</v>
      </c>
      <c r="AAA1" s="5">
        <v>150328</v>
      </c>
      <c r="AAB1" s="5">
        <v>519965</v>
      </c>
      <c r="AAC1" s="5">
        <v>1496</v>
      </c>
      <c r="AAD1" s="5">
        <v>161628</v>
      </c>
      <c r="AAE1" s="5">
        <v>150335</v>
      </c>
      <c r="AAF1" s="5">
        <v>150336</v>
      </c>
      <c r="AAG1" s="5">
        <v>502010</v>
      </c>
      <c r="AAH1" s="5">
        <v>502011</v>
      </c>
      <c r="AAI1" s="5">
        <v>502012</v>
      </c>
      <c r="AAJ1" s="5">
        <v>502003</v>
      </c>
      <c r="AAK1" s="5">
        <v>502004</v>
      </c>
      <c r="AAL1" s="5">
        <v>502005</v>
      </c>
      <c r="AAM1" s="5">
        <v>1481</v>
      </c>
      <c r="AAN1" s="5">
        <v>502026</v>
      </c>
      <c r="AAO1" s="5">
        <v>502027</v>
      </c>
      <c r="AAP1" s="5">
        <v>1410</v>
      </c>
      <c r="AAQ1" s="5">
        <v>502028</v>
      </c>
      <c r="AAR1" s="5">
        <v>502023</v>
      </c>
      <c r="AAS1" s="5">
        <v>502024</v>
      </c>
      <c r="AAT1" s="5">
        <v>502025</v>
      </c>
      <c r="AAU1" s="5">
        <v>1490</v>
      </c>
      <c r="AAV1" s="5">
        <v>160420</v>
      </c>
      <c r="AAW1" s="5">
        <v>150303</v>
      </c>
      <c r="AAX1" s="5">
        <v>150304</v>
      </c>
      <c r="AAY1" s="5">
        <v>167301</v>
      </c>
      <c r="AAZ1" s="5">
        <v>502016</v>
      </c>
      <c r="ABA1" s="5">
        <v>502017</v>
      </c>
      <c r="ABB1" s="5">
        <v>502018</v>
      </c>
      <c r="ABC1" s="5">
        <v>150329</v>
      </c>
      <c r="ABD1" s="5">
        <v>150330</v>
      </c>
      <c r="ABE1" s="5">
        <v>1473</v>
      </c>
      <c r="ABF1" s="5">
        <v>1554</v>
      </c>
      <c r="ABG1" s="5">
        <v>1555</v>
      </c>
      <c r="ABH1" s="5">
        <v>1560</v>
      </c>
      <c r="ABI1" s="5">
        <v>1561</v>
      </c>
      <c r="ABJ1" s="5">
        <v>1558</v>
      </c>
      <c r="ABK1" s="5">
        <v>1559</v>
      </c>
      <c r="ABL1" s="5">
        <v>1550</v>
      </c>
      <c r="ABM1" s="5">
        <v>1551</v>
      </c>
      <c r="ABN1" s="5">
        <v>1556</v>
      </c>
      <c r="ABO1" s="5">
        <v>1557</v>
      </c>
      <c r="ABP1" s="5">
        <v>1552</v>
      </c>
      <c r="ABQ1" s="5">
        <v>1553</v>
      </c>
      <c r="ABR1" s="5">
        <v>519714</v>
      </c>
      <c r="ABS1" s="5">
        <v>502040</v>
      </c>
      <c r="ABT1" s="5">
        <v>502041</v>
      </c>
      <c r="ABU1" s="5">
        <v>502042</v>
      </c>
      <c r="ABV1" s="5">
        <v>502056</v>
      </c>
      <c r="ABW1" s="5">
        <v>502057</v>
      </c>
      <c r="ABX1" s="5">
        <v>502058</v>
      </c>
      <c r="ABY1" s="5">
        <v>1577</v>
      </c>
      <c r="ABZ1" s="5">
        <v>1542</v>
      </c>
      <c r="ACA1" s="5">
        <v>1583</v>
      </c>
      <c r="ACB1" s="5">
        <v>1482</v>
      </c>
      <c r="ACC1" s="5">
        <v>1528</v>
      </c>
      <c r="ACD1" s="5">
        <v>1397</v>
      </c>
      <c r="ACE1" s="5">
        <v>164908</v>
      </c>
      <c r="ACF1" s="5">
        <v>1599</v>
      </c>
      <c r="ACG1" s="5">
        <v>1600</v>
      </c>
      <c r="ACH1" s="5">
        <v>165525</v>
      </c>
      <c r="ACI1" s="5">
        <v>1594</v>
      </c>
      <c r="ACJ1" s="5">
        <v>1595</v>
      </c>
      <c r="ACK1" s="5">
        <v>1592</v>
      </c>
      <c r="ACL1" s="5">
        <v>1593</v>
      </c>
      <c r="ACM1" s="5">
        <v>1638</v>
      </c>
      <c r="ACN1" s="5">
        <v>160635</v>
      </c>
      <c r="ACO1" s="5">
        <v>161629</v>
      </c>
      <c r="ACP1" s="5">
        <v>150343</v>
      </c>
      <c r="ACQ1" s="5">
        <v>150344</v>
      </c>
      <c r="ACR1" s="5">
        <v>1663</v>
      </c>
      <c r="ACS1" s="5">
        <v>510360</v>
      </c>
      <c r="ACT1" s="5">
        <v>165315</v>
      </c>
      <c r="ACU1" s="5">
        <v>150331</v>
      </c>
      <c r="ACV1" s="5">
        <v>150332</v>
      </c>
      <c r="ACW1" s="5">
        <v>1541</v>
      </c>
      <c r="ACX1" s="5">
        <v>502053</v>
      </c>
      <c r="ACY1" s="5">
        <v>502054</v>
      </c>
      <c r="ACZ1" s="5">
        <v>502055</v>
      </c>
      <c r="ADA1" s="5">
        <v>1548</v>
      </c>
      <c r="ADB1" s="5">
        <v>1549</v>
      </c>
      <c r="ADC1" s="5">
        <v>1651</v>
      </c>
      <c r="ADD1" s="5">
        <v>1590</v>
      </c>
      <c r="ADE1" s="5">
        <v>1591</v>
      </c>
      <c r="ADF1" s="5">
        <v>1588</v>
      </c>
      <c r="ADG1" s="5">
        <v>1589</v>
      </c>
      <c r="ADH1" s="5">
        <v>1586</v>
      </c>
      <c r="ADI1" s="5">
        <v>1587</v>
      </c>
      <c r="ADJ1" s="5">
        <v>1628</v>
      </c>
      <c r="ADK1" s="5">
        <v>1617</v>
      </c>
      <c r="ADL1" s="5">
        <v>1618</v>
      </c>
      <c r="ADM1" s="5">
        <v>1629</v>
      </c>
      <c r="ADN1" s="5">
        <v>1630</v>
      </c>
      <c r="ADO1" s="5">
        <v>1631</v>
      </c>
      <c r="ADP1" s="5">
        <v>1632</v>
      </c>
      <c r="ADQ1" s="5">
        <v>1611</v>
      </c>
      <c r="ADR1" s="5">
        <v>1612</v>
      </c>
      <c r="ADS1" s="5">
        <v>510580</v>
      </c>
      <c r="ADT1" s="5">
        <v>161630</v>
      </c>
      <c r="ADU1" s="5">
        <v>1692</v>
      </c>
      <c r="ADV1" s="5">
        <v>1626</v>
      </c>
      <c r="ADW1" s="5">
        <v>1672</v>
      </c>
      <c r="ADX1" s="5">
        <v>161227</v>
      </c>
      <c r="ADY1" s="5">
        <v>1766</v>
      </c>
      <c r="ADZ1" s="5">
        <v>160225</v>
      </c>
      <c r="AEA1" s="5">
        <v>1643</v>
      </c>
      <c r="AEB1" s="5">
        <v>1644</v>
      </c>
      <c r="AEC1" s="5">
        <v>1884</v>
      </c>
      <c r="AED1" s="5">
        <v>1736</v>
      </c>
      <c r="AEE1" s="5">
        <v>1849</v>
      </c>
      <c r="AEF1" s="5">
        <v>1899</v>
      </c>
      <c r="AEG1" s="5">
        <v>1705</v>
      </c>
      <c r="AEH1" s="5">
        <v>1938</v>
      </c>
      <c r="AEI1" s="5">
        <v>1726</v>
      </c>
      <c r="AEJ1" s="5">
        <v>1915</v>
      </c>
      <c r="AEK1" s="5">
        <v>1677</v>
      </c>
      <c r="AEL1" s="5">
        <v>1521</v>
      </c>
      <c r="AEM1" s="5">
        <v>1637</v>
      </c>
      <c r="AEN1" s="5">
        <v>161229</v>
      </c>
      <c r="AEO1" s="5">
        <v>1616</v>
      </c>
      <c r="AEP1" s="5">
        <v>1714</v>
      </c>
      <c r="AEQ1" s="5">
        <v>2199</v>
      </c>
      <c r="AER1" s="5">
        <v>501002</v>
      </c>
      <c r="AES1" s="5">
        <v>1877</v>
      </c>
      <c r="AET1" s="5">
        <v>1645</v>
      </c>
      <c r="AEU1" s="5">
        <v>1718</v>
      </c>
      <c r="AEV1" s="5">
        <v>501005</v>
      </c>
      <c r="AEW1" s="5">
        <v>501006</v>
      </c>
      <c r="AEX1" s="5">
        <v>1717</v>
      </c>
      <c r="AEY1" s="5">
        <v>1605</v>
      </c>
      <c r="AEZ1" s="5">
        <v>2210</v>
      </c>
      <c r="AFA1" s="5">
        <v>2168</v>
      </c>
      <c r="AFB1" s="5">
        <v>1956</v>
      </c>
      <c r="AFC1" s="5">
        <v>1719</v>
      </c>
      <c r="AFD1" s="5">
        <v>2311</v>
      </c>
      <c r="AFE1" s="5">
        <v>2316</v>
      </c>
      <c r="AFF1" s="5">
        <v>2310</v>
      </c>
      <c r="AFG1" s="5">
        <v>2315</v>
      </c>
      <c r="AFH1" s="5">
        <v>1781</v>
      </c>
      <c r="AFI1" s="5">
        <v>1223</v>
      </c>
      <c r="AFJ1" s="5">
        <v>2300</v>
      </c>
      <c r="AFK1" s="5">
        <v>161033</v>
      </c>
      <c r="AFL1" s="5">
        <v>2236</v>
      </c>
      <c r="AFM1" s="5">
        <v>1975</v>
      </c>
      <c r="AFN1" s="5">
        <v>960000</v>
      </c>
      <c r="AFO1" s="5">
        <v>968006</v>
      </c>
      <c r="AFP1" s="5">
        <v>2379</v>
      </c>
      <c r="AFQ1" s="5">
        <v>2380</v>
      </c>
      <c r="AFR1" s="5">
        <v>2385</v>
      </c>
      <c r="AFS1" s="5">
        <v>2334</v>
      </c>
      <c r="AFT1" s="5">
        <v>2335</v>
      </c>
      <c r="AFU1" s="5">
        <v>1917</v>
      </c>
      <c r="AFV1" s="5">
        <v>2229</v>
      </c>
      <c r="AFW1" s="5">
        <v>1878</v>
      </c>
      <c r="AFX1" s="5">
        <v>162415</v>
      </c>
      <c r="AFY1" s="5">
        <v>2423</v>
      </c>
      <c r="AFZ1" s="5">
        <v>968010</v>
      </c>
      <c r="AGA1" s="5">
        <v>968011</v>
      </c>
      <c r="AGB1" s="5">
        <v>968007</v>
      </c>
      <c r="AGC1" s="5">
        <v>2556</v>
      </c>
      <c r="AGD1" s="5">
        <v>2510</v>
      </c>
      <c r="AGE1" s="5">
        <v>2588</v>
      </c>
      <c r="AGF1" s="5">
        <v>2387</v>
      </c>
      <c r="AGG1" s="5">
        <v>1764</v>
      </c>
      <c r="AGH1" s="5">
        <v>159948</v>
      </c>
      <c r="AGI1" s="5">
        <v>2595</v>
      </c>
      <c r="AGJ1" s="5">
        <v>501021</v>
      </c>
      <c r="AGK1" s="5">
        <v>1974</v>
      </c>
      <c r="AGL1" s="5">
        <v>159949</v>
      </c>
      <c r="AGM1" s="5">
        <v>960022</v>
      </c>
      <c r="AGN1" s="5">
        <v>512660</v>
      </c>
      <c r="AGO1" s="5">
        <v>512880</v>
      </c>
      <c r="AGP1" s="5">
        <v>1703</v>
      </c>
      <c r="AGQ1" s="5">
        <v>2621</v>
      </c>
      <c r="AGR1" s="5">
        <v>2697</v>
      </c>
      <c r="AGS1" s="5">
        <v>2982</v>
      </c>
      <c r="AGT1" s="5">
        <v>2984</v>
      </c>
      <c r="AGU1" s="5">
        <v>512810</v>
      </c>
      <c r="AGV1" s="5">
        <v>510810</v>
      </c>
      <c r="AGW1" s="5">
        <v>2952</v>
      </c>
      <c r="AGX1" s="5">
        <v>1685</v>
      </c>
      <c r="AGY1" s="5">
        <v>3015</v>
      </c>
      <c r="AGZ1" s="5">
        <v>3016</v>
      </c>
      <c r="AHA1" s="5">
        <v>512680</v>
      </c>
      <c r="AHB1" s="5">
        <v>512000</v>
      </c>
      <c r="AHC1" s="5">
        <v>1733</v>
      </c>
      <c r="AHD1" s="5">
        <v>3053</v>
      </c>
      <c r="AHE1" s="5">
        <v>3054</v>
      </c>
      <c r="AHF1" s="5">
        <v>3145</v>
      </c>
      <c r="AHG1" s="5">
        <v>2980</v>
      </c>
      <c r="AHH1" s="5">
        <v>519935</v>
      </c>
      <c r="AHI1" s="5">
        <v>512100</v>
      </c>
      <c r="AHJ1" s="5">
        <v>501023</v>
      </c>
      <c r="AHK1" s="5">
        <v>3261</v>
      </c>
      <c r="AHL1" s="5">
        <v>3262</v>
      </c>
      <c r="AHM1" s="5">
        <v>163119</v>
      </c>
      <c r="AHN1" s="5">
        <v>501050</v>
      </c>
      <c r="AHO1" s="5">
        <v>160223</v>
      </c>
      <c r="AHP1" s="5">
        <v>3298</v>
      </c>
      <c r="AHQ1" s="5">
        <v>3299</v>
      </c>
      <c r="AHR1" s="5">
        <v>161035</v>
      </c>
      <c r="AHS1" s="5">
        <v>161124</v>
      </c>
      <c r="AHT1" s="5">
        <v>160322</v>
      </c>
      <c r="AHU1" s="5">
        <v>501025</v>
      </c>
      <c r="AHV1" s="5">
        <v>3416</v>
      </c>
      <c r="AHW1" s="5">
        <v>2332</v>
      </c>
      <c r="AHX1" s="5">
        <v>2333</v>
      </c>
      <c r="AHY1" s="5">
        <v>3492</v>
      </c>
      <c r="AHZ1" s="5">
        <v>2906</v>
      </c>
      <c r="AIA1" s="5">
        <v>2907</v>
      </c>
      <c r="AIB1" s="5">
        <v>3622</v>
      </c>
      <c r="AIC1" s="5">
        <v>3623</v>
      </c>
      <c r="AID1" s="5">
        <v>3624</v>
      </c>
      <c r="AIE1" s="5">
        <v>3625</v>
      </c>
      <c r="AIF1" s="5">
        <v>2121</v>
      </c>
      <c r="AIG1" s="5">
        <v>160922</v>
      </c>
      <c r="AIH1" s="5">
        <v>3634</v>
      </c>
      <c r="AII1" s="5">
        <v>3702</v>
      </c>
      <c r="AIJ1" s="5">
        <v>3366</v>
      </c>
      <c r="AIK1" s="5">
        <v>161126</v>
      </c>
      <c r="AIL1" s="5">
        <v>3719</v>
      </c>
      <c r="AIM1" s="5">
        <v>161125</v>
      </c>
      <c r="AIN1" s="5">
        <v>3718</v>
      </c>
      <c r="AIO1" s="5">
        <v>3312</v>
      </c>
      <c r="AIP1" s="5">
        <v>3475</v>
      </c>
      <c r="AIQ1" s="5">
        <v>161128</v>
      </c>
      <c r="AIR1" s="5">
        <v>3721</v>
      </c>
      <c r="AIS1" s="5">
        <v>161127</v>
      </c>
      <c r="AIT1" s="5">
        <v>3720</v>
      </c>
      <c r="AIU1" s="5">
        <v>519931</v>
      </c>
      <c r="AIV1" s="5">
        <v>501007</v>
      </c>
      <c r="AIW1" s="5">
        <v>501008</v>
      </c>
      <c r="AIX1" s="5">
        <v>501029</v>
      </c>
      <c r="AIY1" s="5">
        <v>501009</v>
      </c>
      <c r="AIZ1" s="5">
        <v>501010</v>
      </c>
      <c r="AJA1" s="5">
        <v>501011</v>
      </c>
      <c r="AJB1" s="5">
        <v>501012</v>
      </c>
      <c r="AJC1" s="5">
        <v>501030</v>
      </c>
      <c r="AJD1" s="5">
        <v>501031</v>
      </c>
      <c r="AJE1" s="5">
        <v>3579</v>
      </c>
      <c r="AJF1" s="5">
        <v>3578</v>
      </c>
      <c r="AJG1" s="5">
        <v>3876</v>
      </c>
      <c r="AJH1" s="5">
        <v>3646</v>
      </c>
      <c r="AJI1" s="5">
        <v>3647</v>
      </c>
      <c r="AJJ1" s="5">
        <v>513050</v>
      </c>
      <c r="AJK1" s="5">
        <v>512580</v>
      </c>
      <c r="AJL1" s="5">
        <v>3986</v>
      </c>
      <c r="AJM1" s="5">
        <v>3956</v>
      </c>
      <c r="AJN1" s="5">
        <v>161631</v>
      </c>
      <c r="AJO1" s="5">
        <v>3865</v>
      </c>
      <c r="AJP1" s="5">
        <v>519193</v>
      </c>
      <c r="AJQ1" s="5">
        <v>162719</v>
      </c>
      <c r="AJR1" s="5">
        <v>4243</v>
      </c>
      <c r="AJS1" s="5">
        <v>673090</v>
      </c>
      <c r="AJT1" s="5">
        <v>4190</v>
      </c>
      <c r="AJU1" s="5">
        <v>4191</v>
      </c>
      <c r="AJV1" s="5">
        <v>4194</v>
      </c>
      <c r="AJW1" s="5">
        <v>4195</v>
      </c>
      <c r="AJX1" s="5">
        <v>3984</v>
      </c>
      <c r="AJY1" s="5">
        <v>3985</v>
      </c>
      <c r="AJZ1" s="5">
        <v>3359</v>
      </c>
      <c r="AKA1" s="5">
        <v>4241</v>
      </c>
      <c r="AKB1" s="5">
        <v>167702</v>
      </c>
      <c r="AKC1" s="5">
        <v>167703</v>
      </c>
      <c r="AKD1" s="5">
        <v>512900</v>
      </c>
      <c r="AKE1" s="5">
        <v>3318</v>
      </c>
      <c r="AKF1" s="5">
        <v>1825</v>
      </c>
      <c r="AKG1" s="5">
        <v>161036</v>
      </c>
      <c r="AKH1" s="5">
        <v>1725</v>
      </c>
      <c r="AKI1" s="5">
        <v>3548</v>
      </c>
      <c r="AKJ1" s="5">
        <v>160422</v>
      </c>
      <c r="AKK1" s="5">
        <v>4075</v>
      </c>
      <c r="AKL1" s="5">
        <v>4344</v>
      </c>
      <c r="AKM1" s="5">
        <v>3311</v>
      </c>
      <c r="AKN1" s="5">
        <v>4410</v>
      </c>
      <c r="AKO1" s="5">
        <v>4408</v>
      </c>
      <c r="AKP1" s="5">
        <v>4192</v>
      </c>
      <c r="AKQ1" s="5">
        <v>4193</v>
      </c>
      <c r="AKR1" s="5">
        <v>4292</v>
      </c>
      <c r="AKS1" s="5">
        <v>501020</v>
      </c>
      <c r="AKT1" s="5">
        <v>501019</v>
      </c>
      <c r="AKU1" s="5">
        <v>501301</v>
      </c>
      <c r="AKV1" s="5">
        <v>160138</v>
      </c>
      <c r="AKW1" s="5">
        <v>160139</v>
      </c>
      <c r="AKX1" s="5">
        <v>3745</v>
      </c>
      <c r="AKY1" s="5">
        <v>166402</v>
      </c>
      <c r="AKZ1" s="5">
        <v>2386</v>
      </c>
      <c r="ALA1" s="5">
        <v>159952</v>
      </c>
      <c r="ALB1" s="5">
        <v>4403</v>
      </c>
      <c r="ALC1" s="5">
        <v>4404</v>
      </c>
      <c r="ALD1" s="5">
        <v>501016</v>
      </c>
      <c r="ALE1" s="5">
        <v>161037</v>
      </c>
      <c r="ALF1" s="5">
        <v>159950</v>
      </c>
      <c r="ALG1" s="5">
        <v>512550</v>
      </c>
      <c r="ALH1" s="5">
        <v>1579</v>
      </c>
      <c r="ALI1" s="5">
        <v>4450</v>
      </c>
      <c r="ALJ1" s="5">
        <v>4098</v>
      </c>
      <c r="ALK1" s="5">
        <v>4482</v>
      </c>
      <c r="ALL1" s="5">
        <v>4483</v>
      </c>
      <c r="ALM1" s="5">
        <v>4354</v>
      </c>
      <c r="ALN1" s="5">
        <v>968009</v>
      </c>
      <c r="ALO1" s="5">
        <v>4272</v>
      </c>
      <c r="ALP1" s="5">
        <v>4273</v>
      </c>
      <c r="ALQ1" s="5">
        <v>1649</v>
      </c>
      <c r="ALR1" s="5">
        <v>3184</v>
      </c>
      <c r="ALS1" s="5">
        <v>161130</v>
      </c>
      <c r="ALT1" s="5">
        <v>3722</v>
      </c>
      <c r="ALU1" s="5">
        <v>4532</v>
      </c>
      <c r="ALV1" s="5">
        <v>4533</v>
      </c>
      <c r="ALW1" s="5">
        <v>2861</v>
      </c>
      <c r="ALX1" s="5">
        <v>3834</v>
      </c>
      <c r="ALY1" s="5">
        <v>1576</v>
      </c>
      <c r="ALZ1" s="5">
        <v>160643</v>
      </c>
      <c r="AMA1" s="5">
        <v>159955</v>
      </c>
      <c r="AMB1" s="5">
        <v>159953</v>
      </c>
      <c r="AMC1" s="5">
        <v>1707</v>
      </c>
      <c r="AMD1" s="5">
        <v>159951</v>
      </c>
      <c r="AME1" s="5">
        <v>512700</v>
      </c>
      <c r="AMF1" s="5">
        <v>512200</v>
      </c>
      <c r="AMG1" s="5">
        <v>4616</v>
      </c>
      <c r="AMH1" s="5">
        <v>4683</v>
      </c>
      <c r="AMI1" s="5">
        <v>4698</v>
      </c>
      <c r="AMJ1" s="5">
        <v>512800</v>
      </c>
      <c r="AMK1" s="5">
        <v>4352</v>
      </c>
      <c r="AML1" s="5">
        <v>512400</v>
      </c>
      <c r="AMM1" s="5">
        <v>4716</v>
      </c>
      <c r="AMN1" s="5">
        <v>4746</v>
      </c>
      <c r="AMO1" s="5">
        <v>4476</v>
      </c>
      <c r="AMP1" s="5">
        <v>512560</v>
      </c>
      <c r="AMQ1" s="5">
        <v>512570</v>
      </c>
      <c r="AMR1" s="5">
        <v>1696</v>
      </c>
      <c r="AMS1" s="5">
        <v>1790</v>
      </c>
      <c r="AMT1" s="5">
        <v>4640</v>
      </c>
      <c r="AMU1" s="5">
        <v>160924</v>
      </c>
      <c r="AMV1" s="5">
        <v>4874</v>
      </c>
      <c r="AMW1" s="5">
        <v>4876</v>
      </c>
      <c r="AMX1" s="5">
        <v>501036</v>
      </c>
      <c r="AMY1" s="5">
        <v>501037</v>
      </c>
      <c r="AMZ1" s="5">
        <v>4875</v>
      </c>
      <c r="ANA1" s="5">
        <v>4870</v>
      </c>
      <c r="ANB1" s="5">
        <v>4851</v>
      </c>
      <c r="ANC1" s="5">
        <v>4858</v>
      </c>
      <c r="AND1" s="5">
        <v>4606</v>
      </c>
      <c r="ANE1" s="5">
        <v>4856</v>
      </c>
      <c r="ANF1" s="5">
        <v>4857</v>
      </c>
      <c r="ANG1" s="5">
        <v>4854</v>
      </c>
      <c r="ANH1" s="5">
        <v>4855</v>
      </c>
      <c r="ANI1" s="5">
        <v>4945</v>
      </c>
      <c r="ANJ1" s="5">
        <v>4730</v>
      </c>
      <c r="ANK1" s="5">
        <v>4485</v>
      </c>
      <c r="ANL1" s="5">
        <v>4686</v>
      </c>
      <c r="ANM1" s="5">
        <v>4484</v>
      </c>
      <c r="ANN1" s="5">
        <v>501303</v>
      </c>
      <c r="ANO1" s="5">
        <v>4996</v>
      </c>
      <c r="ANP1" s="5">
        <v>4997</v>
      </c>
      <c r="ANQ1" s="5">
        <v>164205</v>
      </c>
      <c r="ANR1" s="5">
        <v>5033</v>
      </c>
      <c r="ANS1" s="5">
        <v>5034</v>
      </c>
      <c r="ANT1" s="5">
        <v>5037</v>
      </c>
      <c r="ANU1" s="5">
        <v>5038</v>
      </c>
      <c r="ANV1" s="5">
        <v>5035</v>
      </c>
      <c r="ANW1" s="5">
        <v>5036</v>
      </c>
      <c r="ANX1" s="5">
        <v>5063</v>
      </c>
      <c r="ANY1" s="5">
        <v>5064</v>
      </c>
      <c r="ANZ1" s="5">
        <v>164823</v>
      </c>
      <c r="AOA1" s="5">
        <v>501043</v>
      </c>
      <c r="AOB1" s="5">
        <v>501045</v>
      </c>
      <c r="AOC1" s="5">
        <v>160140</v>
      </c>
      <c r="AOD1" s="5">
        <v>160141</v>
      </c>
      <c r="AOE1" s="5">
        <v>4784</v>
      </c>
      <c r="AOF1" s="5">
        <v>5062</v>
      </c>
      <c r="AOG1" s="5">
        <v>5125</v>
      </c>
      <c r="AOH1" s="5">
        <v>5009</v>
      </c>
      <c r="AOI1" s="5">
        <v>5112</v>
      </c>
      <c r="AOJ1" s="5">
        <v>5106</v>
      </c>
      <c r="AOK1" s="5">
        <v>167601</v>
      </c>
      <c r="AOL1" s="5">
        <v>5183</v>
      </c>
      <c r="AOM1" s="5">
        <v>4416</v>
      </c>
    </row>
    <row r="2" spans="1:1079" x14ac:dyDescent="0.15">
      <c r="A2" s="5" t="s">
        <v>1109</v>
      </c>
      <c r="B2">
        <f>AVERAGE(B6:B20)</f>
        <v>4.3857999999999997</v>
      </c>
      <c r="C2">
        <f t="shared" ref="C2:S2" si="0">AVERAGE(C6:C20)</f>
        <v>4.4900266666666671</v>
      </c>
      <c r="D2">
        <f t="shared" si="0"/>
        <v>4.284086666666667</v>
      </c>
      <c r="E2">
        <f t="shared" si="0"/>
        <v>4.7527333333333335</v>
      </c>
      <c r="F2">
        <f t="shared" si="0"/>
        <v>5.4422866666666661</v>
      </c>
      <c r="G2">
        <f t="shared" si="0"/>
        <v>5.6028933333333324</v>
      </c>
      <c r="H2">
        <f t="shared" si="0"/>
        <v>5.0019599999999995</v>
      </c>
      <c r="I2">
        <f t="shared" si="0"/>
        <v>4.3678333333333335</v>
      </c>
      <c r="J2">
        <f t="shared" si="0"/>
        <v>6.0988533333333352</v>
      </c>
      <c r="K2">
        <f t="shared" si="0"/>
        <v>4.4589866666666671</v>
      </c>
      <c r="L2">
        <f t="shared" si="0"/>
        <v>5.2550333333333326</v>
      </c>
      <c r="M2">
        <f t="shared" si="0"/>
        <v>5.8163666666666662</v>
      </c>
      <c r="N2">
        <f t="shared" si="0"/>
        <v>4.6443599999999998</v>
      </c>
      <c r="O2">
        <f t="shared" si="0"/>
        <v>3.207146666666667</v>
      </c>
      <c r="P2">
        <f t="shared" si="0"/>
        <v>4.3981266666666672</v>
      </c>
      <c r="Q2">
        <f t="shared" si="0"/>
        <v>4.733506666666667</v>
      </c>
      <c r="R2">
        <f t="shared" si="0"/>
        <v>5.3564933333333329</v>
      </c>
      <c r="S2">
        <f t="shared" si="0"/>
        <v>4.9531333333333345</v>
      </c>
      <c r="T2">
        <f t="shared" ref="T2:CE2" si="1">AVERAGE(T6:T20)</f>
        <v>4.7301266666666661</v>
      </c>
      <c r="U2">
        <f t="shared" si="1"/>
        <v>4.920913333333333</v>
      </c>
      <c r="V2">
        <f t="shared" si="1"/>
        <v>1.6555333333333333</v>
      </c>
      <c r="W2">
        <f t="shared" si="1"/>
        <v>4.5157799999999986</v>
      </c>
      <c r="X2">
        <f t="shared" si="1"/>
        <v>3.1340466666666669</v>
      </c>
      <c r="Y2">
        <f t="shared" si="1"/>
        <v>6.7022199999999987</v>
      </c>
      <c r="Z2">
        <f t="shared" si="1"/>
        <v>4.5306066666666673</v>
      </c>
      <c r="AA2">
        <f t="shared" si="1"/>
        <v>4.9983466666666674</v>
      </c>
      <c r="AB2">
        <f t="shared" si="1"/>
        <v>7.959746666666665</v>
      </c>
      <c r="AC2">
        <f t="shared" si="1"/>
        <v>4.4546200000000011</v>
      </c>
      <c r="AD2">
        <f t="shared" si="1"/>
        <v>4.9772400000000001</v>
      </c>
      <c r="AE2">
        <f t="shared" si="1"/>
        <v>4.6827466666666675</v>
      </c>
      <c r="AF2">
        <f t="shared" si="1"/>
        <v>4.3443866666666668</v>
      </c>
      <c r="AG2">
        <f t="shared" si="1"/>
        <v>4.6375466666666672</v>
      </c>
      <c r="AH2">
        <f t="shared" si="1"/>
        <v>4.7659066666666661</v>
      </c>
      <c r="AI2">
        <f t="shared" si="1"/>
        <v>4.4796466666666657</v>
      </c>
      <c r="AJ2">
        <f t="shared" si="1"/>
        <v>4.8840200000000014</v>
      </c>
      <c r="AK2">
        <f t="shared" si="1"/>
        <v>5.0050533333333336</v>
      </c>
      <c r="AL2">
        <f t="shared" si="1"/>
        <v>3.8826000000000005</v>
      </c>
      <c r="AM2">
        <f t="shared" si="1"/>
        <v>6.3373200000000001</v>
      </c>
      <c r="AN2">
        <f t="shared" si="1"/>
        <v>4.5204800000000001</v>
      </c>
      <c r="AO2">
        <f t="shared" si="1"/>
        <v>3.6762866666666669</v>
      </c>
      <c r="AP2">
        <f t="shared" si="1"/>
        <v>6.0152533333333338</v>
      </c>
      <c r="AQ2">
        <f t="shared" si="1"/>
        <v>5.2275866666666673</v>
      </c>
      <c r="AR2">
        <f t="shared" si="1"/>
        <v>5.4054400000000005</v>
      </c>
      <c r="AS2">
        <f t="shared" si="1"/>
        <v>4.6278999999999995</v>
      </c>
      <c r="AT2">
        <f t="shared" si="1"/>
        <v>4.2704399999999989</v>
      </c>
      <c r="AU2">
        <f t="shared" si="1"/>
        <v>2.4151400000000005</v>
      </c>
      <c r="AV2">
        <f t="shared" si="1"/>
        <v>6.1963066666666675</v>
      </c>
      <c r="AW2">
        <f t="shared" si="1"/>
        <v>6.8594466666666669</v>
      </c>
      <c r="AX2">
        <f t="shared" si="1"/>
        <v>6.4600666666666671</v>
      </c>
      <c r="AY2">
        <f t="shared" si="1"/>
        <v>4.820993333333333</v>
      </c>
      <c r="AZ2">
        <f t="shared" si="1"/>
        <v>5.4469066666666661</v>
      </c>
      <c r="BA2">
        <f t="shared" si="1"/>
        <v>4.4195799999999998</v>
      </c>
      <c r="BB2">
        <f t="shared" si="1"/>
        <v>5.1598200000000007</v>
      </c>
      <c r="BC2">
        <f t="shared" si="1"/>
        <v>0.92245333333333313</v>
      </c>
      <c r="BD2">
        <f t="shared" si="1"/>
        <v>6.1815533333333343</v>
      </c>
      <c r="BE2">
        <f t="shared" si="1"/>
        <v>4.2409333333333326</v>
      </c>
      <c r="BF2">
        <f t="shared" si="1"/>
        <v>5.3297733333333346</v>
      </c>
      <c r="BG2">
        <f t="shared" si="1"/>
        <v>4.4075066666666656</v>
      </c>
      <c r="BH2">
        <f t="shared" si="1"/>
        <v>4.3563600000000005</v>
      </c>
      <c r="BI2">
        <f t="shared" si="1"/>
        <v>3.1097933333333336</v>
      </c>
      <c r="BJ2">
        <f t="shared" si="1"/>
        <v>1.3813400000000002</v>
      </c>
      <c r="BK2">
        <f t="shared" si="1"/>
        <v>6.8802933333333334</v>
      </c>
      <c r="BL2">
        <f t="shared" si="1"/>
        <v>5.0592199999999998</v>
      </c>
      <c r="BM2">
        <f t="shared" si="1"/>
        <v>4.9811066666666663</v>
      </c>
      <c r="BN2">
        <f t="shared" si="1"/>
        <v>1.33514</v>
      </c>
      <c r="BO2">
        <f t="shared" si="1"/>
        <v>12.007273333333334</v>
      </c>
      <c r="BP2">
        <f t="shared" si="1"/>
        <v>1.2981733333333334</v>
      </c>
      <c r="BQ2">
        <f t="shared" si="1"/>
        <v>4.8604466666666655</v>
      </c>
      <c r="BR2">
        <f t="shared" si="1"/>
        <v>4.6290533333333324</v>
      </c>
      <c r="BS2">
        <f t="shared" si="1"/>
        <v>1.4793866666666664</v>
      </c>
      <c r="BT2">
        <f t="shared" si="1"/>
        <v>4.2640200000000004</v>
      </c>
      <c r="BU2">
        <f t="shared" si="1"/>
        <v>4.4361399999999991</v>
      </c>
      <c r="BV2">
        <f t="shared" si="1"/>
        <v>3.4983466666666669</v>
      </c>
      <c r="BW2">
        <f t="shared" si="1"/>
        <v>5.9389466666666664</v>
      </c>
      <c r="BX2">
        <f t="shared" si="1"/>
        <v>5.9689333333333314</v>
      </c>
      <c r="BY2">
        <f t="shared" si="1"/>
        <v>2.7552999999999996</v>
      </c>
      <c r="BZ2">
        <f t="shared" si="1"/>
        <v>4.1535733333333331</v>
      </c>
      <c r="CA2">
        <f t="shared" si="1"/>
        <v>0.83114666666666659</v>
      </c>
      <c r="CB2">
        <f t="shared" si="1"/>
        <v>3.3515266666666661</v>
      </c>
      <c r="CC2">
        <f t="shared" si="1"/>
        <v>3.4484866666666676</v>
      </c>
      <c r="CD2">
        <f t="shared" si="1"/>
        <v>5.8118466666666677</v>
      </c>
      <c r="CE2">
        <f t="shared" si="1"/>
        <v>6.105993333333334</v>
      </c>
      <c r="CF2">
        <f t="shared" ref="CF2:EQ2" si="2">AVERAGE(CF6:CF20)</f>
        <v>8.2933266666666654</v>
      </c>
      <c r="CG2">
        <f t="shared" si="2"/>
        <v>5.222173333333334</v>
      </c>
      <c r="CH2">
        <f t="shared" si="2"/>
        <v>1.3851066666666663</v>
      </c>
      <c r="CI2">
        <f t="shared" si="2"/>
        <v>32.944333333333333</v>
      </c>
      <c r="CJ2">
        <f t="shared" si="2"/>
        <v>4.1351866666666668</v>
      </c>
      <c r="CK2">
        <f t="shared" si="2"/>
        <v>2.02182</v>
      </c>
      <c r="CL2">
        <f t="shared" si="2"/>
        <v>4.4625666666666666</v>
      </c>
      <c r="CM2">
        <f t="shared" si="2"/>
        <v>4.6705266666666656</v>
      </c>
      <c r="CN2">
        <f t="shared" si="2"/>
        <v>5.0843533333333335</v>
      </c>
      <c r="CO2">
        <f t="shared" si="2"/>
        <v>5.1633333333333331</v>
      </c>
      <c r="CP2">
        <f t="shared" si="2"/>
        <v>5.5645399999999992</v>
      </c>
      <c r="CQ2">
        <f t="shared" si="2"/>
        <v>3.9815866666666664</v>
      </c>
      <c r="CR2">
        <f t="shared" si="2"/>
        <v>5.4536533333333317</v>
      </c>
      <c r="CS2">
        <f t="shared" si="2"/>
        <v>4.5951866666666676</v>
      </c>
      <c r="CT2">
        <f t="shared" si="2"/>
        <v>1.9969466666666666</v>
      </c>
      <c r="CU2">
        <f t="shared" si="2"/>
        <v>7.4538133333333345</v>
      </c>
      <c r="CV2">
        <f t="shared" si="2"/>
        <v>5.2927599999999995</v>
      </c>
      <c r="CW2">
        <f t="shared" si="2"/>
        <v>6.3794599999999999</v>
      </c>
      <c r="CX2">
        <f t="shared" si="2"/>
        <v>1.3594400000000002</v>
      </c>
      <c r="CY2">
        <f t="shared" si="2"/>
        <v>10.014439999999999</v>
      </c>
      <c r="CZ2">
        <f t="shared" si="2"/>
        <v>2.4396066666666667</v>
      </c>
      <c r="DA2">
        <f t="shared" si="2"/>
        <v>4.4809133333333326</v>
      </c>
      <c r="DB2">
        <f t="shared" si="2"/>
        <v>1.8897266666666668</v>
      </c>
      <c r="DC2">
        <f t="shared" si="2"/>
        <v>4.8319466666666671</v>
      </c>
      <c r="DD2">
        <f t="shared" si="2"/>
        <v>5.3843466666666675</v>
      </c>
      <c r="DE2">
        <f t="shared" si="2"/>
        <v>4.6290066666666672</v>
      </c>
      <c r="DF2">
        <f t="shared" si="2"/>
        <v>5.1035200000000005</v>
      </c>
      <c r="DG2">
        <f t="shared" si="2"/>
        <v>1.4129333333333336</v>
      </c>
      <c r="DH2">
        <f t="shared" si="2"/>
        <v>5.9801133333333327</v>
      </c>
      <c r="DI2">
        <f t="shared" si="2"/>
        <v>4.5751066666666667</v>
      </c>
      <c r="DJ2">
        <f t="shared" si="2"/>
        <v>2.7774733333333339</v>
      </c>
      <c r="DK2">
        <f t="shared" si="2"/>
        <v>6.0519866666666671</v>
      </c>
      <c r="DL2">
        <f t="shared" si="2"/>
        <v>6.3672066666666653</v>
      </c>
      <c r="DM2">
        <f t="shared" si="2"/>
        <v>4.4906333333333333</v>
      </c>
      <c r="DN2">
        <f t="shared" si="2"/>
        <v>1.4071399999999998</v>
      </c>
      <c r="DO2">
        <f t="shared" si="2"/>
        <v>7.0227666666666684</v>
      </c>
      <c r="DP2">
        <f t="shared" si="2"/>
        <v>8.7988133333333352</v>
      </c>
      <c r="DQ2">
        <f t="shared" si="2"/>
        <v>5.7381466666666672</v>
      </c>
      <c r="DR2">
        <f t="shared" si="2"/>
        <v>4.4993800000000004</v>
      </c>
      <c r="DS2">
        <f t="shared" si="2"/>
        <v>1.1992466666666663</v>
      </c>
      <c r="DT2">
        <f t="shared" si="2"/>
        <v>4.0464599999999997</v>
      </c>
      <c r="DU2">
        <f t="shared" si="2"/>
        <v>7.6001133333333346</v>
      </c>
      <c r="DV2">
        <f t="shared" si="2"/>
        <v>6.2069133333333326</v>
      </c>
      <c r="DW2">
        <f t="shared" si="2"/>
        <v>4.266986666666666</v>
      </c>
      <c r="DX2">
        <f t="shared" si="2"/>
        <v>4.536413333333333</v>
      </c>
      <c r="DY2">
        <f t="shared" si="2"/>
        <v>4.4609266666666656</v>
      </c>
      <c r="DZ2">
        <f t="shared" si="2"/>
        <v>7.0002266666666655</v>
      </c>
      <c r="EA2">
        <f t="shared" si="2"/>
        <v>6.2081200000000001</v>
      </c>
      <c r="EB2">
        <f t="shared" si="2"/>
        <v>4.902026666666667</v>
      </c>
      <c r="EC2">
        <f t="shared" si="2"/>
        <v>6.4723933333333337</v>
      </c>
      <c r="ED2">
        <f t="shared" si="2"/>
        <v>-2.5219999999999961E-2</v>
      </c>
      <c r="EE2">
        <f t="shared" si="2"/>
        <v>5.2205000000000004</v>
      </c>
      <c r="EF2">
        <f t="shared" si="2"/>
        <v>-3.4980133333333328</v>
      </c>
      <c r="EG2">
        <f t="shared" si="2"/>
        <v>7.6290999999999993</v>
      </c>
      <c r="EH2">
        <f t="shared" si="2"/>
        <v>5.2324599999999997</v>
      </c>
      <c r="EI2">
        <f t="shared" si="2"/>
        <v>5.634453333333334</v>
      </c>
      <c r="EJ2">
        <f t="shared" si="2"/>
        <v>8.1457333333333342</v>
      </c>
      <c r="EK2">
        <f t="shared" si="2"/>
        <v>5.7838400000000005</v>
      </c>
      <c r="EL2">
        <f t="shared" si="2"/>
        <v>3.8419866666666662</v>
      </c>
      <c r="EM2">
        <f t="shared" si="2"/>
        <v>2.9669866666666658</v>
      </c>
      <c r="EN2">
        <f t="shared" si="2"/>
        <v>6.0593000000000021</v>
      </c>
      <c r="EO2">
        <f t="shared" si="2"/>
        <v>4.2051266666666676</v>
      </c>
      <c r="EP2">
        <f t="shared" si="2"/>
        <v>1.3907799999999999</v>
      </c>
      <c r="EQ2">
        <f t="shared" si="2"/>
        <v>14.277966666666668</v>
      </c>
      <c r="ER2">
        <f t="shared" ref="ER2:HC2" si="3">AVERAGE(ER6:ER20)</f>
        <v>1.4148866666666668</v>
      </c>
      <c r="ES2">
        <f t="shared" si="3"/>
        <v>3.1910999999999996</v>
      </c>
      <c r="ET2">
        <f t="shared" si="3"/>
        <v>1.4130000000000003</v>
      </c>
      <c r="EU2">
        <f t="shared" si="3"/>
        <v>5.59992</v>
      </c>
      <c r="EV2">
        <f t="shared" si="3"/>
        <v>5.2849999999999993</v>
      </c>
      <c r="EW2">
        <f t="shared" si="3"/>
        <v>4.0762533333333328</v>
      </c>
      <c r="EX2">
        <f t="shared" si="3"/>
        <v>5.3761133333333326</v>
      </c>
      <c r="EY2">
        <f t="shared" si="3"/>
        <v>1.1719133333333331</v>
      </c>
      <c r="EZ2">
        <f t="shared" si="3"/>
        <v>7.6996400000000005</v>
      </c>
      <c r="FA2">
        <f t="shared" si="3"/>
        <v>1.4355200000000001</v>
      </c>
      <c r="FB2">
        <f t="shared" si="3"/>
        <v>7.6604266666666652</v>
      </c>
      <c r="FC2">
        <f t="shared" si="3"/>
        <v>3.9429133333333342</v>
      </c>
      <c r="FD2">
        <f t="shared" si="3"/>
        <v>1.4152133333333334</v>
      </c>
      <c r="FE2">
        <f t="shared" si="3"/>
        <v>8.3499133333333315</v>
      </c>
      <c r="FF2">
        <f t="shared" si="3"/>
        <v>1.2942533333333335</v>
      </c>
      <c r="FG2">
        <f t="shared" si="3"/>
        <v>6.6763666666666657</v>
      </c>
      <c r="FH2">
        <f t="shared" si="3"/>
        <v>4.1659333333333342</v>
      </c>
      <c r="FI2">
        <f t="shared" si="3"/>
        <v>5.8959133333333336</v>
      </c>
      <c r="FJ2">
        <f t="shared" si="3"/>
        <v>7.0854066666666649</v>
      </c>
      <c r="FK2">
        <f t="shared" si="3"/>
        <v>7.042180000000001</v>
      </c>
      <c r="FL2">
        <f t="shared" si="3"/>
        <v>-1.0837866666666669</v>
      </c>
      <c r="FM2">
        <f t="shared" si="3"/>
        <v>3.6264466666666677</v>
      </c>
      <c r="FN2">
        <f t="shared" si="3"/>
        <v>3.8948066666666668</v>
      </c>
      <c r="FO2">
        <f t="shared" si="3"/>
        <v>6.4702599999999997</v>
      </c>
      <c r="FP2">
        <f t="shared" si="3"/>
        <v>4.8553266666666675</v>
      </c>
      <c r="FQ2">
        <f t="shared" si="3"/>
        <v>1.2362733333333333</v>
      </c>
      <c r="FR2">
        <f t="shared" si="3"/>
        <v>16.279659999999996</v>
      </c>
      <c r="FS2">
        <f t="shared" si="3"/>
        <v>4.242420000000001</v>
      </c>
      <c r="FT2">
        <f t="shared" si="3"/>
        <v>4.415493333333333</v>
      </c>
      <c r="FU2">
        <f t="shared" si="3"/>
        <v>1.4160866666666672</v>
      </c>
      <c r="FV2">
        <f t="shared" si="3"/>
        <v>10.092886666666665</v>
      </c>
      <c r="FW2">
        <f t="shared" si="3"/>
        <v>4.8036199999999996</v>
      </c>
      <c r="FX2">
        <f t="shared" si="3"/>
        <v>4.6794733333333332</v>
      </c>
      <c r="FY2">
        <f t="shared" si="3"/>
        <v>5.0341199999999997</v>
      </c>
      <c r="FZ2">
        <f t="shared" si="3"/>
        <v>1.0024600000000001</v>
      </c>
      <c r="GA2">
        <f t="shared" si="3"/>
        <v>3.0429733333333333</v>
      </c>
      <c r="GB2">
        <f t="shared" si="3"/>
        <v>5.6202399999999999</v>
      </c>
      <c r="GC2">
        <f t="shared" si="3"/>
        <v>4.420233333333333</v>
      </c>
      <c r="GD2">
        <f t="shared" si="3"/>
        <v>4.7214266666666669</v>
      </c>
      <c r="GE2">
        <f t="shared" si="3"/>
        <v>4.9361933333333328</v>
      </c>
      <c r="GF2">
        <f t="shared" si="3"/>
        <v>4.7243333333333339</v>
      </c>
      <c r="GG2">
        <f t="shared" si="3"/>
        <v>1.3401466666666668</v>
      </c>
      <c r="GH2">
        <f t="shared" si="3"/>
        <v>5.3438266666666667</v>
      </c>
      <c r="GI2">
        <f t="shared" si="3"/>
        <v>1.3011333333333333</v>
      </c>
      <c r="GJ2">
        <f t="shared" si="3"/>
        <v>8.5555466666666646</v>
      </c>
      <c r="GK2">
        <f t="shared" si="3"/>
        <v>4.6854333333333331</v>
      </c>
      <c r="GL2">
        <f t="shared" si="3"/>
        <v>4.4967933333333328</v>
      </c>
      <c r="GM2">
        <f t="shared" si="3"/>
        <v>5.8728333333333333</v>
      </c>
      <c r="GN2">
        <f t="shared" si="3"/>
        <v>3.7800199999999999</v>
      </c>
      <c r="GO2">
        <f t="shared" si="3"/>
        <v>6.0238466666666657</v>
      </c>
      <c r="GP2">
        <f t="shared" si="3"/>
        <v>2.1702599999999994</v>
      </c>
      <c r="GQ2">
        <f t="shared" si="3"/>
        <v>0.99657333333333331</v>
      </c>
      <c r="GR2">
        <f t="shared" si="3"/>
        <v>7.3988933333333335</v>
      </c>
      <c r="GS2">
        <f t="shared" si="3"/>
        <v>3.8715533333333325</v>
      </c>
      <c r="GT2">
        <f t="shared" si="3"/>
        <v>1.6726533333333331</v>
      </c>
      <c r="GU2">
        <f t="shared" si="3"/>
        <v>2.5497000000000001</v>
      </c>
      <c r="GV2">
        <f t="shared" si="3"/>
        <v>4.2082266666666666</v>
      </c>
      <c r="GW2">
        <f t="shared" si="3"/>
        <v>4.2366933333333341</v>
      </c>
      <c r="GX2">
        <f t="shared" si="3"/>
        <v>4.720906666666667</v>
      </c>
      <c r="GY2">
        <f t="shared" si="3"/>
        <v>5.6140866666666653</v>
      </c>
      <c r="GZ2">
        <f t="shared" si="3"/>
        <v>5.200893333333334</v>
      </c>
      <c r="HA2">
        <f t="shared" si="3"/>
        <v>1.424366666666667</v>
      </c>
      <c r="HB2">
        <f t="shared" si="3"/>
        <v>6.2873400000000004</v>
      </c>
      <c r="HC2">
        <f t="shared" si="3"/>
        <v>4.3103866666666653</v>
      </c>
      <c r="HD2">
        <f t="shared" ref="HD2:JO2" si="4">AVERAGE(HD6:HD20)</f>
        <v>1.7127333333333337</v>
      </c>
      <c r="HE2">
        <f t="shared" si="4"/>
        <v>7.0126200000000001</v>
      </c>
      <c r="HF2">
        <f t="shared" si="4"/>
        <v>4.2661333333333324</v>
      </c>
      <c r="HG2">
        <f t="shared" si="4"/>
        <v>4.5267866666666663</v>
      </c>
      <c r="HH2">
        <f t="shared" si="4"/>
        <v>0.91668666666666665</v>
      </c>
      <c r="HI2">
        <f t="shared" si="4"/>
        <v>8.8483599999999978</v>
      </c>
      <c r="HJ2">
        <f t="shared" si="4"/>
        <v>3.9340800000000011</v>
      </c>
      <c r="HK2">
        <f t="shared" si="4"/>
        <v>4.1986400000000001</v>
      </c>
      <c r="HL2">
        <f t="shared" si="4"/>
        <v>1.4332999999999998</v>
      </c>
      <c r="HM2">
        <f t="shared" si="4"/>
        <v>7.8691266666666673</v>
      </c>
      <c r="HN2">
        <f t="shared" si="4"/>
        <v>1.4203399999999999</v>
      </c>
      <c r="HO2">
        <f t="shared" si="4"/>
        <v>11.230119999999999</v>
      </c>
      <c r="HP2">
        <f t="shared" si="4"/>
        <v>1.29826</v>
      </c>
      <c r="HQ2">
        <f t="shared" si="4"/>
        <v>7.2514866666666657</v>
      </c>
      <c r="HR2">
        <f t="shared" si="4"/>
        <v>-0.50034666666666672</v>
      </c>
      <c r="HS2">
        <f t="shared" si="4"/>
        <v>4.9402933333333339</v>
      </c>
      <c r="HT2">
        <f t="shared" si="4"/>
        <v>6.4811533333333351</v>
      </c>
      <c r="HU2">
        <f t="shared" si="4"/>
        <v>6.8017066666666661</v>
      </c>
      <c r="HV2">
        <f t="shared" si="4"/>
        <v>5.1547000000000001</v>
      </c>
      <c r="HW2">
        <f t="shared" si="4"/>
        <v>5.6388333333333325</v>
      </c>
      <c r="HX2">
        <f t="shared" si="4"/>
        <v>4.5598133333333326</v>
      </c>
      <c r="HY2">
        <f t="shared" si="4"/>
        <v>4.7685866666666668</v>
      </c>
      <c r="HZ2">
        <f t="shared" si="4"/>
        <v>1.5310866666666665</v>
      </c>
      <c r="IA2">
        <f t="shared" si="4"/>
        <v>11.543873333333332</v>
      </c>
      <c r="IB2">
        <f t="shared" si="4"/>
        <v>4.5892800000000005</v>
      </c>
      <c r="IC2">
        <f t="shared" si="4"/>
        <v>5.1353066666666658</v>
      </c>
      <c r="ID2">
        <f t="shared" si="4"/>
        <v>5.1817666666666655</v>
      </c>
      <c r="IE2">
        <f t="shared" si="4"/>
        <v>4.6294000000000004</v>
      </c>
      <c r="IF2">
        <f t="shared" si="4"/>
        <v>3.2833866666666669</v>
      </c>
      <c r="IG2">
        <f t="shared" si="4"/>
        <v>4.838773333333334</v>
      </c>
      <c r="IH2">
        <f t="shared" si="4"/>
        <v>5.2896866666666655</v>
      </c>
      <c r="II2">
        <f t="shared" si="4"/>
        <v>0.64795333333333316</v>
      </c>
      <c r="IJ2">
        <f t="shared" si="4"/>
        <v>6.2977666666666661</v>
      </c>
      <c r="IK2">
        <f t="shared" si="4"/>
        <v>4.5768800000000018</v>
      </c>
      <c r="IL2">
        <f t="shared" si="4"/>
        <v>1.65598</v>
      </c>
      <c r="IM2">
        <f t="shared" si="4"/>
        <v>8.8726599999999998</v>
      </c>
      <c r="IN2">
        <f t="shared" si="4"/>
        <v>1.4035333333333335</v>
      </c>
      <c r="IO2">
        <f t="shared" si="4"/>
        <v>6.4001333333333328</v>
      </c>
      <c r="IP2">
        <f t="shared" si="4"/>
        <v>4.2267666666666655</v>
      </c>
      <c r="IQ2">
        <f t="shared" si="4"/>
        <v>6.2123000000000008</v>
      </c>
      <c r="IR2">
        <f t="shared" si="4"/>
        <v>2.4089733333333339</v>
      </c>
      <c r="IS2">
        <f t="shared" si="4"/>
        <v>1.9306999999999996</v>
      </c>
      <c r="IT2">
        <f t="shared" si="4"/>
        <v>3.6878466666666663</v>
      </c>
      <c r="IU2">
        <f t="shared" si="4"/>
        <v>3.2259866666666666</v>
      </c>
      <c r="IV2">
        <f t="shared" si="4"/>
        <v>3.2259866666666666</v>
      </c>
      <c r="IW2">
        <f t="shared" si="4"/>
        <v>1.8419600000000005</v>
      </c>
      <c r="IX2">
        <f t="shared" si="4"/>
        <v>6.7294200000000002</v>
      </c>
      <c r="IY2">
        <f t="shared" si="4"/>
        <v>4.3147666666666673</v>
      </c>
      <c r="IZ2">
        <f t="shared" si="4"/>
        <v>2.8647599999999995</v>
      </c>
      <c r="JA2">
        <f t="shared" si="4"/>
        <v>1.6537466666666669</v>
      </c>
      <c r="JB2">
        <f t="shared" si="4"/>
        <v>3.3053133333333333</v>
      </c>
      <c r="JC2">
        <f t="shared" si="4"/>
        <v>4.7615066666666666</v>
      </c>
      <c r="JD2">
        <f t="shared" si="4"/>
        <v>0.68185333333333331</v>
      </c>
      <c r="JE2">
        <f t="shared" si="4"/>
        <v>5.4493333333333318</v>
      </c>
      <c r="JF2">
        <f t="shared" si="4"/>
        <v>4.3346</v>
      </c>
      <c r="JG2">
        <f t="shared" si="4"/>
        <v>1.4118199999999999</v>
      </c>
      <c r="JH2">
        <f t="shared" si="4"/>
        <v>8.5536933333333334</v>
      </c>
      <c r="JI2">
        <f t="shared" si="4"/>
        <v>5.279840000000001</v>
      </c>
      <c r="JJ2">
        <f t="shared" si="4"/>
        <v>4.5315799999999999</v>
      </c>
      <c r="JK2">
        <f t="shared" si="4"/>
        <v>4.2545266666666661</v>
      </c>
      <c r="JL2">
        <f t="shared" si="4"/>
        <v>5.4572200000000013</v>
      </c>
      <c r="JM2">
        <f t="shared" si="4"/>
        <v>6.2546799999999987</v>
      </c>
      <c r="JN2">
        <f t="shared" si="4"/>
        <v>1.41656</v>
      </c>
      <c r="JO2">
        <f t="shared" si="4"/>
        <v>14.055366666666664</v>
      </c>
      <c r="JP2">
        <f t="shared" ref="JP2:MA2" si="5">AVERAGE(JP6:JP20)</f>
        <v>6.2151999999999994</v>
      </c>
      <c r="JQ2">
        <f t="shared" si="5"/>
        <v>1.3444533333333333</v>
      </c>
      <c r="JR2">
        <f t="shared" si="5"/>
        <v>11.384113333333335</v>
      </c>
      <c r="JS2">
        <f t="shared" si="5"/>
        <v>4.2798133333333332</v>
      </c>
      <c r="JT2">
        <f t="shared" si="5"/>
        <v>5.008513333333334</v>
      </c>
      <c r="JU2">
        <f t="shared" si="5"/>
        <v>5.3546800000000001</v>
      </c>
      <c r="JV2">
        <f t="shared" si="5"/>
        <v>5.208339999999998</v>
      </c>
      <c r="JW2">
        <f t="shared" si="5"/>
        <v>1.5353266666666665</v>
      </c>
      <c r="JX2">
        <f t="shared" si="5"/>
        <v>10.07328</v>
      </c>
      <c r="JY2">
        <f t="shared" si="5"/>
        <v>1.3466733333333329</v>
      </c>
      <c r="JZ2">
        <f t="shared" si="5"/>
        <v>12.57774</v>
      </c>
      <c r="KA2">
        <f t="shared" si="5"/>
        <v>7.8267933333333319</v>
      </c>
      <c r="KB2">
        <f t="shared" si="5"/>
        <v>6.7072333333333329</v>
      </c>
      <c r="KC2">
        <f t="shared" si="5"/>
        <v>4.9438533333333341</v>
      </c>
      <c r="KD2">
        <f t="shared" si="5"/>
        <v>1.4073199999999999</v>
      </c>
      <c r="KE2">
        <f t="shared" si="5"/>
        <v>9.1704599999999985</v>
      </c>
      <c r="KF2">
        <f t="shared" si="5"/>
        <v>7.8093066666666671</v>
      </c>
      <c r="KG2">
        <f t="shared" si="5"/>
        <v>4.2830533333333332</v>
      </c>
      <c r="KH2">
        <f t="shared" si="5"/>
        <v>2.7598466666666668</v>
      </c>
      <c r="KI2">
        <f t="shared" si="5"/>
        <v>2.0699200000000002</v>
      </c>
      <c r="KJ2">
        <f t="shared" si="5"/>
        <v>1.0931333333333333</v>
      </c>
      <c r="KK2">
        <f t="shared" si="5"/>
        <v>4.2920266666666667</v>
      </c>
      <c r="KL2">
        <f t="shared" si="5"/>
        <v>5.9223733333333337</v>
      </c>
      <c r="KM2">
        <f t="shared" si="5"/>
        <v>4.5607666666666669</v>
      </c>
      <c r="KN2">
        <f t="shared" si="5"/>
        <v>4.7640599999999997</v>
      </c>
      <c r="KO2">
        <f t="shared" si="5"/>
        <v>1.2395066666666668</v>
      </c>
      <c r="KP2">
        <f t="shared" si="5"/>
        <v>9.3291733333333315</v>
      </c>
      <c r="KQ2">
        <f t="shared" si="5"/>
        <v>5.8853600000000004</v>
      </c>
      <c r="KR2">
        <f t="shared" si="5"/>
        <v>8.9980466666666654</v>
      </c>
      <c r="KS2">
        <f t="shared" si="5"/>
        <v>8.5308200000000003</v>
      </c>
      <c r="KT2">
        <f t="shared" si="5"/>
        <v>9.1931399999999996</v>
      </c>
      <c r="KU2">
        <f t="shared" si="5"/>
        <v>6.2013799999999986</v>
      </c>
      <c r="KV2">
        <f t="shared" si="5"/>
        <v>4.4294466666666654</v>
      </c>
      <c r="KW2">
        <f t="shared" si="5"/>
        <v>1.2982799999999999</v>
      </c>
      <c r="KX2">
        <f t="shared" si="5"/>
        <v>9.3586933333333313</v>
      </c>
      <c r="KY2">
        <f t="shared" si="5"/>
        <v>1.7339466666666665</v>
      </c>
      <c r="KZ2">
        <f t="shared" si="5"/>
        <v>6.7546666666666679</v>
      </c>
      <c r="LA2">
        <f t="shared" si="5"/>
        <v>6.3461399999999992</v>
      </c>
      <c r="LB2">
        <f t="shared" si="5"/>
        <v>1.1002866666666666</v>
      </c>
      <c r="LC2">
        <f t="shared" si="5"/>
        <v>2.9657733333333329</v>
      </c>
      <c r="LD2">
        <f t="shared" si="5"/>
        <v>7.9316933333333326</v>
      </c>
      <c r="LE2">
        <f t="shared" si="5"/>
        <v>5.6437133333333351</v>
      </c>
      <c r="LF2">
        <f t="shared" si="5"/>
        <v>1.1014000000000002</v>
      </c>
      <c r="LG2">
        <f t="shared" si="5"/>
        <v>11.0434</v>
      </c>
      <c r="LH2">
        <f t="shared" si="5"/>
        <v>0.88664666666666647</v>
      </c>
      <c r="LI2">
        <f t="shared" si="5"/>
        <v>7.9872333333333341</v>
      </c>
      <c r="LJ2">
        <f t="shared" si="5"/>
        <v>5.6908066666666679</v>
      </c>
      <c r="LK2">
        <f t="shared" si="5"/>
        <v>1.0942666666666665</v>
      </c>
      <c r="LL2">
        <f t="shared" si="5"/>
        <v>12.46142666666667</v>
      </c>
      <c r="LM2">
        <f t="shared" si="5"/>
        <v>7.7543733333333345</v>
      </c>
      <c r="LN2">
        <f t="shared" si="5"/>
        <v>0.4417733333333333</v>
      </c>
      <c r="LO2">
        <f t="shared" si="5"/>
        <v>6.2027866666666682</v>
      </c>
      <c r="LP2">
        <f t="shared" si="5"/>
        <v>8.0175466666666662</v>
      </c>
      <c r="LQ2">
        <f t="shared" si="5"/>
        <v>6.9341133333333342</v>
      </c>
      <c r="LR2">
        <f t="shared" si="5"/>
        <v>1.1074466666666667</v>
      </c>
      <c r="LS2">
        <f t="shared" si="5"/>
        <v>15.255046666666669</v>
      </c>
      <c r="LT2">
        <f t="shared" si="5"/>
        <v>6.0159399999999996</v>
      </c>
      <c r="LU2">
        <f t="shared" si="5"/>
        <v>1.1172666666666666</v>
      </c>
      <c r="LV2">
        <f t="shared" si="5"/>
        <v>10.345026666666664</v>
      </c>
      <c r="LW2">
        <f t="shared" si="5"/>
        <v>1.1973933333333335</v>
      </c>
      <c r="LX2">
        <f t="shared" si="5"/>
        <v>2.1736666666666666</v>
      </c>
      <c r="LY2">
        <f t="shared" si="5"/>
        <v>8.2476800000000008</v>
      </c>
      <c r="LZ2">
        <f t="shared" si="5"/>
        <v>5.3014400000000004</v>
      </c>
      <c r="MA2">
        <f t="shared" si="5"/>
        <v>1.1311666666666667</v>
      </c>
      <c r="MB2">
        <f t="shared" ref="MB2:NR2" si="6">AVERAGE(MB6:MB20)</f>
        <v>11.984726666666665</v>
      </c>
      <c r="MC2">
        <f t="shared" si="6"/>
        <v>4.5985600000000009</v>
      </c>
      <c r="MD2">
        <f t="shared" si="6"/>
        <v>7.8151933333333341</v>
      </c>
      <c r="ME2">
        <f t="shared" si="6"/>
        <v>4.6575133333333332</v>
      </c>
      <c r="MF2">
        <f t="shared" si="6"/>
        <v>4.9496866666666675</v>
      </c>
      <c r="MG2">
        <f t="shared" si="6"/>
        <v>3.8676866666666667</v>
      </c>
      <c r="MH2">
        <f t="shared" si="6"/>
        <v>4.6761133333333333</v>
      </c>
      <c r="MI2">
        <f t="shared" si="6"/>
        <v>6.7296866666666686</v>
      </c>
      <c r="MJ2">
        <f t="shared" si="6"/>
        <v>4.5600466666666666</v>
      </c>
      <c r="MK2">
        <f t="shared" si="6"/>
        <v>6.0401599999999993</v>
      </c>
      <c r="ML2">
        <f t="shared" si="6"/>
        <v>3.7010333333333341</v>
      </c>
      <c r="MM2">
        <f t="shared" si="6"/>
        <v>4.8850333333333342</v>
      </c>
      <c r="MN2">
        <f t="shared" si="6"/>
        <v>5.8631333333333338</v>
      </c>
      <c r="MO2">
        <f t="shared" si="6"/>
        <v>4.4401733333333331</v>
      </c>
      <c r="MP2">
        <f t="shared" si="6"/>
        <v>1.0075933333333333</v>
      </c>
      <c r="MQ2">
        <f t="shared" si="6"/>
        <v>10.588913333333336</v>
      </c>
      <c r="MR2">
        <f t="shared" si="6"/>
        <v>0.79965333333333333</v>
      </c>
      <c r="MS2">
        <f t="shared" si="6"/>
        <v>4.5420999999999996</v>
      </c>
      <c r="MT2">
        <f t="shared" si="6"/>
        <v>7.5463733333333334</v>
      </c>
      <c r="MU2">
        <f t="shared" si="6"/>
        <v>5.5817066666666664</v>
      </c>
      <c r="MV2">
        <f t="shared" si="6"/>
        <v>5.2874400000000001</v>
      </c>
      <c r="MW2">
        <f t="shared" si="6"/>
        <v>9.3593999999999973</v>
      </c>
      <c r="MX2">
        <f t="shared" si="6"/>
        <v>4.0880666666666654</v>
      </c>
      <c r="MY2">
        <f t="shared" si="6"/>
        <v>1.07626</v>
      </c>
      <c r="MZ2">
        <f t="shared" si="6"/>
        <v>8.7475066666666681</v>
      </c>
      <c r="NA2">
        <f t="shared" si="6"/>
        <v>5.0877733333333346</v>
      </c>
      <c r="NB2">
        <f t="shared" si="6"/>
        <v>3.3025066666666656</v>
      </c>
      <c r="NC2">
        <f t="shared" si="6"/>
        <v>0.89587333333333319</v>
      </c>
      <c r="ND2">
        <f t="shared" si="6"/>
        <v>8.1844533333333338</v>
      </c>
      <c r="NE2">
        <f t="shared" si="6"/>
        <v>4.3945333333333325</v>
      </c>
      <c r="NF2">
        <f t="shared" si="6"/>
        <v>5.1848800000000006</v>
      </c>
      <c r="NG2">
        <f t="shared" si="6"/>
        <v>6.2690799999999998</v>
      </c>
      <c r="NH2">
        <f t="shared" si="6"/>
        <v>3.6351533333333341</v>
      </c>
      <c r="NI2">
        <f t="shared" si="6"/>
        <v>0.91450666666666647</v>
      </c>
      <c r="NJ2">
        <f t="shared" si="6"/>
        <v>6.6107800000000001</v>
      </c>
      <c r="NK2">
        <f t="shared" si="6"/>
        <v>4.7044999999999986</v>
      </c>
      <c r="NL2">
        <f t="shared" si="6"/>
        <v>4.2444133333333331</v>
      </c>
      <c r="NM2">
        <f t="shared" si="6"/>
        <v>5.4003199999999989</v>
      </c>
      <c r="NN2">
        <f t="shared" si="6"/>
        <v>4.821413333333334</v>
      </c>
      <c r="NO2">
        <f t="shared" si="6"/>
        <v>1.0702466666666668</v>
      </c>
      <c r="NP2">
        <f t="shared" si="6"/>
        <v>11.108526666666668</v>
      </c>
      <c r="NQ2">
        <f t="shared" si="6"/>
        <v>5.4392800000000001</v>
      </c>
      <c r="NR2">
        <f t="shared" si="6"/>
        <v>5.2036600000000002</v>
      </c>
      <c r="NS2">
        <f t="shared" ref="NS2:QD2" si="7">AVERAGE(NS6:NS20)</f>
        <v>3.6526000000000005</v>
      </c>
      <c r="NT2">
        <f t="shared" si="7"/>
        <v>4.1129133333333332</v>
      </c>
      <c r="NU2">
        <f t="shared" si="7"/>
        <v>4.1018000000000008</v>
      </c>
      <c r="NV2">
        <f t="shared" si="7"/>
        <v>6.1778800000000009</v>
      </c>
      <c r="NW2">
        <f t="shared" si="7"/>
        <v>2.59734</v>
      </c>
      <c r="NX2">
        <f t="shared" si="7"/>
        <v>-0.27703333333333308</v>
      </c>
      <c r="NY2">
        <f t="shared" si="7"/>
        <v>0.9176399999999999</v>
      </c>
      <c r="NZ2">
        <f t="shared" si="7"/>
        <v>9.7460000000000005E-2</v>
      </c>
      <c r="OA2">
        <f t="shared" si="7"/>
        <v>2.655933333333333</v>
      </c>
      <c r="OB2">
        <f t="shared" si="7"/>
        <v>5.9756133333333326</v>
      </c>
      <c r="OC2">
        <f t="shared" si="7"/>
        <v>3.2382866666666668</v>
      </c>
      <c r="OD2">
        <f t="shared" si="7"/>
        <v>2.2083133333333325</v>
      </c>
      <c r="OE2">
        <f t="shared" si="7"/>
        <v>0.91813999999999985</v>
      </c>
      <c r="OF2">
        <f t="shared" si="7"/>
        <v>1.1578999999999993</v>
      </c>
      <c r="OG2">
        <f t="shared" si="7"/>
        <v>5.9526400000000006</v>
      </c>
      <c r="OH2">
        <f t="shared" si="7"/>
        <v>4.0241800000000003</v>
      </c>
      <c r="OI2">
        <f t="shared" si="7"/>
        <v>3.2496933333333331</v>
      </c>
      <c r="OJ2">
        <f t="shared" si="7"/>
        <v>2.270493333333333</v>
      </c>
      <c r="OK2">
        <f t="shared" si="7"/>
        <v>0.90857999999999994</v>
      </c>
      <c r="OL2">
        <f t="shared" si="7"/>
        <v>4.7875800000000011</v>
      </c>
      <c r="OM2">
        <f t="shared" si="7"/>
        <v>4.9458466666666672</v>
      </c>
      <c r="ON2">
        <f t="shared" si="7"/>
        <v>0.91603999999999985</v>
      </c>
      <c r="OO2">
        <f t="shared" si="7"/>
        <v>14.371513333333331</v>
      </c>
      <c r="OP2">
        <f t="shared" si="7"/>
        <v>4.9545200000000014</v>
      </c>
      <c r="OQ2">
        <f t="shared" si="7"/>
        <v>4.5116199999999997</v>
      </c>
      <c r="OR2">
        <f t="shared" si="7"/>
        <v>1.9301799999999998</v>
      </c>
      <c r="OS2">
        <f t="shared" si="7"/>
        <v>1.2666933333333326</v>
      </c>
      <c r="OT2">
        <f t="shared" si="7"/>
        <v>0.82070666666666658</v>
      </c>
      <c r="OU2">
        <f t="shared" si="7"/>
        <v>2.9694933333333333</v>
      </c>
      <c r="OV2">
        <f t="shared" si="7"/>
        <v>1.3100466666666664</v>
      </c>
      <c r="OW2">
        <f t="shared" si="7"/>
        <v>0.80713333333333337</v>
      </c>
      <c r="OX2">
        <f t="shared" si="7"/>
        <v>2.7291799999999995</v>
      </c>
      <c r="OY2">
        <f t="shared" si="7"/>
        <v>6.929240000000001</v>
      </c>
      <c r="OZ2">
        <f t="shared" si="7"/>
        <v>2.7141999999999999</v>
      </c>
      <c r="PA2">
        <f t="shared" si="7"/>
        <v>0.6303466666666665</v>
      </c>
      <c r="PB2">
        <f t="shared" si="7"/>
        <v>1.8255866666666665</v>
      </c>
      <c r="PC2">
        <f t="shared" si="7"/>
        <v>1.448</v>
      </c>
      <c r="PD2">
        <f t="shared" si="7"/>
        <v>4.2715733333333334</v>
      </c>
      <c r="PE2">
        <f t="shared" si="7"/>
        <v>2.82402</v>
      </c>
      <c r="PF2">
        <f t="shared" si="7"/>
        <v>1.7348600000000001</v>
      </c>
      <c r="PG2">
        <f t="shared" si="7"/>
        <v>3.7174800000000006</v>
      </c>
      <c r="PH2">
        <f t="shared" si="7"/>
        <v>5.0837800000000009</v>
      </c>
      <c r="PI2">
        <f t="shared" si="7"/>
        <v>3.5696333333333339</v>
      </c>
      <c r="PJ2">
        <f t="shared" si="7"/>
        <v>3.3570400000000005</v>
      </c>
      <c r="PK2">
        <f t="shared" si="7"/>
        <v>2.8293066666666675</v>
      </c>
      <c r="PL2">
        <f t="shared" si="7"/>
        <v>4.5527866666666652</v>
      </c>
      <c r="PM2">
        <f t="shared" si="7"/>
        <v>5.5608200000000005</v>
      </c>
      <c r="PN2">
        <f t="shared" si="7"/>
        <v>4.5547266666666664</v>
      </c>
      <c r="PO2">
        <f t="shared" si="7"/>
        <v>2.0511666666666666</v>
      </c>
      <c r="PP2">
        <f t="shared" si="7"/>
        <v>2.0794800000000007</v>
      </c>
      <c r="PQ2">
        <f t="shared" si="7"/>
        <v>2.4866999999999995</v>
      </c>
      <c r="PR2">
        <f t="shared" si="7"/>
        <v>1.6736266666666666</v>
      </c>
      <c r="PS2">
        <f t="shared" si="7"/>
        <v>3.1502799999999995</v>
      </c>
      <c r="PT2">
        <f t="shared" si="7"/>
        <v>3.0541200000000002</v>
      </c>
      <c r="PU2">
        <f t="shared" si="7"/>
        <v>1.5949799999999998</v>
      </c>
      <c r="PV2">
        <f t="shared" si="7"/>
        <v>0.12062000000000017</v>
      </c>
      <c r="PW2">
        <f t="shared" si="7"/>
        <v>1.2762533333333332</v>
      </c>
      <c r="PX2">
        <f t="shared" si="7"/>
        <v>2.1341866666666669</v>
      </c>
      <c r="PY2">
        <f t="shared" si="7"/>
        <v>2.4041599999999996</v>
      </c>
      <c r="PZ2">
        <f t="shared" si="7"/>
        <v>2.5023933333333335</v>
      </c>
      <c r="QA2">
        <f t="shared" si="7"/>
        <v>1.9770066666666664</v>
      </c>
      <c r="QB2">
        <f t="shared" si="7"/>
        <v>-1.31054</v>
      </c>
      <c r="QC2">
        <f t="shared" si="7"/>
        <v>2.2140800000000005</v>
      </c>
      <c r="QD2">
        <f t="shared" si="7"/>
        <v>2.7247399999999997</v>
      </c>
      <c r="QE2">
        <f t="shared" ref="QE2:SP2" si="8">AVERAGE(QE6:QE20)</f>
        <v>2.7182933333333339</v>
      </c>
      <c r="QF2">
        <f t="shared" si="8"/>
        <v>-0.91186000000000034</v>
      </c>
      <c r="QG2">
        <f t="shared" si="8"/>
        <v>1.1652066666666665</v>
      </c>
      <c r="QH2">
        <f t="shared" si="8"/>
        <v>0.5734666666666669</v>
      </c>
      <c r="QI2">
        <f t="shared" si="8"/>
        <v>-0.43993333333333301</v>
      </c>
      <c r="QJ2">
        <f t="shared" si="8"/>
        <v>4.0893333333333594E-2</v>
      </c>
      <c r="QK2">
        <f t="shared" si="8"/>
        <v>-1.7091466666666668</v>
      </c>
      <c r="QL2">
        <f t="shared" si="8"/>
        <v>0.77925333333333324</v>
      </c>
      <c r="QM2">
        <f t="shared" si="8"/>
        <v>1.6338800000000002</v>
      </c>
      <c r="QN2">
        <f t="shared" si="8"/>
        <v>-1.7864266666666666</v>
      </c>
      <c r="QO2">
        <f t="shared" si="8"/>
        <v>-1.3556999999999995</v>
      </c>
      <c r="QP2">
        <f t="shared" si="8"/>
        <v>0.69308666666666663</v>
      </c>
      <c r="QQ2">
        <f t="shared" si="8"/>
        <v>-1.5721533333333328</v>
      </c>
      <c r="QR2">
        <f t="shared" si="8"/>
        <v>-0.39583999999999953</v>
      </c>
      <c r="QS2">
        <f t="shared" si="8"/>
        <v>0.77329333333333328</v>
      </c>
      <c r="QT2">
        <f t="shared" si="8"/>
        <v>0.34346666666666581</v>
      </c>
      <c r="QU2">
        <f t="shared" si="8"/>
        <v>0.26734666666666651</v>
      </c>
      <c r="QV2">
        <f t="shared" si="8"/>
        <v>0.94556666666666667</v>
      </c>
      <c r="QW2">
        <f t="shared" si="8"/>
        <v>0.46000666666666667</v>
      </c>
      <c r="QX2">
        <f t="shared" si="8"/>
        <v>-1.4164066666666664</v>
      </c>
      <c r="QY2">
        <f t="shared" si="8"/>
        <v>0.18007333333333347</v>
      </c>
      <c r="QZ2">
        <f t="shared" si="8"/>
        <v>-0.23528666666666651</v>
      </c>
      <c r="RA2">
        <f t="shared" si="8"/>
        <v>-0.78667333333333334</v>
      </c>
      <c r="RB2">
        <f t="shared" si="8"/>
        <v>0.7670933333333334</v>
      </c>
      <c r="RC2">
        <f t="shared" si="8"/>
        <v>0.82802666666666624</v>
      </c>
      <c r="RD2">
        <f t="shared" si="8"/>
        <v>-0.48222666666666691</v>
      </c>
      <c r="RE2">
        <f t="shared" si="8"/>
        <v>0.10076666666666653</v>
      </c>
      <c r="RF2">
        <f t="shared" si="8"/>
        <v>-0.34755333333333333</v>
      </c>
      <c r="RG2">
        <f t="shared" si="8"/>
        <v>0.77106000000000008</v>
      </c>
      <c r="RH2">
        <f t="shared" si="8"/>
        <v>4.3204466666666672</v>
      </c>
      <c r="RI2">
        <f t="shared" si="8"/>
        <v>0.50050666666666666</v>
      </c>
      <c r="RJ2">
        <f t="shared" si="8"/>
        <v>0.60100000000000009</v>
      </c>
      <c r="RK2">
        <f t="shared" si="8"/>
        <v>0.83806666666666663</v>
      </c>
      <c r="RL2">
        <f t="shared" si="8"/>
        <v>2.7929466666666665</v>
      </c>
      <c r="RM2">
        <f t="shared" si="8"/>
        <v>-1.6890466666666668</v>
      </c>
      <c r="RN2">
        <f t="shared" si="8"/>
        <v>0.87714000000000003</v>
      </c>
      <c r="RO2">
        <f t="shared" si="8"/>
        <v>-2.9034933333333344</v>
      </c>
      <c r="RP2">
        <f t="shared" si="8"/>
        <v>-0.89213333333333389</v>
      </c>
      <c r="RQ2">
        <f t="shared" si="8"/>
        <v>-0.50381333333333345</v>
      </c>
      <c r="RR2">
        <f t="shared" si="8"/>
        <v>0.99104666666666674</v>
      </c>
      <c r="RS2">
        <f t="shared" si="8"/>
        <v>-0.55366666666666664</v>
      </c>
      <c r="RT2">
        <f t="shared" si="8"/>
        <v>-2.4523399999999995</v>
      </c>
      <c r="RU2">
        <f t="shared" si="8"/>
        <v>-1.4240266666666661</v>
      </c>
      <c r="RV2">
        <f t="shared" si="8"/>
        <v>2.2043999999999997</v>
      </c>
      <c r="RW2">
        <f t="shared" si="8"/>
        <v>1.8766933333333331</v>
      </c>
      <c r="RX2">
        <f t="shared" si="8"/>
        <v>1.8766933333333331</v>
      </c>
      <c r="RY2">
        <f t="shared" si="8"/>
        <v>0.5959066666666667</v>
      </c>
      <c r="RZ2">
        <f t="shared" si="8"/>
        <v>-0.30424666666666639</v>
      </c>
      <c r="SA2">
        <f t="shared" si="8"/>
        <v>0.72639333333333345</v>
      </c>
      <c r="SB2">
        <f t="shared" si="8"/>
        <v>-1.9751533333333327</v>
      </c>
      <c r="SC2">
        <f t="shared" si="8"/>
        <v>0.21526666666666613</v>
      </c>
      <c r="SD2">
        <f t="shared" si="8"/>
        <v>-1.9850799999999997</v>
      </c>
      <c r="SE2">
        <f t="shared" si="8"/>
        <v>0.77158666666666664</v>
      </c>
      <c r="SF2">
        <f t="shared" si="8"/>
        <v>-2.4132866666666661</v>
      </c>
      <c r="SG2">
        <f t="shared" si="8"/>
        <v>1.8625333333333336</v>
      </c>
      <c r="SH2">
        <f t="shared" si="8"/>
        <v>-0.99213333333333298</v>
      </c>
      <c r="SI2">
        <f t="shared" si="8"/>
        <v>0.71136666666666681</v>
      </c>
      <c r="SJ2">
        <f t="shared" si="8"/>
        <v>0.92117999999999989</v>
      </c>
      <c r="SK2">
        <f t="shared" si="8"/>
        <v>1.2809933333333334</v>
      </c>
      <c r="SL2">
        <f t="shared" si="8"/>
        <v>-1.7520466666666663</v>
      </c>
      <c r="SM2">
        <f t="shared" si="8"/>
        <v>0.14711333333333296</v>
      </c>
      <c r="SN2">
        <f t="shared" si="8"/>
        <v>0.35184666666666653</v>
      </c>
      <c r="SO2">
        <f t="shared" si="8"/>
        <v>0.69431999999999994</v>
      </c>
      <c r="SP2">
        <f t="shared" si="8"/>
        <v>0.53056666666666685</v>
      </c>
      <c r="SQ2">
        <f t="shared" ref="SQ2:VB2" si="9">AVERAGE(SQ6:SQ20)</f>
        <v>-1.4731133333333331</v>
      </c>
      <c r="SR2">
        <f t="shared" si="9"/>
        <v>-0.69411333333333303</v>
      </c>
      <c r="SS2">
        <f t="shared" si="9"/>
        <v>-0.4987000000000002</v>
      </c>
      <c r="ST2">
        <f t="shared" si="9"/>
        <v>-0.10842000000000003</v>
      </c>
      <c r="SU2">
        <f t="shared" si="9"/>
        <v>-0.30961999999999995</v>
      </c>
      <c r="SV2">
        <f t="shared" si="9"/>
        <v>-1.125186666666667</v>
      </c>
      <c r="SW2">
        <f t="shared" si="9"/>
        <v>0.46345333333333333</v>
      </c>
      <c r="SX2">
        <f t="shared" si="9"/>
        <v>-2.0207799999999998</v>
      </c>
      <c r="SY2">
        <f t="shared" si="9"/>
        <v>-1.5093733333333335</v>
      </c>
      <c r="SZ2">
        <f t="shared" si="9"/>
        <v>0.53484666666666669</v>
      </c>
      <c r="TA2">
        <f t="shared" si="9"/>
        <v>0.69921333333333324</v>
      </c>
      <c r="TB2">
        <f t="shared" si="9"/>
        <v>0.85236666666666694</v>
      </c>
      <c r="TC2">
        <f t="shared" si="9"/>
        <v>0.38048666666666653</v>
      </c>
      <c r="TD2">
        <f t="shared" si="9"/>
        <v>-0.36076000000000003</v>
      </c>
      <c r="TE2">
        <f t="shared" si="9"/>
        <v>1.3386799999999999</v>
      </c>
      <c r="TF2">
        <f t="shared" si="9"/>
        <v>0.70069999999999999</v>
      </c>
      <c r="TG2">
        <f t="shared" si="9"/>
        <v>5.659326666666666</v>
      </c>
      <c r="TH2">
        <f t="shared" si="9"/>
        <v>-1.3282866666666664</v>
      </c>
      <c r="TI2">
        <f t="shared" si="9"/>
        <v>0.72377999999999987</v>
      </c>
      <c r="TJ2">
        <f t="shared" si="9"/>
        <v>-2.5620066666666674</v>
      </c>
      <c r="TK2">
        <f t="shared" si="9"/>
        <v>1.8470800000000003</v>
      </c>
      <c r="TL2">
        <f t="shared" si="9"/>
        <v>0.22252000000000044</v>
      </c>
      <c r="TM2">
        <f t="shared" si="9"/>
        <v>-0.16350000000000003</v>
      </c>
      <c r="TN2">
        <f t="shared" si="9"/>
        <v>1.1634866666666663</v>
      </c>
      <c r="TO2">
        <f t="shared" si="9"/>
        <v>1.1652600000000004</v>
      </c>
      <c r="TP2">
        <f t="shared" si="9"/>
        <v>0.75801333333333332</v>
      </c>
      <c r="TQ2">
        <f t="shared" si="9"/>
        <v>-0.88889333333333265</v>
      </c>
      <c r="TR2">
        <f t="shared" si="9"/>
        <v>-1.9855399999999999</v>
      </c>
      <c r="TS2">
        <f t="shared" si="9"/>
        <v>0.69577999999999984</v>
      </c>
      <c r="TT2">
        <f t="shared" si="9"/>
        <v>-4.2458600000000013</v>
      </c>
      <c r="TU2">
        <f t="shared" si="9"/>
        <v>-0.42599333333333328</v>
      </c>
      <c r="TV2">
        <f t="shared" si="9"/>
        <v>2.9428200000000002</v>
      </c>
      <c r="TW2">
        <f t="shared" si="9"/>
        <v>-0.13234000000000018</v>
      </c>
      <c r="TX2">
        <f t="shared" si="9"/>
        <v>0.67508666666666672</v>
      </c>
      <c r="TY2">
        <f t="shared" si="9"/>
        <v>0.69247999999999998</v>
      </c>
      <c r="TZ2">
        <f t="shared" si="9"/>
        <v>1.2327599999999999</v>
      </c>
      <c r="UA2">
        <f t="shared" si="9"/>
        <v>1.039333333333333</v>
      </c>
      <c r="UB2">
        <f t="shared" si="9"/>
        <v>0.69365999999999983</v>
      </c>
      <c r="UC2">
        <f t="shared" si="9"/>
        <v>2.9327333333333327</v>
      </c>
      <c r="UD2">
        <f t="shared" si="9"/>
        <v>-0.27291333333333345</v>
      </c>
      <c r="UE2">
        <f t="shared" si="9"/>
        <v>-2.019333333333333</v>
      </c>
      <c r="UF2">
        <f t="shared" si="9"/>
        <v>-4.0287533333333325</v>
      </c>
      <c r="UG2">
        <f t="shared" si="9"/>
        <v>0.84570000000000012</v>
      </c>
      <c r="UH2">
        <f t="shared" si="9"/>
        <v>-6.6759533333333341</v>
      </c>
      <c r="UI2">
        <f t="shared" si="9"/>
        <v>0.66421333333333332</v>
      </c>
      <c r="UJ2">
        <f t="shared" si="9"/>
        <v>-3.0695199999999998</v>
      </c>
      <c r="UK2">
        <f t="shared" si="9"/>
        <v>0.84430000000000005</v>
      </c>
      <c r="UL2">
        <f t="shared" si="9"/>
        <v>-6.3285800000000005</v>
      </c>
      <c r="UM2">
        <f t="shared" si="9"/>
        <v>-2.5086400000000002</v>
      </c>
      <c r="UN2">
        <f t="shared" si="9"/>
        <v>0.70583999999999991</v>
      </c>
      <c r="UO2">
        <f t="shared" si="9"/>
        <v>-2.949419999999999</v>
      </c>
      <c r="UP2">
        <f t="shared" si="9"/>
        <v>-1.6076733333333335</v>
      </c>
      <c r="UQ2">
        <f t="shared" si="9"/>
        <v>1.1891133333333335</v>
      </c>
      <c r="UR2">
        <f t="shared" si="9"/>
        <v>-4.3461466666666659</v>
      </c>
      <c r="US2">
        <f t="shared" si="9"/>
        <v>0.83594666666666684</v>
      </c>
      <c r="UT2">
        <f t="shared" si="9"/>
        <v>-6.0764333333333331</v>
      </c>
      <c r="UU2">
        <f t="shared" si="9"/>
        <v>-2.5184466666666676</v>
      </c>
      <c r="UV2">
        <f t="shared" si="9"/>
        <v>0.82048666666666648</v>
      </c>
      <c r="UW2">
        <f t="shared" si="9"/>
        <v>-3.4669266666666667</v>
      </c>
      <c r="UX2">
        <f t="shared" si="9"/>
        <v>-0.46258666666666648</v>
      </c>
      <c r="UY2">
        <f t="shared" si="9"/>
        <v>-0.14729333333333339</v>
      </c>
      <c r="UZ2">
        <f t="shared" si="9"/>
        <v>-2.7043066666666675</v>
      </c>
      <c r="VA2">
        <f t="shared" si="9"/>
        <v>-2.7433933333333327</v>
      </c>
      <c r="VB2">
        <f t="shared" si="9"/>
        <v>0.68973333333333331</v>
      </c>
      <c r="VC2">
        <f t="shared" ref="VC2:XN2" si="10">AVERAGE(VC6:VC20)</f>
        <v>-3.7340933333333339</v>
      </c>
      <c r="VD2">
        <f t="shared" si="10"/>
        <v>0.30235333333333336</v>
      </c>
      <c r="VE2">
        <f t="shared" si="10"/>
        <v>3.3931933333333331</v>
      </c>
      <c r="VF2">
        <f t="shared" si="10"/>
        <v>0.69951333333333332</v>
      </c>
      <c r="VG2">
        <f t="shared" si="10"/>
        <v>8.7245466666666669</v>
      </c>
      <c r="VH2">
        <f t="shared" si="10"/>
        <v>1.0771999999999997</v>
      </c>
      <c r="VI2">
        <f t="shared" si="10"/>
        <v>0.62761333333333325</v>
      </c>
      <c r="VJ2">
        <f t="shared" si="10"/>
        <v>3.3041199999999993</v>
      </c>
      <c r="VK2">
        <f t="shared" si="10"/>
        <v>1.5957333333333332</v>
      </c>
      <c r="VL2">
        <f t="shared" si="10"/>
        <v>0.62704666666666664</v>
      </c>
      <c r="VM2">
        <f t="shared" si="10"/>
        <v>3.3724799999999999</v>
      </c>
      <c r="VN2">
        <f t="shared" si="10"/>
        <v>1.7832600000000001</v>
      </c>
      <c r="VO2">
        <f t="shared" si="10"/>
        <v>0.62769333333333333</v>
      </c>
      <c r="VP2">
        <f t="shared" si="10"/>
        <v>4.3782599999999992</v>
      </c>
      <c r="VQ2">
        <f t="shared" si="10"/>
        <v>1.1315933333333332</v>
      </c>
      <c r="VR2">
        <f t="shared" si="10"/>
        <v>-2.9236799999999996</v>
      </c>
      <c r="VS2">
        <f t="shared" si="10"/>
        <v>0.70053333333333334</v>
      </c>
      <c r="VT2">
        <f t="shared" si="10"/>
        <v>-3.626733333333334</v>
      </c>
      <c r="VU2">
        <f t="shared" si="10"/>
        <v>-1.4249799999999995</v>
      </c>
      <c r="VV2">
        <f t="shared" si="10"/>
        <v>0.70190666666666657</v>
      </c>
      <c r="VW2">
        <f t="shared" si="10"/>
        <v>1.0939266666666663</v>
      </c>
      <c r="VX2">
        <f t="shared" si="10"/>
        <v>2.5582733333333336</v>
      </c>
      <c r="VY2">
        <f t="shared" si="10"/>
        <v>-1.4216399999999998</v>
      </c>
      <c r="VZ2">
        <f t="shared" si="10"/>
        <v>0.70038000000000011</v>
      </c>
      <c r="WA2">
        <f t="shared" si="10"/>
        <v>-1.7456600000000004</v>
      </c>
      <c r="WB2">
        <f t="shared" si="10"/>
        <v>-3.1429599999999995</v>
      </c>
      <c r="WC2">
        <f t="shared" si="10"/>
        <v>0.7216933333333333</v>
      </c>
      <c r="WD2">
        <f t="shared" si="10"/>
        <v>-5.2312599999999998</v>
      </c>
      <c r="WE2">
        <f t="shared" si="10"/>
        <v>1.6870133333333333</v>
      </c>
      <c r="WF2">
        <f t="shared" si="10"/>
        <v>1.5584666666666667</v>
      </c>
      <c r="WG2">
        <f t="shared" si="10"/>
        <v>0.66909333333333332</v>
      </c>
      <c r="WH2">
        <f t="shared" si="10"/>
        <v>3.0098133333333332</v>
      </c>
      <c r="WI2">
        <f t="shared" si="10"/>
        <v>0.74936666666666651</v>
      </c>
      <c r="WJ2">
        <f t="shared" si="10"/>
        <v>0.73090666666666659</v>
      </c>
      <c r="WK2">
        <f t="shared" si="10"/>
        <v>3.4003533333333333</v>
      </c>
      <c r="WL2">
        <f t="shared" si="10"/>
        <v>2.5510000000000002</v>
      </c>
      <c r="WM2">
        <f t="shared" si="10"/>
        <v>0.39883999999999997</v>
      </c>
      <c r="WN2">
        <f t="shared" si="10"/>
        <v>0.77751333333333328</v>
      </c>
      <c r="WO2">
        <f t="shared" si="10"/>
        <v>1.0967866666666666</v>
      </c>
      <c r="WP2">
        <f t="shared" si="10"/>
        <v>1.1862333333333335</v>
      </c>
      <c r="WQ2">
        <f t="shared" si="10"/>
        <v>0.70985333333333334</v>
      </c>
      <c r="WR2">
        <f t="shared" si="10"/>
        <v>2.93784</v>
      </c>
      <c r="WS2">
        <f t="shared" si="10"/>
        <v>1.8397133333333329</v>
      </c>
      <c r="WT2">
        <f t="shared" si="10"/>
        <v>0.7112666666666666</v>
      </c>
      <c r="WU2">
        <f t="shared" si="10"/>
        <v>6.0558466666666675</v>
      </c>
      <c r="WV2">
        <f t="shared" si="10"/>
        <v>-1.0061599999999999</v>
      </c>
      <c r="WW2">
        <f t="shared" si="10"/>
        <v>0.60743333333333327</v>
      </c>
      <c r="WX2">
        <f t="shared" si="10"/>
        <v>-1.547386666666666</v>
      </c>
      <c r="WY2">
        <f t="shared" si="10"/>
        <v>2.3207333333333335</v>
      </c>
      <c r="WZ2">
        <f t="shared" si="10"/>
        <v>0.73323333333333329</v>
      </c>
      <c r="XA2">
        <f t="shared" si="10"/>
        <v>8.2566133333333322</v>
      </c>
      <c r="XB2">
        <f t="shared" si="10"/>
        <v>1.1462333333333337</v>
      </c>
      <c r="XC2">
        <f t="shared" si="10"/>
        <v>0.73606666666666665</v>
      </c>
      <c r="XD2">
        <f t="shared" si="10"/>
        <v>3.9800866666666672</v>
      </c>
      <c r="XE2">
        <f t="shared" si="10"/>
        <v>1.2965800000000001</v>
      </c>
      <c r="XF2">
        <f t="shared" si="10"/>
        <v>0.73610000000000009</v>
      </c>
      <c r="XG2">
        <f t="shared" si="10"/>
        <v>2.6934933333333335</v>
      </c>
      <c r="XH2">
        <f t="shared" si="10"/>
        <v>1.3563599999999998</v>
      </c>
      <c r="XI2">
        <f t="shared" si="10"/>
        <v>0.73796000000000006</v>
      </c>
      <c r="XJ2">
        <f t="shared" si="10"/>
        <v>2.7309666666666668</v>
      </c>
      <c r="XK2">
        <f t="shared" si="10"/>
        <v>0.98722666666666659</v>
      </c>
      <c r="XL2">
        <f t="shared" si="10"/>
        <v>1.2985333333333335</v>
      </c>
      <c r="XM2">
        <f t="shared" si="10"/>
        <v>0.60458000000000001</v>
      </c>
      <c r="XN2">
        <f t="shared" si="10"/>
        <v>4.055766666666667</v>
      </c>
      <c r="XO2">
        <f t="shared" ref="XO2:ZZ2" si="11">AVERAGE(XO6:XO20)</f>
        <v>1.6078599999999998</v>
      </c>
      <c r="XP2">
        <f t="shared" si="11"/>
        <v>0.61410000000000009</v>
      </c>
      <c r="XQ2">
        <f t="shared" si="11"/>
        <v>3.1409600000000002</v>
      </c>
      <c r="XR2">
        <f t="shared" si="11"/>
        <v>1.6225333333333329</v>
      </c>
      <c r="XS2">
        <f t="shared" si="11"/>
        <v>0.60904666666666663</v>
      </c>
      <c r="XT2">
        <f t="shared" si="11"/>
        <v>3.8389733333333331</v>
      </c>
      <c r="XU2">
        <f t="shared" si="11"/>
        <v>1.3097333333333334</v>
      </c>
      <c r="XV2">
        <f t="shared" si="11"/>
        <v>0.73592666666666662</v>
      </c>
      <c r="XW2">
        <f t="shared" si="11"/>
        <v>2.5919266666666663</v>
      </c>
      <c r="XX2">
        <f t="shared" si="11"/>
        <v>1.0425266666666668</v>
      </c>
      <c r="XY2">
        <f t="shared" si="11"/>
        <v>0.6274466666666666</v>
      </c>
      <c r="XZ2">
        <f t="shared" si="11"/>
        <v>2.6922533333333329</v>
      </c>
      <c r="YA2">
        <f t="shared" si="11"/>
        <v>-0.70606000000000013</v>
      </c>
      <c r="YB2">
        <f t="shared" si="11"/>
        <v>0.61970000000000003</v>
      </c>
      <c r="YC2">
        <f t="shared" si="11"/>
        <v>-0.61108666666666667</v>
      </c>
      <c r="YD2">
        <f t="shared" si="11"/>
        <v>0.59859333333333342</v>
      </c>
      <c r="YE2">
        <f t="shared" si="11"/>
        <v>-1.36574</v>
      </c>
      <c r="YF2">
        <f t="shared" si="11"/>
        <v>-0.13031333333333325</v>
      </c>
      <c r="YG2">
        <f t="shared" si="11"/>
        <v>1.1168133333333334</v>
      </c>
      <c r="YH2">
        <f t="shared" si="11"/>
        <v>0.93230666666666651</v>
      </c>
      <c r="YI2">
        <f t="shared" si="11"/>
        <v>0.63072666666666666</v>
      </c>
      <c r="YJ2">
        <f t="shared" si="11"/>
        <v>2.1172333333333331</v>
      </c>
      <c r="YK2">
        <f t="shared" si="11"/>
        <v>0.38803999999999983</v>
      </c>
      <c r="YL2">
        <f t="shared" si="11"/>
        <v>0.60431333333333337</v>
      </c>
      <c r="YM2">
        <f t="shared" si="11"/>
        <v>1.4934066666666665</v>
      </c>
      <c r="YN2">
        <f t="shared" si="11"/>
        <v>2.7020866666666663</v>
      </c>
      <c r="YO2">
        <f t="shared" si="11"/>
        <v>0.85670666666666651</v>
      </c>
      <c r="YP2">
        <f t="shared" si="11"/>
        <v>4.9235133333333332</v>
      </c>
      <c r="YQ2">
        <f t="shared" si="11"/>
        <v>-5.8913333333333519E-2</v>
      </c>
      <c r="YR2">
        <f t="shared" si="11"/>
        <v>0.60234666666666681</v>
      </c>
      <c r="YS2">
        <f t="shared" si="11"/>
        <v>0.91859999999999953</v>
      </c>
      <c r="YT2">
        <f t="shared" si="11"/>
        <v>0.35783333333333356</v>
      </c>
      <c r="YU2">
        <f t="shared" si="11"/>
        <v>0.60262000000000004</v>
      </c>
      <c r="YV2">
        <f t="shared" si="11"/>
        <v>1.2273066666666661</v>
      </c>
      <c r="YW2">
        <f t="shared" si="11"/>
        <v>2.6261200000000002</v>
      </c>
      <c r="YX2">
        <f t="shared" si="11"/>
        <v>1.8130266666666666</v>
      </c>
      <c r="YY2">
        <f t="shared" si="11"/>
        <v>1.0635133333333333</v>
      </c>
      <c r="YZ2">
        <f t="shared" si="11"/>
        <v>1.4586266666666667</v>
      </c>
      <c r="ZA2">
        <f t="shared" si="11"/>
        <v>-0.18334666666666688</v>
      </c>
      <c r="ZB2">
        <f t="shared" si="11"/>
        <v>2.9614466666666668</v>
      </c>
      <c r="ZC2">
        <f t="shared" si="11"/>
        <v>2.5504200000000004</v>
      </c>
      <c r="ZD2">
        <f t="shared" si="11"/>
        <v>2.5100399999999996</v>
      </c>
      <c r="ZE2">
        <f t="shared" si="11"/>
        <v>1.2880200000000002</v>
      </c>
      <c r="ZF2">
        <f t="shared" si="11"/>
        <v>0.75303333333333322</v>
      </c>
      <c r="ZG2">
        <f t="shared" si="11"/>
        <v>4.90564</v>
      </c>
      <c r="ZH2">
        <f t="shared" si="11"/>
        <v>-0.25767999999999974</v>
      </c>
      <c r="ZI2">
        <f t="shared" si="11"/>
        <v>0.68800000000000006</v>
      </c>
      <c r="ZJ2">
        <f t="shared" si="11"/>
        <v>-0.67897999999999969</v>
      </c>
      <c r="ZK2">
        <f t="shared" si="11"/>
        <v>8.9658066666666674</v>
      </c>
      <c r="ZL2">
        <f t="shared" si="11"/>
        <v>0.58383333333333343</v>
      </c>
      <c r="ZM2">
        <f t="shared" si="11"/>
        <v>0.73705333333333334</v>
      </c>
      <c r="ZN2">
        <f t="shared" si="11"/>
        <v>3.1266600000000002</v>
      </c>
      <c r="ZO2">
        <f t="shared" si="11"/>
        <v>0.89474000000000009</v>
      </c>
      <c r="ZP2">
        <f t="shared" si="11"/>
        <v>0.73464666666666667</v>
      </c>
      <c r="ZQ2">
        <f t="shared" si="11"/>
        <v>4.1105866666666664</v>
      </c>
      <c r="ZR2">
        <f t="shared" si="11"/>
        <v>2.1693333333333338</v>
      </c>
      <c r="ZS2">
        <f t="shared" si="11"/>
        <v>0.34392666666666655</v>
      </c>
      <c r="ZT2">
        <f t="shared" si="11"/>
        <v>0.73336000000000001</v>
      </c>
      <c r="ZU2">
        <f t="shared" si="11"/>
        <v>2.0419799999999997</v>
      </c>
      <c r="ZV2">
        <f t="shared" si="11"/>
        <v>-0.65303333333333335</v>
      </c>
      <c r="ZW2">
        <f t="shared" si="11"/>
        <v>0.73481333333333332</v>
      </c>
      <c r="ZX2">
        <f t="shared" si="11"/>
        <v>-2.5200799999999997</v>
      </c>
      <c r="ZY2">
        <f t="shared" si="11"/>
        <v>0.85962000000000005</v>
      </c>
      <c r="ZZ2">
        <f t="shared" si="11"/>
        <v>0.73458666666666672</v>
      </c>
      <c r="AAA2">
        <f t="shared" ref="AAA2:ACL2" si="12">AVERAGE(AAA6:AAA20)</f>
        <v>1.5276133333333335</v>
      </c>
      <c r="AAB2">
        <f t="shared" si="12"/>
        <v>4.1192799999999998</v>
      </c>
      <c r="AAC2">
        <f t="shared" si="12"/>
        <v>-0.16826666666666679</v>
      </c>
      <c r="AAD2">
        <f t="shared" si="12"/>
        <v>-0.89285333333333339</v>
      </c>
      <c r="AAE2">
        <f t="shared" si="12"/>
        <v>0.73376666666666657</v>
      </c>
      <c r="AAF2">
        <f t="shared" si="12"/>
        <v>-1.1810266666666664</v>
      </c>
      <c r="AAG2">
        <f t="shared" si="12"/>
        <v>1.2588466666666667</v>
      </c>
      <c r="AAH2">
        <f t="shared" si="12"/>
        <v>0.62227333333333346</v>
      </c>
      <c r="AAI2">
        <f t="shared" si="12"/>
        <v>2.2261133333333336</v>
      </c>
      <c r="AAJ2">
        <f t="shared" si="12"/>
        <v>-0.61890000000000023</v>
      </c>
      <c r="AAK2">
        <f t="shared" si="12"/>
        <v>0.62226666666666663</v>
      </c>
      <c r="AAL2">
        <f t="shared" si="12"/>
        <v>-1.0829933333333341</v>
      </c>
      <c r="AAM2">
        <f t="shared" si="12"/>
        <v>-9.9873333333333092E-2</v>
      </c>
      <c r="AAN2">
        <f t="shared" si="12"/>
        <v>-0.41659999999999991</v>
      </c>
      <c r="AAO2">
        <f t="shared" si="12"/>
        <v>0.61851333333333325</v>
      </c>
      <c r="AAP2">
        <f t="shared" si="12"/>
        <v>3.5571533333333334</v>
      </c>
      <c r="AAQ2">
        <f t="shared" si="12"/>
        <v>4.0266666666667089E-2</v>
      </c>
      <c r="AAR2">
        <f t="shared" si="12"/>
        <v>1.6563800000000002</v>
      </c>
      <c r="AAS2">
        <f t="shared" si="12"/>
        <v>0.61883333333333335</v>
      </c>
      <c r="AAT2">
        <f t="shared" si="12"/>
        <v>4.0092133333333333</v>
      </c>
      <c r="AAU2">
        <f t="shared" si="12"/>
        <v>1.5999866666666667</v>
      </c>
      <c r="AAV2">
        <f t="shared" si="12"/>
        <v>-2.6880733333333335</v>
      </c>
      <c r="AAW2">
        <f t="shared" si="12"/>
        <v>0.76730666666666669</v>
      </c>
      <c r="AAX2">
        <f t="shared" si="12"/>
        <v>-7.0941533333333329</v>
      </c>
      <c r="AAY2">
        <f t="shared" si="12"/>
        <v>2.7087866666666667</v>
      </c>
      <c r="AAZ2">
        <f t="shared" si="12"/>
        <v>0.95993999999999979</v>
      </c>
      <c r="ABA2">
        <f t="shared" si="12"/>
        <v>0.59929333333333334</v>
      </c>
      <c r="ABB2">
        <f t="shared" si="12"/>
        <v>1.6735533333333332</v>
      </c>
      <c r="ABC2">
        <f t="shared" si="12"/>
        <v>0.59904666666666662</v>
      </c>
      <c r="ABD2">
        <f t="shared" si="12"/>
        <v>5.2256533333333328</v>
      </c>
      <c r="ABE2">
        <f t="shared" si="12"/>
        <v>2.6690866666666664</v>
      </c>
      <c r="ABF2">
        <f t="shared" si="12"/>
        <v>-5.183333333333344E-2</v>
      </c>
      <c r="ABG2">
        <f t="shared" si="12"/>
        <v>-8.1846666666666817E-2</v>
      </c>
      <c r="ABH2">
        <f t="shared" si="12"/>
        <v>1.1149800000000003</v>
      </c>
      <c r="ABI2">
        <f t="shared" si="12"/>
        <v>1.0754066666666668</v>
      </c>
      <c r="ABJ2">
        <f t="shared" si="12"/>
        <v>2.4417199999999997</v>
      </c>
      <c r="ABK2">
        <f t="shared" si="12"/>
        <v>2.4064466666666666</v>
      </c>
      <c r="ABL2">
        <f t="shared" si="12"/>
        <v>0.82624666666666646</v>
      </c>
      <c r="ABM2">
        <f t="shared" si="12"/>
        <v>0.79555333333333322</v>
      </c>
      <c r="ABN2">
        <f t="shared" si="12"/>
        <v>0.82624666666666657</v>
      </c>
      <c r="ABO2">
        <f t="shared" si="12"/>
        <v>0.78903999999999996</v>
      </c>
      <c r="ABP2">
        <f t="shared" si="12"/>
        <v>2.2331866666666667</v>
      </c>
      <c r="ABQ2">
        <f t="shared" si="12"/>
        <v>2.2000999999999995</v>
      </c>
      <c r="ABR2">
        <f t="shared" si="12"/>
        <v>7.8714400000000015</v>
      </c>
      <c r="ABS2">
        <f t="shared" si="12"/>
        <v>0.96215333333333342</v>
      </c>
      <c r="ABT2">
        <f t="shared" si="12"/>
        <v>0.69418666666666673</v>
      </c>
      <c r="ABU2">
        <f t="shared" si="12"/>
        <v>1.7213200000000002</v>
      </c>
      <c r="ABV2">
        <f t="shared" si="12"/>
        <v>0.14937333333333314</v>
      </c>
      <c r="ABW2">
        <f t="shared" si="12"/>
        <v>0.73546666666666671</v>
      </c>
      <c r="ABX2">
        <f t="shared" si="12"/>
        <v>1.9864466666666662</v>
      </c>
      <c r="ABY2">
        <f t="shared" si="12"/>
        <v>1.9518133333333338</v>
      </c>
      <c r="ABZ2">
        <f t="shared" si="12"/>
        <v>5.1246933333333322</v>
      </c>
      <c r="ACA2">
        <f t="shared" si="12"/>
        <v>1.7582800000000001</v>
      </c>
      <c r="ACB2">
        <f t="shared" si="12"/>
        <v>1.1999400000000002</v>
      </c>
      <c r="ACC2">
        <f t="shared" si="12"/>
        <v>1.8945066666666668</v>
      </c>
      <c r="ACD2">
        <f t="shared" si="12"/>
        <v>1.5019400000000001</v>
      </c>
      <c r="ACE2">
        <f t="shared" si="12"/>
        <v>0.52624666666666686</v>
      </c>
      <c r="ACF2">
        <f t="shared" si="12"/>
        <v>0.60140666666666653</v>
      </c>
      <c r="ACG2">
        <f t="shared" si="12"/>
        <v>0.56351999999999991</v>
      </c>
      <c r="ACH2">
        <f t="shared" si="12"/>
        <v>1.5067866666666665</v>
      </c>
      <c r="ACI2">
        <f t="shared" si="12"/>
        <v>1.3623533333333335</v>
      </c>
      <c r="ACJ2">
        <f t="shared" si="12"/>
        <v>1.3252466666666669</v>
      </c>
      <c r="ACK2">
        <f t="shared" si="12"/>
        <v>0.75367333333333353</v>
      </c>
      <c r="ACL2">
        <f t="shared" si="12"/>
        <v>0.70327333333333331</v>
      </c>
      <c r="ACM2">
        <f t="shared" ref="ACM2:AEX2" si="13">AVERAGE(ACM6:ACM20)</f>
        <v>1.1152799999999998</v>
      </c>
      <c r="ACN2">
        <f t="shared" si="13"/>
        <v>-0.39947333333333324</v>
      </c>
      <c r="ACO2">
        <f t="shared" si="13"/>
        <v>0.44218000000000007</v>
      </c>
      <c r="ACP2">
        <f t="shared" si="13"/>
        <v>0.73316000000000003</v>
      </c>
      <c r="ACQ2">
        <f t="shared" si="13"/>
        <v>0.26034000000000029</v>
      </c>
      <c r="ACR2">
        <f t="shared" si="13"/>
        <v>0.30447999999999986</v>
      </c>
      <c r="ACS2">
        <f t="shared" si="13"/>
        <v>1.5817333333333332</v>
      </c>
      <c r="ACT2">
        <f t="shared" si="13"/>
        <v>-0.40863333333333335</v>
      </c>
      <c r="ACU2">
        <f t="shared" si="13"/>
        <v>0.79550666666666658</v>
      </c>
      <c r="ACV2">
        <f t="shared" si="13"/>
        <v>0.76053333333333339</v>
      </c>
      <c r="ACW2">
        <f t="shared" si="13"/>
        <v>0.69304666666666681</v>
      </c>
      <c r="ACX2">
        <f t="shared" si="13"/>
        <v>1.0914199999999998</v>
      </c>
      <c r="ACY2">
        <f t="shared" si="13"/>
        <v>0.69418666666666673</v>
      </c>
      <c r="ACZ2">
        <f t="shared" si="13"/>
        <v>2.5152399999999999</v>
      </c>
      <c r="ADA2">
        <f t="shared" si="13"/>
        <v>1.6821733333333335</v>
      </c>
      <c r="ADB2">
        <f t="shared" si="13"/>
        <v>1.6435466666666665</v>
      </c>
      <c r="ADC2">
        <f t="shared" si="13"/>
        <v>1.4915600000000002</v>
      </c>
      <c r="ADD2">
        <f t="shared" si="13"/>
        <v>0.85861333333333378</v>
      </c>
      <c r="ADE2">
        <f t="shared" si="13"/>
        <v>0.82070666666666681</v>
      </c>
      <c r="ADF2">
        <f t="shared" si="13"/>
        <v>1.1396866666666667</v>
      </c>
      <c r="ADG2">
        <f t="shared" si="13"/>
        <v>1.1050133333333332</v>
      </c>
      <c r="ADH2">
        <f t="shared" si="13"/>
        <v>1.4945733333333331</v>
      </c>
      <c r="ADI2">
        <f t="shared" si="13"/>
        <v>1.4568266666666669</v>
      </c>
      <c r="ADJ2">
        <f t="shared" si="13"/>
        <v>-1.1563400000000001</v>
      </c>
      <c r="ADK2">
        <f t="shared" si="13"/>
        <v>1.6260866666666669</v>
      </c>
      <c r="ADL2">
        <f t="shared" si="13"/>
        <v>1.5867933333333331</v>
      </c>
      <c r="ADM2">
        <f t="shared" si="13"/>
        <v>0.96474666666666686</v>
      </c>
      <c r="ADN2">
        <f t="shared" si="13"/>
        <v>0.9321733333333333</v>
      </c>
      <c r="ADO2">
        <f t="shared" si="13"/>
        <v>2.7218266666666668</v>
      </c>
      <c r="ADP2">
        <f t="shared" si="13"/>
        <v>2.6893000000000002</v>
      </c>
      <c r="ADQ2">
        <f t="shared" si="13"/>
        <v>-0.99571333333333356</v>
      </c>
      <c r="ADR2">
        <f t="shared" si="13"/>
        <v>-1.0287333333333333</v>
      </c>
      <c r="ADS2">
        <f t="shared" si="13"/>
        <v>0.64188000000000001</v>
      </c>
      <c r="ADT2">
        <f t="shared" si="13"/>
        <v>-0.1001133333333333</v>
      </c>
      <c r="ADU2">
        <f t="shared" si="13"/>
        <v>0.68616666666666681</v>
      </c>
      <c r="ADV2">
        <f t="shared" si="13"/>
        <v>1.8782866666666667</v>
      </c>
      <c r="ADW2">
        <f t="shared" si="13"/>
        <v>1.7162866666666665</v>
      </c>
      <c r="ADX2">
        <f t="shared" si="13"/>
        <v>2.4045399999999999</v>
      </c>
      <c r="ADY2">
        <f t="shared" si="13"/>
        <v>-0.91147333333333336</v>
      </c>
      <c r="ADZ2">
        <f t="shared" si="13"/>
        <v>1.6416733333333335</v>
      </c>
      <c r="AEA2">
        <f t="shared" si="13"/>
        <v>0.26263999999999982</v>
      </c>
      <c r="AEB2">
        <f t="shared" si="13"/>
        <v>0.20811333333333348</v>
      </c>
      <c r="AEC2">
        <f t="shared" si="13"/>
        <v>0.7766466666666666</v>
      </c>
      <c r="AED2">
        <f t="shared" si="13"/>
        <v>2.303433333333333</v>
      </c>
      <c r="AEE2">
        <f t="shared" si="13"/>
        <v>1.6733266666666671</v>
      </c>
      <c r="AEF2">
        <f t="shared" si="13"/>
        <v>-0.90499999999999969</v>
      </c>
      <c r="AEG2">
        <f t="shared" si="13"/>
        <v>1.4506533333333338</v>
      </c>
      <c r="AEH2">
        <f t="shared" si="13"/>
        <v>3.3707133333333332</v>
      </c>
      <c r="AEI2">
        <f t="shared" si="13"/>
        <v>1.4668866666666667</v>
      </c>
      <c r="AEJ2">
        <f t="shared" si="13"/>
        <v>0.88227999999999995</v>
      </c>
      <c r="AEK2">
        <f t="shared" si="13"/>
        <v>1.3378933333333334</v>
      </c>
      <c r="AEL2">
        <f t="shared" si="13"/>
        <v>2.2337866666666666</v>
      </c>
      <c r="AEM2">
        <f t="shared" si="13"/>
        <v>1.70882</v>
      </c>
      <c r="AEN2">
        <f t="shared" si="13"/>
        <v>2.6081600000000003</v>
      </c>
      <c r="AEO2">
        <f t="shared" si="13"/>
        <v>3.1213533333333334</v>
      </c>
      <c r="AEP2">
        <f t="shared" si="13"/>
        <v>1.8580199999999998</v>
      </c>
      <c r="AEQ2">
        <f t="shared" si="13"/>
        <v>-1.5343066666666667</v>
      </c>
      <c r="AER2">
        <f t="shared" si="13"/>
        <v>0.27878666666666679</v>
      </c>
      <c r="AES2">
        <f t="shared" si="13"/>
        <v>-2.4406666666666865E-2</v>
      </c>
      <c r="AET2">
        <f t="shared" si="13"/>
        <v>2.9193199999999999</v>
      </c>
      <c r="AEU2">
        <f t="shared" si="13"/>
        <v>1.4944599999999999</v>
      </c>
      <c r="AEV2">
        <f t="shared" si="13"/>
        <v>-0.2294200000000001</v>
      </c>
      <c r="AEW2">
        <f t="shared" si="13"/>
        <v>-0.26900666666666673</v>
      </c>
      <c r="AEX2">
        <f t="shared" si="13"/>
        <v>1.7586533333333336</v>
      </c>
      <c r="AEY2">
        <f t="shared" ref="AEY2:AHJ2" si="14">AVERAGE(AEY6:AEY20)</f>
        <v>0.36096000000000006</v>
      </c>
      <c r="AEZ2">
        <f t="shared" si="14"/>
        <v>1.284486666666667</v>
      </c>
      <c r="AFA2">
        <f t="shared" si="14"/>
        <v>2.4835800000000003</v>
      </c>
      <c r="AFB2">
        <f t="shared" si="14"/>
        <v>0.32941999999999999</v>
      </c>
      <c r="AFC2">
        <f t="shared" si="14"/>
        <v>0.71352000000000015</v>
      </c>
      <c r="AFD2">
        <f t="shared" si="14"/>
        <v>2.0808066666666667</v>
      </c>
      <c r="AFE2">
        <f t="shared" si="14"/>
        <v>2.1111733333333333</v>
      </c>
      <c r="AFF2">
        <f t="shared" si="14"/>
        <v>2.207206666666667</v>
      </c>
      <c r="AFG2">
        <f t="shared" si="14"/>
        <v>2.2457733333333332</v>
      </c>
      <c r="AFH2">
        <f t="shared" si="14"/>
        <v>1.2870199999999998</v>
      </c>
      <c r="AFI2">
        <f t="shared" si="14"/>
        <v>0.45531333333333318</v>
      </c>
      <c r="AFJ2">
        <f t="shared" si="14"/>
        <v>-1.304E-2</v>
      </c>
      <c r="AFK2">
        <f t="shared" si="14"/>
        <v>0.9350533333333334</v>
      </c>
      <c r="AFL2">
        <f t="shared" si="14"/>
        <v>1.0320066666666667</v>
      </c>
      <c r="AFM2">
        <f t="shared" si="14"/>
        <v>2.6831</v>
      </c>
      <c r="AFN2">
        <f t="shared" si="14"/>
        <v>3.3960866666666671</v>
      </c>
      <c r="AFO2">
        <f t="shared" si="14"/>
        <v>2.6050666666666666</v>
      </c>
      <c r="AFP2">
        <f t="shared" si="14"/>
        <v>2.0525000000000002</v>
      </c>
      <c r="AFQ2">
        <f t="shared" si="14"/>
        <v>2.0623999999999998</v>
      </c>
      <c r="AFR2">
        <f t="shared" si="14"/>
        <v>2.42042</v>
      </c>
      <c r="AFS2">
        <f t="shared" si="14"/>
        <v>1.8801466666666669</v>
      </c>
      <c r="AFT2">
        <f t="shared" si="14"/>
        <v>1.8371533333333334</v>
      </c>
      <c r="AFU2">
        <f t="shared" si="14"/>
        <v>0.7880866666666666</v>
      </c>
      <c r="AFV2">
        <f t="shared" si="14"/>
        <v>1.9192199999999999</v>
      </c>
      <c r="AFW2">
        <f t="shared" si="14"/>
        <v>3.1691533333333335</v>
      </c>
      <c r="AFX2">
        <f t="shared" si="14"/>
        <v>0.82298666666666676</v>
      </c>
      <c r="AFY2">
        <f t="shared" si="14"/>
        <v>0.80746666666666667</v>
      </c>
      <c r="AFZ2">
        <f t="shared" si="14"/>
        <v>2.4213800000000001</v>
      </c>
      <c r="AGA2">
        <f t="shared" si="14"/>
        <v>2.1751200000000002</v>
      </c>
      <c r="AGB2">
        <f t="shared" si="14"/>
        <v>2.936293333333333</v>
      </c>
      <c r="AGC2">
        <f t="shared" si="14"/>
        <v>1.1155466666666665</v>
      </c>
      <c r="AGD2">
        <f t="shared" si="14"/>
        <v>0.34245333333333328</v>
      </c>
      <c r="AGE2">
        <f t="shared" si="14"/>
        <v>1.6708799999999999</v>
      </c>
      <c r="AGF2">
        <f t="shared" si="14"/>
        <v>0.97452000000000005</v>
      </c>
      <c r="AGG2">
        <f t="shared" si="14"/>
        <v>1.3805866666666669</v>
      </c>
      <c r="AGH2">
        <f t="shared" si="14"/>
        <v>-0.6041399999999999</v>
      </c>
      <c r="AGI2">
        <f t="shared" si="14"/>
        <v>0.48064000000000001</v>
      </c>
      <c r="AGJ2">
        <f t="shared" si="14"/>
        <v>1.3813999999999997</v>
      </c>
      <c r="AGK2">
        <f t="shared" si="14"/>
        <v>2.0697399999999999</v>
      </c>
      <c r="AGL2">
        <f t="shared" si="14"/>
        <v>-1.2127733333333333</v>
      </c>
      <c r="AGM2">
        <f t="shared" si="14"/>
        <v>0.62260000000000004</v>
      </c>
      <c r="AGN2">
        <f t="shared" si="14"/>
        <v>-0.55524666666666667</v>
      </c>
      <c r="AGO2">
        <f t="shared" si="14"/>
        <v>0.69721333333333346</v>
      </c>
      <c r="AGP2">
        <f t="shared" si="14"/>
        <v>2.1688933333333336</v>
      </c>
      <c r="AGQ2">
        <f t="shared" si="14"/>
        <v>0.70840666666666674</v>
      </c>
      <c r="AGR2">
        <f t="shared" si="14"/>
        <v>0.66501333333333335</v>
      </c>
      <c r="AGS2">
        <f t="shared" si="14"/>
        <v>0.38108000000000003</v>
      </c>
      <c r="AGT2">
        <f t="shared" si="14"/>
        <v>8.6226666666666674E-2</v>
      </c>
      <c r="AGU2">
        <f t="shared" si="14"/>
        <v>-0.61755333333333329</v>
      </c>
      <c r="AGV2">
        <f t="shared" si="14"/>
        <v>8.2813333333333364E-2</v>
      </c>
      <c r="AGW2">
        <f t="shared" si="14"/>
        <v>0.50552000000000008</v>
      </c>
      <c r="AGX2">
        <f t="shared" si="14"/>
        <v>1.1275533333333334</v>
      </c>
      <c r="AGY2">
        <f t="shared" si="14"/>
        <v>0.89549333333333336</v>
      </c>
      <c r="AGZ2">
        <f t="shared" si="14"/>
        <v>0.52349333333333326</v>
      </c>
      <c r="AHA2">
        <f t="shared" si="14"/>
        <v>-0.74417999999999995</v>
      </c>
      <c r="AHB2">
        <f t="shared" si="14"/>
        <v>0.62716666666666687</v>
      </c>
      <c r="AHC2">
        <f t="shared" si="14"/>
        <v>0.73969333333333331</v>
      </c>
      <c r="AHD2">
        <f t="shared" si="14"/>
        <v>0.43895333333333331</v>
      </c>
      <c r="AHE2">
        <f t="shared" si="14"/>
        <v>0.41376666666666667</v>
      </c>
      <c r="AHF2">
        <f t="shared" si="14"/>
        <v>0.35310666666666679</v>
      </c>
      <c r="AHG2">
        <f t="shared" si="14"/>
        <v>0.17905333333333323</v>
      </c>
      <c r="AHH2">
        <f t="shared" si="14"/>
        <v>0.55753333333333333</v>
      </c>
      <c r="AHI2">
        <f t="shared" si="14"/>
        <v>-0.66912666666666665</v>
      </c>
      <c r="AHJ2">
        <f t="shared" si="14"/>
        <v>0.6399933333333333</v>
      </c>
      <c r="AHK2">
        <f t="shared" ref="AHK2:AJV2" si="15">AVERAGE(AHK6:AHK20)</f>
        <v>0.47001333333333334</v>
      </c>
      <c r="AHL2">
        <f t="shared" si="15"/>
        <v>0.46034000000000003</v>
      </c>
      <c r="AHM2">
        <f t="shared" si="15"/>
        <v>-0.76338666666666677</v>
      </c>
      <c r="AHN2">
        <f t="shared" si="15"/>
        <v>0.81891333333333327</v>
      </c>
      <c r="AHO2">
        <f t="shared" si="15"/>
        <v>-0.86414000000000024</v>
      </c>
      <c r="AHP2">
        <f t="shared" si="15"/>
        <v>1.1099933333333332</v>
      </c>
      <c r="AHQ2">
        <f t="shared" si="15"/>
        <v>1.0940000000000001</v>
      </c>
      <c r="AHR2">
        <f t="shared" si="15"/>
        <v>-0.48083999999999993</v>
      </c>
      <c r="AHS2">
        <f t="shared" si="15"/>
        <v>0.18627333333333335</v>
      </c>
      <c r="AHT2">
        <f t="shared" si="15"/>
        <v>1.5055533333333335</v>
      </c>
      <c r="AHU2">
        <f t="shared" si="15"/>
        <v>0.89244666666666661</v>
      </c>
      <c r="AHV2">
        <f t="shared" si="15"/>
        <v>-0.55459333333333327</v>
      </c>
      <c r="AHW2">
        <f t="shared" si="15"/>
        <v>1.3099533333333333</v>
      </c>
      <c r="AHX2">
        <f t="shared" si="15"/>
        <v>1.2642733333333334</v>
      </c>
      <c r="AHY2">
        <f t="shared" si="15"/>
        <v>0.91768000000000005</v>
      </c>
      <c r="AHZ2">
        <f t="shared" si="15"/>
        <v>0.72722000000000009</v>
      </c>
      <c r="AIA2">
        <f t="shared" si="15"/>
        <v>0.74616666666666653</v>
      </c>
      <c r="AIB2">
        <f t="shared" si="15"/>
        <v>0.13283999999999996</v>
      </c>
      <c r="AIC2">
        <f t="shared" si="15"/>
        <v>0.11738666666666665</v>
      </c>
      <c r="AID2">
        <f t="shared" si="15"/>
        <v>2.3046599999999997</v>
      </c>
      <c r="AIE2">
        <f t="shared" si="15"/>
        <v>2.2548133333333333</v>
      </c>
      <c r="AIF2">
        <f t="shared" si="15"/>
        <v>1.67032</v>
      </c>
      <c r="AIG2">
        <f t="shared" si="15"/>
        <v>0.20854</v>
      </c>
      <c r="AIH2">
        <f t="shared" si="15"/>
        <v>0.5579533333333333</v>
      </c>
      <c r="AII2">
        <f t="shared" si="15"/>
        <v>0.22220000000000001</v>
      </c>
      <c r="AIJ2">
        <f t="shared" si="15"/>
        <v>0.3937133333333333</v>
      </c>
      <c r="AIK2">
        <f t="shared" si="15"/>
        <v>0.18317333333333333</v>
      </c>
      <c r="AIL2">
        <f t="shared" si="15"/>
        <v>0.47409999999999997</v>
      </c>
      <c r="AIM2">
        <f t="shared" si="15"/>
        <v>-7.3579999999999993E-2</v>
      </c>
      <c r="AIN2">
        <f t="shared" si="15"/>
        <v>0.21376666666666669</v>
      </c>
      <c r="AIO2">
        <f t="shared" si="15"/>
        <v>0.16640000000000002</v>
      </c>
      <c r="AIP2">
        <f t="shared" si="15"/>
        <v>0.81209333333333333</v>
      </c>
      <c r="AIQ2">
        <f t="shared" si="15"/>
        <v>0.44387333333333329</v>
      </c>
      <c r="AIR2">
        <f t="shared" si="15"/>
        <v>0.73820000000000008</v>
      </c>
      <c r="AIS2">
        <f t="shared" si="15"/>
        <v>0.84136666666666671</v>
      </c>
      <c r="AIT2">
        <f t="shared" si="15"/>
        <v>1.1626133333333335</v>
      </c>
      <c r="AIU2">
        <f t="shared" si="15"/>
        <v>0.7871933333333333</v>
      </c>
      <c r="AIV2">
        <f t="shared" si="15"/>
        <v>-0.43260666666666669</v>
      </c>
      <c r="AIW2">
        <f t="shared" si="15"/>
        <v>-0.44406666666666672</v>
      </c>
      <c r="AIX2">
        <f t="shared" si="15"/>
        <v>0.43062</v>
      </c>
      <c r="AIY2">
        <f t="shared" si="15"/>
        <v>9.8760000000000001E-2</v>
      </c>
      <c r="AIZ2">
        <f t="shared" si="15"/>
        <v>9.5613333333333328E-2</v>
      </c>
      <c r="AJA2">
        <f t="shared" si="15"/>
        <v>4.2353333333333333E-2</v>
      </c>
      <c r="AJB2">
        <f t="shared" si="15"/>
        <v>3.5159999999999997E-2</v>
      </c>
      <c r="AJC2">
        <f t="shared" si="15"/>
        <v>-9.3693333333333323E-2</v>
      </c>
      <c r="AJD2">
        <f t="shared" si="15"/>
        <v>-7.9699999999999965E-2</v>
      </c>
      <c r="AJE2">
        <f t="shared" si="15"/>
        <v>0.57817999999999992</v>
      </c>
      <c r="AJF2">
        <f t="shared" si="15"/>
        <v>0.3357533333333334</v>
      </c>
      <c r="AJG2">
        <f t="shared" si="15"/>
        <v>1.0749866666666668</v>
      </c>
      <c r="AJH2">
        <f t="shared" si="15"/>
        <v>0.12578666666666674</v>
      </c>
      <c r="AJI2">
        <f t="shared" si="15"/>
        <v>0.12702000000000002</v>
      </c>
      <c r="AJJ2">
        <f t="shared" si="15"/>
        <v>2.0512066666666668</v>
      </c>
      <c r="AJK2">
        <f t="shared" si="15"/>
        <v>7.1246666666666597E-2</v>
      </c>
      <c r="AJL2">
        <f t="shared" si="15"/>
        <v>1.1941466666666669</v>
      </c>
      <c r="AJM2">
        <f t="shared" si="15"/>
        <v>-7.5866666666666895E-3</v>
      </c>
      <c r="AJN2">
        <f t="shared" si="15"/>
        <v>0.98185999999999996</v>
      </c>
      <c r="AJO2">
        <f t="shared" si="15"/>
        <v>-0.15927333333333327</v>
      </c>
      <c r="AJP2">
        <f t="shared" si="15"/>
        <v>1.0879799999999997</v>
      </c>
      <c r="AJQ2">
        <f t="shared" si="15"/>
        <v>-1.0073799999999999</v>
      </c>
      <c r="AJR2">
        <f t="shared" si="15"/>
        <v>-1.01244</v>
      </c>
      <c r="AJS2">
        <f t="shared" si="15"/>
        <v>0.68367333333333324</v>
      </c>
      <c r="AJT2">
        <f t="shared" si="15"/>
        <v>0.62291333333333332</v>
      </c>
      <c r="AJU2">
        <f t="shared" si="15"/>
        <v>0.6258933333333333</v>
      </c>
      <c r="AJV2">
        <f t="shared" si="15"/>
        <v>0.9512533333333334</v>
      </c>
      <c r="AJW2">
        <f t="shared" ref="AJW2:AMH2" si="16">AVERAGE(AJW6:AJW20)</f>
        <v>1.0472266666666665</v>
      </c>
      <c r="AJX2">
        <f t="shared" si="16"/>
        <v>1.0463333333333333</v>
      </c>
      <c r="AJY2">
        <f t="shared" si="16"/>
        <v>1.0223066666666667</v>
      </c>
      <c r="AJZ2">
        <f t="shared" si="16"/>
        <v>-0.42827999999999994</v>
      </c>
      <c r="AKA2">
        <f t="shared" si="16"/>
        <v>1.3735533333333334</v>
      </c>
      <c r="AKB2">
        <f t="shared" si="16"/>
        <v>1.0647133333333334</v>
      </c>
      <c r="AKC2">
        <f t="shared" si="16"/>
        <v>1.0422400000000001</v>
      </c>
      <c r="AKD2">
        <f t="shared" si="16"/>
        <v>0.97109333333333336</v>
      </c>
      <c r="AKE2">
        <f t="shared" si="16"/>
        <v>0.78239333333333339</v>
      </c>
      <c r="AKF2">
        <f t="shared" si="16"/>
        <v>0.60968666666666671</v>
      </c>
      <c r="AKG2">
        <f t="shared" si="16"/>
        <v>0.4489933333333333</v>
      </c>
      <c r="AKH2">
        <f t="shared" si="16"/>
        <v>0.80205333333333328</v>
      </c>
      <c r="AKI2">
        <f t="shared" si="16"/>
        <v>0.93981333333333339</v>
      </c>
      <c r="AKJ2">
        <f t="shared" si="16"/>
        <v>0.78032666666666672</v>
      </c>
      <c r="AKK2">
        <f t="shared" si="16"/>
        <v>0.20668666666666666</v>
      </c>
      <c r="AKL2">
        <f t="shared" si="16"/>
        <v>0.23107333333333352</v>
      </c>
      <c r="AKM2">
        <f t="shared" si="16"/>
        <v>0.61646666666666661</v>
      </c>
      <c r="AKN2">
        <f t="shared" si="16"/>
        <v>0</v>
      </c>
      <c r="AKO2">
        <f t="shared" si="16"/>
        <v>0</v>
      </c>
      <c r="AKP2">
        <f t="shared" si="16"/>
        <v>1.01006</v>
      </c>
      <c r="AKQ2">
        <f t="shared" si="16"/>
        <v>0.98421333333333327</v>
      </c>
      <c r="AKR2">
        <f t="shared" si="16"/>
        <v>0.80727333333333329</v>
      </c>
      <c r="AKS2">
        <f t="shared" si="16"/>
        <v>0.57266666666666666</v>
      </c>
      <c r="AKT2">
        <f t="shared" si="16"/>
        <v>0.66053333333333331</v>
      </c>
      <c r="AKU2">
        <f t="shared" si="16"/>
        <v>0.44227333333333335</v>
      </c>
      <c r="AKV2">
        <f t="shared" si="16"/>
        <v>0.34107999999999999</v>
      </c>
      <c r="AKW2">
        <f t="shared" si="16"/>
        <v>0.33313333333333334</v>
      </c>
      <c r="AKX2">
        <f t="shared" si="16"/>
        <v>0.34411333333333333</v>
      </c>
      <c r="AKY2">
        <f t="shared" si="16"/>
        <v>0.35581333333333337</v>
      </c>
      <c r="AKZ2">
        <f t="shared" si="16"/>
        <v>0.69150666666666671</v>
      </c>
      <c r="ALA2">
        <f t="shared" si="16"/>
        <v>0.50557333333333332</v>
      </c>
      <c r="ALB2">
        <f t="shared" si="16"/>
        <v>0.23055333333333333</v>
      </c>
      <c r="ALC2">
        <f t="shared" si="16"/>
        <v>0.20060666666666668</v>
      </c>
      <c r="ALD2">
        <f t="shared" si="16"/>
        <v>0.7483266666666667</v>
      </c>
      <c r="ALE2">
        <f t="shared" si="16"/>
        <v>0.77811999999999992</v>
      </c>
      <c r="ALF2">
        <f t="shared" si="16"/>
        <v>0.84455999999999998</v>
      </c>
      <c r="ALG2">
        <f t="shared" si="16"/>
        <v>0</v>
      </c>
      <c r="ALH2">
        <f t="shared" si="16"/>
        <v>0</v>
      </c>
      <c r="ALI2">
        <f t="shared" si="16"/>
        <v>1.0054799999999999</v>
      </c>
      <c r="ALJ2">
        <f t="shared" si="16"/>
        <v>0.27352666666666664</v>
      </c>
      <c r="ALK2">
        <f t="shared" si="16"/>
        <v>0.56633333333333324</v>
      </c>
      <c r="ALL2">
        <f t="shared" si="16"/>
        <v>0.53201333333333334</v>
      </c>
      <c r="ALM2">
        <f t="shared" si="16"/>
        <v>0.35210000000000002</v>
      </c>
      <c r="ALN2">
        <f t="shared" si="16"/>
        <v>0.18704000000000001</v>
      </c>
      <c r="ALO2">
        <f t="shared" si="16"/>
        <v>0.89288666666666672</v>
      </c>
      <c r="ALP2">
        <f t="shared" si="16"/>
        <v>0.86373999999999995</v>
      </c>
      <c r="ALQ2">
        <f t="shared" si="16"/>
        <v>0</v>
      </c>
      <c r="ALR2">
        <f t="shared" si="16"/>
        <v>0</v>
      </c>
      <c r="ALS2">
        <f t="shared" si="16"/>
        <v>0</v>
      </c>
      <c r="ALT2">
        <f t="shared" si="16"/>
        <v>0</v>
      </c>
      <c r="ALU2">
        <f t="shared" si="16"/>
        <v>0</v>
      </c>
      <c r="ALV2">
        <f t="shared" si="16"/>
        <v>0</v>
      </c>
      <c r="ALW2">
        <f t="shared" si="16"/>
        <v>0</v>
      </c>
      <c r="ALX2">
        <f t="shared" si="16"/>
        <v>0</v>
      </c>
      <c r="ALY2">
        <f t="shared" si="16"/>
        <v>0</v>
      </c>
      <c r="ALZ2">
        <f t="shared" si="16"/>
        <v>0</v>
      </c>
      <c r="AMA2">
        <f t="shared" si="16"/>
        <v>0</v>
      </c>
      <c r="AMB2">
        <f t="shared" si="16"/>
        <v>0</v>
      </c>
      <c r="AMC2">
        <f t="shared" si="16"/>
        <v>0</v>
      </c>
      <c r="AMD2">
        <f t="shared" si="16"/>
        <v>0</v>
      </c>
      <c r="AME2">
        <f t="shared" si="16"/>
        <v>0</v>
      </c>
      <c r="AMF2">
        <f t="shared" si="16"/>
        <v>0</v>
      </c>
      <c r="AMG2">
        <f t="shared" si="16"/>
        <v>0</v>
      </c>
      <c r="AMH2">
        <f t="shared" si="16"/>
        <v>0</v>
      </c>
      <c r="AMI2">
        <f t="shared" ref="AMI2:AOM2" si="17">AVERAGE(AMI6:AMI20)</f>
        <v>0</v>
      </c>
      <c r="AMJ2">
        <f t="shared" si="17"/>
        <v>0</v>
      </c>
      <c r="AMK2">
        <f t="shared" si="17"/>
        <v>0</v>
      </c>
      <c r="AML2">
        <f t="shared" si="17"/>
        <v>0</v>
      </c>
      <c r="AMM2">
        <f t="shared" si="17"/>
        <v>0</v>
      </c>
      <c r="AMN2">
        <f t="shared" si="17"/>
        <v>0</v>
      </c>
      <c r="AMO2">
        <f t="shared" si="17"/>
        <v>0</v>
      </c>
      <c r="AMP2">
        <f t="shared" si="17"/>
        <v>0</v>
      </c>
      <c r="AMQ2">
        <f t="shared" si="17"/>
        <v>0</v>
      </c>
      <c r="AMR2">
        <f t="shared" si="17"/>
        <v>0</v>
      </c>
      <c r="AMS2">
        <f t="shared" si="17"/>
        <v>0</v>
      </c>
      <c r="AMT2">
        <f t="shared" si="17"/>
        <v>0</v>
      </c>
      <c r="AMU2">
        <f t="shared" si="17"/>
        <v>0</v>
      </c>
      <c r="AMV2">
        <f t="shared" si="17"/>
        <v>0</v>
      </c>
      <c r="AMW2">
        <f t="shared" si="17"/>
        <v>0</v>
      </c>
      <c r="AMX2">
        <f t="shared" si="17"/>
        <v>0</v>
      </c>
      <c r="AMY2">
        <f t="shared" si="17"/>
        <v>0</v>
      </c>
      <c r="AMZ2">
        <f t="shared" si="17"/>
        <v>0</v>
      </c>
      <c r="ANA2">
        <f t="shared" si="17"/>
        <v>0</v>
      </c>
      <c r="ANB2">
        <f t="shared" si="17"/>
        <v>0</v>
      </c>
      <c r="ANC2">
        <f t="shared" si="17"/>
        <v>0</v>
      </c>
      <c r="AND2">
        <f t="shared" si="17"/>
        <v>0</v>
      </c>
      <c r="ANE2">
        <f t="shared" si="17"/>
        <v>0</v>
      </c>
      <c r="ANF2">
        <f t="shared" si="17"/>
        <v>0</v>
      </c>
      <c r="ANG2">
        <f t="shared" si="17"/>
        <v>0</v>
      </c>
      <c r="ANH2">
        <f t="shared" si="17"/>
        <v>0</v>
      </c>
      <c r="ANI2">
        <f t="shared" si="17"/>
        <v>0</v>
      </c>
      <c r="ANJ2">
        <f t="shared" si="17"/>
        <v>0</v>
      </c>
      <c r="ANK2">
        <f t="shared" si="17"/>
        <v>0</v>
      </c>
      <c r="ANL2">
        <f t="shared" si="17"/>
        <v>0</v>
      </c>
      <c r="ANM2">
        <f t="shared" si="17"/>
        <v>0</v>
      </c>
      <c r="ANN2">
        <f t="shared" si="17"/>
        <v>0</v>
      </c>
      <c r="ANO2">
        <f t="shared" si="17"/>
        <v>0</v>
      </c>
      <c r="ANP2">
        <f t="shared" si="17"/>
        <v>0</v>
      </c>
      <c r="ANQ2">
        <f t="shared" si="17"/>
        <v>2.3674666666666666</v>
      </c>
      <c r="ANR2">
        <f t="shared" si="17"/>
        <v>0</v>
      </c>
      <c r="ANS2">
        <f t="shared" si="17"/>
        <v>0</v>
      </c>
      <c r="ANT2">
        <f t="shared" si="17"/>
        <v>0</v>
      </c>
      <c r="ANU2">
        <f t="shared" si="17"/>
        <v>0</v>
      </c>
      <c r="ANV2">
        <f t="shared" si="17"/>
        <v>0</v>
      </c>
      <c r="ANW2">
        <f t="shared" si="17"/>
        <v>0</v>
      </c>
      <c r="ANX2">
        <f t="shared" si="17"/>
        <v>0</v>
      </c>
      <c r="ANY2">
        <f t="shared" si="17"/>
        <v>0</v>
      </c>
      <c r="ANZ2">
        <f t="shared" si="17"/>
        <v>0</v>
      </c>
      <c r="AOA2">
        <f t="shared" si="17"/>
        <v>0</v>
      </c>
      <c r="AOB2">
        <f t="shared" si="17"/>
        <v>0</v>
      </c>
      <c r="AOC2">
        <f t="shared" si="17"/>
        <v>0</v>
      </c>
      <c r="AOD2">
        <f t="shared" si="17"/>
        <v>0</v>
      </c>
      <c r="AOE2">
        <f t="shared" si="17"/>
        <v>0</v>
      </c>
      <c r="AOF2">
        <f t="shared" si="17"/>
        <v>0</v>
      </c>
      <c r="AOG2">
        <f t="shared" si="17"/>
        <v>0</v>
      </c>
      <c r="AOH2">
        <f t="shared" si="17"/>
        <v>0</v>
      </c>
      <c r="AOI2">
        <f t="shared" si="17"/>
        <v>0</v>
      </c>
      <c r="AOJ2">
        <f t="shared" si="17"/>
        <v>0</v>
      </c>
      <c r="AOK2">
        <f t="shared" si="17"/>
        <v>3.5889799999999998</v>
      </c>
      <c r="AOL2">
        <f t="shared" si="17"/>
        <v>0</v>
      </c>
      <c r="AOM2">
        <f t="shared" si="17"/>
        <v>0</v>
      </c>
    </row>
    <row r="3" spans="1:1079" x14ac:dyDescent="0.15">
      <c r="A3" s="5" t="s">
        <v>3</v>
      </c>
      <c r="B3" s="5">
        <f>SLOPE(B6:B20,$B$6:$B$20)</f>
        <v>1</v>
      </c>
      <c r="C3" s="5">
        <f t="shared" ref="C3:S3" si="18">SLOPE(C6:C20,$B$6:$B$20)</f>
        <v>0.72471246643139331</v>
      </c>
      <c r="D3" s="5">
        <f t="shared" si="18"/>
        <v>0.71962135279732087</v>
      </c>
      <c r="E3" s="5">
        <f t="shared" si="18"/>
        <v>0.66913737147355878</v>
      </c>
      <c r="F3" s="5">
        <f t="shared" si="18"/>
        <v>0.70050324550307752</v>
      </c>
      <c r="G3" s="5">
        <f t="shared" si="18"/>
        <v>0.59391429365869242</v>
      </c>
      <c r="H3" s="5">
        <f t="shared" si="18"/>
        <v>0.7208091584614551</v>
      </c>
      <c r="I3" s="5">
        <f t="shared" si="18"/>
        <v>0.74086852563776362</v>
      </c>
      <c r="J3" s="5">
        <f t="shared" si="18"/>
        <v>0.71847049138003394</v>
      </c>
      <c r="K3" s="5">
        <f t="shared" si="18"/>
        <v>0.68284115014881042</v>
      </c>
      <c r="L3" s="5">
        <f t="shared" si="18"/>
        <v>0.61288147197105791</v>
      </c>
      <c r="M3" s="5">
        <f t="shared" si="18"/>
        <v>0.59049564500182472</v>
      </c>
      <c r="N3" s="5">
        <f t="shared" si="18"/>
        <v>0.71973163819559516</v>
      </c>
      <c r="O3" s="5">
        <f t="shared" si="18"/>
        <v>0.54398473284590376</v>
      </c>
      <c r="P3" s="5">
        <f t="shared" si="18"/>
        <v>0.71105971552012059</v>
      </c>
      <c r="Q3" s="5">
        <f t="shared" si="18"/>
        <v>0.76731922434742883</v>
      </c>
      <c r="R3" s="5">
        <f t="shared" si="18"/>
        <v>0.76913015437394983</v>
      </c>
      <c r="S3" s="5">
        <f t="shared" si="18"/>
        <v>0.63808051048749737</v>
      </c>
      <c r="T3" s="5">
        <f t="shared" ref="T3:CE3" si="19">SLOPE(T6:T20,$B$6:$B$20)</f>
        <v>0.70608706927524412</v>
      </c>
      <c r="U3" s="5">
        <f t="shared" si="19"/>
        <v>0.50882192538481119</v>
      </c>
      <c r="V3" s="5">
        <f t="shared" si="19"/>
        <v>0.16430715644550559</v>
      </c>
      <c r="W3" s="5">
        <f t="shared" si="19"/>
        <v>0.69831781130222148</v>
      </c>
      <c r="X3" s="5">
        <f t="shared" si="19"/>
        <v>0.13961420173449693</v>
      </c>
      <c r="Y3" s="5">
        <f t="shared" si="19"/>
        <v>0.63483155548297499</v>
      </c>
      <c r="Z3" s="5">
        <f t="shared" si="19"/>
        <v>0.73160071907264035</v>
      </c>
      <c r="AA3" s="5">
        <f t="shared" si="19"/>
        <v>0.72104586209205201</v>
      </c>
      <c r="AB3" s="5">
        <f t="shared" si="19"/>
        <v>0.68273276587120202</v>
      </c>
      <c r="AC3" s="5">
        <f t="shared" si="19"/>
        <v>0.71970091606986886</v>
      </c>
      <c r="AD3" s="5">
        <f t="shared" si="19"/>
        <v>0.81168563349085776</v>
      </c>
      <c r="AE3" s="5">
        <f t="shared" si="19"/>
        <v>0.63197659618369939</v>
      </c>
      <c r="AF3" s="5">
        <f t="shared" si="19"/>
        <v>0.7043772040607077</v>
      </c>
      <c r="AG3" s="5">
        <f t="shared" si="19"/>
        <v>0.7052318215998834</v>
      </c>
      <c r="AH3" s="5">
        <f t="shared" si="19"/>
        <v>0.7855341872454803</v>
      </c>
      <c r="AI3" s="5">
        <f t="shared" si="19"/>
        <v>0.69936506065803583</v>
      </c>
      <c r="AJ3" s="5">
        <f t="shared" si="19"/>
        <v>0.71366583656007621</v>
      </c>
      <c r="AK3" s="5">
        <f t="shared" si="19"/>
        <v>0.72262805184279644</v>
      </c>
      <c r="AL3" s="5">
        <f t="shared" si="19"/>
        <v>0.61661847381823609</v>
      </c>
      <c r="AM3" s="5">
        <f t="shared" si="19"/>
        <v>0.77649882493633682</v>
      </c>
      <c r="AN3" s="5">
        <f t="shared" si="19"/>
        <v>0.72970589232053262</v>
      </c>
      <c r="AO3" s="5">
        <f t="shared" si="19"/>
        <v>0.75324298525838462</v>
      </c>
      <c r="AP3" s="5">
        <f t="shared" si="19"/>
        <v>0.66163912690129811</v>
      </c>
      <c r="AQ3" s="5">
        <f t="shared" si="19"/>
        <v>0.92437526574385942</v>
      </c>
      <c r="AR3" s="5">
        <f t="shared" si="19"/>
        <v>0.68205202982888002</v>
      </c>
      <c r="AS3" s="5">
        <f t="shared" si="19"/>
        <v>0.70552806391485345</v>
      </c>
      <c r="AT3" s="5">
        <f t="shared" si="19"/>
        <v>0.60826547281057952</v>
      </c>
      <c r="AU3" s="5">
        <f t="shared" si="19"/>
        <v>0.40217143569756403</v>
      </c>
      <c r="AV3" s="5">
        <f t="shared" si="19"/>
        <v>0.67118164125837243</v>
      </c>
      <c r="AW3" s="5">
        <f t="shared" si="19"/>
        <v>0.70378952500485181</v>
      </c>
      <c r="AX3" s="5">
        <f t="shared" si="19"/>
        <v>0.75756025425375251</v>
      </c>
      <c r="AY3" s="5">
        <f t="shared" si="19"/>
        <v>0.70044253864028172</v>
      </c>
      <c r="AZ3" s="5">
        <f t="shared" si="19"/>
        <v>0.65610378616566434</v>
      </c>
      <c r="BA3" s="5">
        <f t="shared" si="19"/>
        <v>0.76705294556204329</v>
      </c>
      <c r="BB3" s="5">
        <f t="shared" si="19"/>
        <v>0.81300318450610765</v>
      </c>
      <c r="BC3" s="5">
        <f t="shared" si="19"/>
        <v>4.3614124379521066E-4</v>
      </c>
      <c r="BD3" s="5">
        <f t="shared" si="19"/>
        <v>0.63707575802223582</v>
      </c>
      <c r="BE3" s="5">
        <f t="shared" si="19"/>
        <v>0.72352030953513646</v>
      </c>
      <c r="BF3" s="5">
        <f t="shared" si="19"/>
        <v>0.65709933385337405</v>
      </c>
      <c r="BG3" s="5">
        <f t="shared" si="19"/>
        <v>0.12143030109634247</v>
      </c>
      <c r="BH3" s="5">
        <f t="shared" si="19"/>
        <v>0.6703545769120316</v>
      </c>
      <c r="BI3" s="5">
        <f t="shared" si="19"/>
        <v>6.2732679559561896E-2</v>
      </c>
      <c r="BJ3" s="5">
        <f t="shared" si="19"/>
        <v>3.9695943322479811E-4</v>
      </c>
      <c r="BK3" s="5">
        <f t="shared" si="19"/>
        <v>1.1679850160680905</v>
      </c>
      <c r="BL3" s="5">
        <f t="shared" si="19"/>
        <v>0.70784544198486887</v>
      </c>
      <c r="BM3" s="5">
        <f t="shared" si="19"/>
        <v>0.6606897817000279</v>
      </c>
      <c r="BN3" s="5">
        <f t="shared" si="19"/>
        <v>0.20369788396775057</v>
      </c>
      <c r="BO3" s="5">
        <f t="shared" si="19"/>
        <v>1.5890122790578047</v>
      </c>
      <c r="BP3" s="5">
        <f t="shared" si="19"/>
        <v>2.5060500964977934E-3</v>
      </c>
      <c r="BQ3" s="5">
        <f t="shared" si="19"/>
        <v>0.68981064756856536</v>
      </c>
      <c r="BR3" s="5">
        <f t="shared" si="19"/>
        <v>0.72856377070553779</v>
      </c>
      <c r="BS3" s="5">
        <f t="shared" si="19"/>
        <v>0.20135709668295051</v>
      </c>
      <c r="BT3" s="5">
        <f t="shared" si="19"/>
        <v>0.72357383799590813</v>
      </c>
      <c r="BU3" s="5">
        <f t="shared" si="19"/>
        <v>0.68488274970173935</v>
      </c>
      <c r="BV3" s="5">
        <f t="shared" si="19"/>
        <v>0.17816840670044715</v>
      </c>
      <c r="BW3" s="5">
        <f t="shared" si="19"/>
        <v>0.38852716591506203</v>
      </c>
      <c r="BX3" s="5">
        <f t="shared" si="19"/>
        <v>0.78004887664193923</v>
      </c>
      <c r="BY3" s="5">
        <f t="shared" si="19"/>
        <v>0.29346595748703458</v>
      </c>
      <c r="BZ3" s="5">
        <f t="shared" si="19"/>
        <v>0.75562556961300109</v>
      </c>
      <c r="CA3" s="5">
        <f t="shared" si="19"/>
        <v>0.37044956653812405</v>
      </c>
      <c r="CB3" s="5">
        <f t="shared" si="19"/>
        <v>0.75197354261190852</v>
      </c>
      <c r="CC3" s="5">
        <f t="shared" si="19"/>
        <v>0.75816687911393477</v>
      </c>
      <c r="CD3" s="5">
        <f t="shared" si="19"/>
        <v>0.69211638268329811</v>
      </c>
      <c r="CE3" s="5">
        <f t="shared" si="19"/>
        <v>0.67632813376375789</v>
      </c>
      <c r="CF3" s="5">
        <f t="shared" ref="CF3:EQ3" si="20">SLOPE(CF6:CF20,$B$6:$B$20)</f>
        <v>0.55635882797888381</v>
      </c>
      <c r="CG3" s="5">
        <f t="shared" si="20"/>
        <v>0.73399325716596087</v>
      </c>
      <c r="CH3" s="5">
        <f t="shared" si="20"/>
        <v>0.23000020971306329</v>
      </c>
      <c r="CI3" s="5">
        <f t="shared" si="20"/>
        <v>1.9131882992183353</v>
      </c>
      <c r="CJ3" s="5">
        <f t="shared" si="20"/>
        <v>0.7009155586826159</v>
      </c>
      <c r="CK3" s="5">
        <f t="shared" si="20"/>
        <v>9.2050584362425872E-2</v>
      </c>
      <c r="CL3" s="5">
        <f t="shared" si="20"/>
        <v>0.55741809053759805</v>
      </c>
      <c r="CM3" s="5">
        <f t="shared" si="20"/>
        <v>0.55055802720865321</v>
      </c>
      <c r="CN3" s="5">
        <f t="shared" si="20"/>
        <v>0.67599550771925199</v>
      </c>
      <c r="CO3" s="5">
        <f t="shared" si="20"/>
        <v>0.62227391202300908</v>
      </c>
      <c r="CP3" s="5">
        <f t="shared" si="20"/>
        <v>0.61844508009721699</v>
      </c>
      <c r="CQ3" s="5">
        <f t="shared" si="20"/>
        <v>0.51593245275766608</v>
      </c>
      <c r="CR3" s="5">
        <f t="shared" si="20"/>
        <v>0.82338162792514968</v>
      </c>
      <c r="CS3" s="5">
        <f t="shared" si="20"/>
        <v>0.74211009274945372</v>
      </c>
      <c r="CT3" s="5">
        <f t="shared" si="20"/>
        <v>9.1496604781929586E-2</v>
      </c>
      <c r="CU3" s="5">
        <f t="shared" si="20"/>
        <v>0.73365587084561257</v>
      </c>
      <c r="CV3" s="5">
        <f t="shared" si="20"/>
        <v>0.68314039200607146</v>
      </c>
      <c r="CW3" s="5">
        <f t="shared" si="20"/>
        <v>0.71108500326227675</v>
      </c>
      <c r="CX3" s="5">
        <f t="shared" si="20"/>
        <v>7.9064706838935723E-4</v>
      </c>
      <c r="CY3" s="5">
        <f t="shared" si="20"/>
        <v>1.2946247155629478</v>
      </c>
      <c r="CZ3" s="5">
        <f t="shared" si="20"/>
        <v>6.1101381430607137E-2</v>
      </c>
      <c r="DA3" s="5">
        <f t="shared" si="20"/>
        <v>0.76936355153497393</v>
      </c>
      <c r="DB3" s="5">
        <f t="shared" si="20"/>
        <v>5.9722680415297401E-2</v>
      </c>
      <c r="DC3" s="5">
        <f t="shared" si="20"/>
        <v>0.81629221240993921</v>
      </c>
      <c r="DD3" s="5">
        <f t="shared" si="20"/>
        <v>0.7288211904892985</v>
      </c>
      <c r="DE3" s="5">
        <f t="shared" si="20"/>
        <v>0.73210786422436236</v>
      </c>
      <c r="DF3" s="5">
        <f t="shared" si="20"/>
        <v>0.74761401355494528</v>
      </c>
      <c r="DG3" s="5">
        <f t="shared" si="20"/>
        <v>2.6637189077693408E-3</v>
      </c>
      <c r="DH3" s="5">
        <f t="shared" si="20"/>
        <v>1.6448804324427964</v>
      </c>
      <c r="DI3" s="5">
        <f t="shared" si="20"/>
        <v>0.61101422092626612</v>
      </c>
      <c r="DJ3" s="5">
        <f t="shared" si="20"/>
        <v>0.26902910298658583</v>
      </c>
      <c r="DK3" s="5">
        <f t="shared" si="20"/>
        <v>0.65875799186456985</v>
      </c>
      <c r="DL3" s="5">
        <f t="shared" si="20"/>
        <v>0.63218213713245841</v>
      </c>
      <c r="DM3" s="5">
        <f t="shared" si="20"/>
        <v>0.74091725760117544</v>
      </c>
      <c r="DN3" s="5">
        <f t="shared" si="20"/>
        <v>2.146847382075157E-3</v>
      </c>
      <c r="DO3" s="5">
        <f t="shared" si="20"/>
        <v>0.90887861944859016</v>
      </c>
      <c r="DP3" s="5">
        <f t="shared" si="20"/>
        <v>0.60889955126920103</v>
      </c>
      <c r="DQ3" s="5">
        <f t="shared" si="20"/>
        <v>0.61762313899719323</v>
      </c>
      <c r="DR3" s="5">
        <f t="shared" si="20"/>
        <v>0.78962561191973357</v>
      </c>
      <c r="DS3" s="5">
        <f t="shared" si="20"/>
        <v>6.1166993547264792E-2</v>
      </c>
      <c r="DT3" s="5">
        <f t="shared" si="20"/>
        <v>0.63810703796445534</v>
      </c>
      <c r="DU3" s="5">
        <f t="shared" si="20"/>
        <v>0.96773454678306159</v>
      </c>
      <c r="DV3" s="5">
        <f t="shared" si="20"/>
        <v>0.66265475365066728</v>
      </c>
      <c r="DW3" s="5">
        <f t="shared" si="20"/>
        <v>0.6272752899309143</v>
      </c>
      <c r="DX3" s="5">
        <f t="shared" si="20"/>
        <v>0.66822795899465326</v>
      </c>
      <c r="DY3" s="5">
        <f t="shared" si="20"/>
        <v>0.72217689912139915</v>
      </c>
      <c r="DZ3" s="5">
        <f t="shared" si="20"/>
        <v>0.64790383838904042</v>
      </c>
      <c r="EA3" s="5">
        <f t="shared" si="20"/>
        <v>0.64542253327019983</v>
      </c>
      <c r="EB3" s="5">
        <f t="shared" si="20"/>
        <v>0.67904300139501494</v>
      </c>
      <c r="EC3" s="5">
        <f t="shared" si="20"/>
        <v>0.81451516326191742</v>
      </c>
      <c r="ED3" s="5">
        <f t="shared" si="20"/>
        <v>0.31276954129490897</v>
      </c>
      <c r="EE3" s="5">
        <f t="shared" si="20"/>
        <v>0.66160466888890757</v>
      </c>
      <c r="EF3" s="5">
        <f t="shared" si="20"/>
        <v>-0.34219588075054708</v>
      </c>
      <c r="EG3" s="5">
        <f t="shared" si="20"/>
        <v>0.69691106330579866</v>
      </c>
      <c r="EH3" s="5">
        <f t="shared" si="20"/>
        <v>0.74918926378178219</v>
      </c>
      <c r="EI3" s="5">
        <f t="shared" si="20"/>
        <v>0.71117691767167646</v>
      </c>
      <c r="EJ3" s="5">
        <f t="shared" si="20"/>
        <v>0.71531418444304706</v>
      </c>
      <c r="EK3" s="5">
        <f t="shared" si="20"/>
        <v>0.7194656265627839</v>
      </c>
      <c r="EL3" s="5">
        <f t="shared" si="20"/>
        <v>0.69421363486077203</v>
      </c>
      <c r="EM3" s="5">
        <f t="shared" si="20"/>
        <v>0.83428484714718121</v>
      </c>
      <c r="EN3" s="5">
        <f t="shared" si="20"/>
        <v>0.72727258779913651</v>
      </c>
      <c r="EO3" s="5">
        <f t="shared" si="20"/>
        <v>0.64149244394428973</v>
      </c>
      <c r="EP3" s="5">
        <f t="shared" si="20"/>
        <v>3.4770432798471281E-3</v>
      </c>
      <c r="EQ3" s="5">
        <f t="shared" si="20"/>
        <v>1.0530808884568987</v>
      </c>
      <c r="ER3" s="5">
        <f t="shared" ref="ER3:HC3" si="21">SLOPE(ER6:ER20,$B$6:$B$20)</f>
        <v>2.2320300273619468E-3</v>
      </c>
      <c r="ES3" s="5">
        <f t="shared" si="21"/>
        <v>1.4014708647128182</v>
      </c>
      <c r="ET3" s="5">
        <f t="shared" si="21"/>
        <v>3.2695818156546481E-3</v>
      </c>
      <c r="EU3" s="5">
        <f t="shared" si="21"/>
        <v>1.0599332296210122</v>
      </c>
      <c r="EV3" s="5">
        <f t="shared" si="21"/>
        <v>0.61042356441569223</v>
      </c>
      <c r="EW3" s="5">
        <f t="shared" si="21"/>
        <v>0.7026481070330638</v>
      </c>
      <c r="EX3" s="5">
        <f t="shared" si="21"/>
        <v>0.779606784757789</v>
      </c>
      <c r="EY3" s="5">
        <f t="shared" si="21"/>
        <v>0.32358305200124432</v>
      </c>
      <c r="EZ3" s="5">
        <f t="shared" si="21"/>
        <v>0.62226095736933995</v>
      </c>
      <c r="FA3" s="5">
        <f t="shared" si="21"/>
        <v>4.9807058116662956E-4</v>
      </c>
      <c r="FB3" s="5">
        <f t="shared" si="21"/>
        <v>0.961827993282658</v>
      </c>
      <c r="FC3" s="5">
        <f t="shared" si="21"/>
        <v>0.69853804939280184</v>
      </c>
      <c r="FD3" s="5">
        <f t="shared" si="21"/>
        <v>2.2417871715627495E-3</v>
      </c>
      <c r="FE3" s="5">
        <f t="shared" si="21"/>
        <v>1.0404396061304575</v>
      </c>
      <c r="FF3" s="5">
        <f t="shared" si="21"/>
        <v>1.0424751627651845E-3</v>
      </c>
      <c r="FG3" s="5">
        <f t="shared" si="21"/>
        <v>1.5660145799816638</v>
      </c>
      <c r="FH3" s="5">
        <f t="shared" si="21"/>
        <v>0.68107453637730708</v>
      </c>
      <c r="FI3" s="5">
        <f t="shared" si="21"/>
        <v>0.70428967881258042</v>
      </c>
      <c r="FJ3" s="5">
        <f t="shared" si="21"/>
        <v>0.65966951842564758</v>
      </c>
      <c r="FK3" s="5">
        <f t="shared" si="21"/>
        <v>0.67372324591048982</v>
      </c>
      <c r="FL3" s="5">
        <f t="shared" si="21"/>
        <v>-0.1906730759972293</v>
      </c>
      <c r="FM3" s="5">
        <f t="shared" si="21"/>
        <v>0.57384310673456995</v>
      </c>
      <c r="FN3" s="5">
        <f t="shared" si="21"/>
        <v>0.69522037048531704</v>
      </c>
      <c r="FO3" s="5">
        <f t="shared" si="21"/>
        <v>0.63485247704465408</v>
      </c>
      <c r="FP3" s="5">
        <f t="shared" si="21"/>
        <v>0.5600592834313719</v>
      </c>
      <c r="FQ3" s="5">
        <f t="shared" si="21"/>
        <v>3.264015629108137E-3</v>
      </c>
      <c r="FR3" s="5">
        <f t="shared" si="21"/>
        <v>0.9997681476686382</v>
      </c>
      <c r="FS3" s="5">
        <f t="shared" si="21"/>
        <v>0.72049899002054951</v>
      </c>
      <c r="FT3" s="5">
        <f t="shared" si="21"/>
        <v>0.69210183957651805</v>
      </c>
      <c r="FU3" s="5">
        <f t="shared" si="21"/>
        <v>1.7603745740546078E-3</v>
      </c>
      <c r="FV3" s="5">
        <f t="shared" si="21"/>
        <v>1.344729389483001</v>
      </c>
      <c r="FW3" s="5">
        <f t="shared" si="21"/>
        <v>0.7484241413895919</v>
      </c>
      <c r="FX3" s="5">
        <f t="shared" si="21"/>
        <v>0.73173516152375484</v>
      </c>
      <c r="FY3" s="5">
        <f t="shared" si="21"/>
        <v>0.59019444284128753</v>
      </c>
      <c r="FZ3" s="5">
        <f t="shared" si="21"/>
        <v>-1.4941477407679741E-2</v>
      </c>
      <c r="GA3" s="5">
        <f t="shared" si="21"/>
        <v>0.93363697894337006</v>
      </c>
      <c r="GB3" s="5">
        <f t="shared" si="21"/>
        <v>0.76077548954746765</v>
      </c>
      <c r="GC3" s="5">
        <f t="shared" si="21"/>
        <v>0.77781842136721968</v>
      </c>
      <c r="GD3" s="5">
        <f t="shared" si="21"/>
        <v>0.64669267628910898</v>
      </c>
      <c r="GE3" s="5">
        <f t="shared" si="21"/>
        <v>0.70630508353540977</v>
      </c>
      <c r="GF3" s="5">
        <f t="shared" si="21"/>
        <v>0.79816141142627162</v>
      </c>
      <c r="GG3" s="5">
        <f t="shared" si="21"/>
        <v>2.6435629087168306E-2</v>
      </c>
      <c r="GH3" s="5">
        <f t="shared" si="21"/>
        <v>0.63196613162636417</v>
      </c>
      <c r="GI3" s="5">
        <f t="shared" si="21"/>
        <v>2.0573057152332894E-3</v>
      </c>
      <c r="GJ3" s="5">
        <f t="shared" si="21"/>
        <v>1.3939167325982902</v>
      </c>
      <c r="GK3" s="5">
        <f t="shared" si="21"/>
        <v>0.64087324590902517</v>
      </c>
      <c r="GL3" s="5">
        <f t="shared" si="21"/>
        <v>0.74244273682262074</v>
      </c>
      <c r="GM3" s="5">
        <f t="shared" si="21"/>
        <v>0.72455225843591409</v>
      </c>
      <c r="GN3" s="5">
        <f t="shared" si="21"/>
        <v>0.71131108522675868</v>
      </c>
      <c r="GO3" s="5">
        <f t="shared" si="21"/>
        <v>0.72886204517571562</v>
      </c>
      <c r="GP3" s="5">
        <f t="shared" si="21"/>
        <v>4.9281973586809379E-2</v>
      </c>
      <c r="GQ3" s="5">
        <f t="shared" si="21"/>
        <v>-1.5937001306751901E-2</v>
      </c>
      <c r="GR3" s="5">
        <f t="shared" si="21"/>
        <v>1.2940367837380393</v>
      </c>
      <c r="GS3" s="5">
        <f t="shared" si="21"/>
        <v>0.54963169180686955</v>
      </c>
      <c r="GT3" s="5">
        <f t="shared" si="21"/>
        <v>0.37094487576549556</v>
      </c>
      <c r="GU3" s="5">
        <f t="shared" si="21"/>
        <v>0.16935226579018936</v>
      </c>
      <c r="GV3" s="5">
        <f t="shared" si="21"/>
        <v>0.14037237419935636</v>
      </c>
      <c r="GW3" s="5">
        <f t="shared" si="21"/>
        <v>0.77885224609599535</v>
      </c>
      <c r="GX3" s="5">
        <f t="shared" si="21"/>
        <v>0.66416607387104631</v>
      </c>
      <c r="GY3" s="5">
        <f t="shared" si="21"/>
        <v>0.73598774092478214</v>
      </c>
      <c r="GZ3" s="5">
        <f t="shared" si="21"/>
        <v>0.76408837474891511</v>
      </c>
      <c r="HA3" s="5">
        <f t="shared" si="21"/>
        <v>1.385436102738648E-3</v>
      </c>
      <c r="HB3" s="5">
        <f t="shared" si="21"/>
        <v>1.0227160284051211</v>
      </c>
      <c r="HC3" s="5">
        <f t="shared" si="21"/>
        <v>0.60632293631685774</v>
      </c>
      <c r="HD3" s="5">
        <f t="shared" ref="HD3:JO3" si="22">SLOPE(HD6:HD20,$B$6:$B$20)</f>
        <v>-2.7736586023630247E-5</v>
      </c>
      <c r="HE3" s="5">
        <f t="shared" si="22"/>
        <v>1.1096994374188569</v>
      </c>
      <c r="HF3" s="5">
        <f t="shared" si="22"/>
        <v>0.80873560262538902</v>
      </c>
      <c r="HG3" s="5">
        <f t="shared" si="22"/>
        <v>0.76907519269701863</v>
      </c>
      <c r="HH3" s="5">
        <f t="shared" si="22"/>
        <v>-1.4536744219411394E-2</v>
      </c>
      <c r="HI3" s="5">
        <f t="shared" si="22"/>
        <v>1.3750293114930092</v>
      </c>
      <c r="HJ3" s="5">
        <f t="shared" si="22"/>
        <v>0.58216533154365302</v>
      </c>
      <c r="HK3" s="5">
        <f t="shared" si="22"/>
        <v>0.67068422110794879</v>
      </c>
      <c r="HL3" s="5">
        <f t="shared" si="22"/>
        <v>4.159541907845332E-3</v>
      </c>
      <c r="HM3" s="5">
        <f t="shared" si="22"/>
        <v>1.1365017940617479</v>
      </c>
      <c r="HN3" s="5">
        <f t="shared" si="22"/>
        <v>2.4140116472829479E-3</v>
      </c>
      <c r="HO3" s="5">
        <f t="shared" si="22"/>
        <v>1.3484612582189994</v>
      </c>
      <c r="HP3" s="5">
        <f t="shared" si="22"/>
        <v>2.4112201472023531E-3</v>
      </c>
      <c r="HQ3" s="5">
        <f t="shared" si="22"/>
        <v>1.2087443424867919</v>
      </c>
      <c r="HR3" s="5">
        <f t="shared" si="22"/>
        <v>0.42167788351657032</v>
      </c>
      <c r="HS3" s="5">
        <f t="shared" si="22"/>
        <v>0.74398433485582227</v>
      </c>
      <c r="HT3" s="5">
        <f t="shared" si="22"/>
        <v>0.73452271682165959</v>
      </c>
      <c r="HU3" s="5">
        <f t="shared" si="22"/>
        <v>0.73363529560498919</v>
      </c>
      <c r="HV3" s="5">
        <f t="shared" si="22"/>
        <v>0.54377948020466149</v>
      </c>
      <c r="HW3" s="5">
        <f t="shared" si="22"/>
        <v>0.78843420767574279</v>
      </c>
      <c r="HX3" s="5">
        <f t="shared" si="22"/>
        <v>0.70683861281488858</v>
      </c>
      <c r="HY3" s="5">
        <f t="shared" si="22"/>
        <v>0.74486909359063369</v>
      </c>
      <c r="HZ3" s="5">
        <f t="shared" si="22"/>
        <v>2.6265857967406928E-3</v>
      </c>
      <c r="IA3" s="5">
        <f t="shared" si="22"/>
        <v>1.5686578923235179</v>
      </c>
      <c r="IB3" s="5">
        <f t="shared" si="22"/>
        <v>0.65542913705906081</v>
      </c>
      <c r="IC3" s="5">
        <f t="shared" si="22"/>
        <v>0.51888486896933539</v>
      </c>
      <c r="ID3" s="5">
        <f t="shared" si="22"/>
        <v>0.4750102856335468</v>
      </c>
      <c r="IE3" s="5">
        <f t="shared" si="22"/>
        <v>0.77645063775374412</v>
      </c>
      <c r="IF3" s="5">
        <f t="shared" si="22"/>
        <v>0.61570742911171095</v>
      </c>
      <c r="IG3" s="5">
        <f t="shared" si="22"/>
        <v>0.74607162231319968</v>
      </c>
      <c r="IH3" s="5">
        <f t="shared" si="22"/>
        <v>0.5150442231542236</v>
      </c>
      <c r="II3" s="5">
        <f t="shared" si="22"/>
        <v>-8.8435274493026253E-2</v>
      </c>
      <c r="IJ3" s="5">
        <f t="shared" si="22"/>
        <v>0.74195742645486407</v>
      </c>
      <c r="IK3" s="5">
        <f t="shared" si="22"/>
        <v>0.77577550644449356</v>
      </c>
      <c r="IL3" s="5">
        <f t="shared" si="22"/>
        <v>1.5357443469795732E-3</v>
      </c>
      <c r="IM3" s="5">
        <f t="shared" si="22"/>
        <v>0.87604765604497092</v>
      </c>
      <c r="IN3" s="5">
        <f t="shared" si="22"/>
        <v>2.2105672971639181E-3</v>
      </c>
      <c r="IO3" s="5">
        <f t="shared" si="22"/>
        <v>1.1263941470164818</v>
      </c>
      <c r="IP3" s="5">
        <f t="shared" si="22"/>
        <v>0.12780868525317252</v>
      </c>
      <c r="IQ3" s="5">
        <f t="shared" si="22"/>
        <v>0.66125995537261295</v>
      </c>
      <c r="IR3" s="5">
        <f t="shared" si="22"/>
        <v>0.10416523278442101</v>
      </c>
      <c r="IS3" s="5">
        <f t="shared" si="22"/>
        <v>0.16035465262715373</v>
      </c>
      <c r="IT3" s="5">
        <f t="shared" si="22"/>
        <v>0.14447807430238999</v>
      </c>
      <c r="IU3" s="5">
        <f t="shared" si="22"/>
        <v>0.19827989808544627</v>
      </c>
      <c r="IV3" s="5">
        <f t="shared" si="22"/>
        <v>0.19827989808544627</v>
      </c>
      <c r="IW3" s="5">
        <f t="shared" si="22"/>
        <v>1.5310614492310411E-2</v>
      </c>
      <c r="IX3" s="5">
        <f t="shared" si="22"/>
        <v>0.79735360917724818</v>
      </c>
      <c r="IY3" s="5">
        <f t="shared" si="22"/>
        <v>0.74918073002508423</v>
      </c>
      <c r="IZ3" s="5">
        <f t="shared" si="22"/>
        <v>7.1082852898162921E-2</v>
      </c>
      <c r="JA3" s="5">
        <f t="shared" si="22"/>
        <v>0.16736663475415892</v>
      </c>
      <c r="JB3" s="5">
        <f t="shared" si="22"/>
        <v>0.86370138136905361</v>
      </c>
      <c r="JC3" s="5">
        <f t="shared" si="22"/>
        <v>0.83421555934448111</v>
      </c>
      <c r="JD3" s="5">
        <f t="shared" si="22"/>
        <v>0.60074292904475668</v>
      </c>
      <c r="JE3" s="5">
        <f t="shared" si="22"/>
        <v>0.4497591635960505</v>
      </c>
      <c r="JF3" s="5">
        <f t="shared" si="22"/>
        <v>0.56229955884880467</v>
      </c>
      <c r="JG3" s="5">
        <f t="shared" si="22"/>
        <v>5.4340823043680419E-4</v>
      </c>
      <c r="JH3" s="5">
        <f t="shared" si="22"/>
        <v>1.7039845977577042</v>
      </c>
      <c r="JI3" s="5">
        <f t="shared" si="22"/>
        <v>0.52131528465558474</v>
      </c>
      <c r="JJ3" s="5">
        <f t="shared" si="22"/>
        <v>0.5846163756961249</v>
      </c>
      <c r="JK3" s="5">
        <f t="shared" si="22"/>
        <v>0.50671145312843013</v>
      </c>
      <c r="JL3" s="5">
        <f t="shared" si="22"/>
        <v>0.76412231946003961</v>
      </c>
      <c r="JM3" s="5">
        <f t="shared" si="22"/>
        <v>0.63874680213077961</v>
      </c>
      <c r="JN3" s="5">
        <f t="shared" si="22"/>
        <v>2.5814164215414905E-3</v>
      </c>
      <c r="JO3" s="5">
        <f t="shared" si="22"/>
        <v>1.1331134344092653</v>
      </c>
      <c r="JP3" s="5">
        <f t="shared" ref="JP3:MA3" si="23">SLOPE(JP6:JP20,$B$6:$B$20)</f>
        <v>0.68834583976340113</v>
      </c>
      <c r="JQ3" s="5">
        <f t="shared" si="23"/>
        <v>1.2543454588462323E-3</v>
      </c>
      <c r="JR3" s="5">
        <f t="shared" si="23"/>
        <v>1.0809233871961872</v>
      </c>
      <c r="JS3" s="5">
        <f t="shared" si="23"/>
        <v>0.52538393397519134</v>
      </c>
      <c r="JT3" s="5">
        <f t="shared" si="23"/>
        <v>0.81694984548827332</v>
      </c>
      <c r="JU3" s="5">
        <f t="shared" si="23"/>
        <v>0.67084525390317762</v>
      </c>
      <c r="JV3" s="5">
        <f t="shared" si="23"/>
        <v>0.66952625781028841</v>
      </c>
      <c r="JW3" s="5">
        <f t="shared" si="23"/>
        <v>1.8356742882857759E-3</v>
      </c>
      <c r="JX3" s="5">
        <f t="shared" si="23"/>
        <v>0.90911515070022952</v>
      </c>
      <c r="JY3" s="5">
        <f t="shared" si="23"/>
        <v>6.0330386259547077E-4</v>
      </c>
      <c r="JZ3" s="5">
        <f t="shared" si="23"/>
        <v>1.4522733079702577</v>
      </c>
      <c r="KA3" s="5">
        <f t="shared" si="23"/>
        <v>0.72557022960084128</v>
      </c>
      <c r="KB3" s="5">
        <f t="shared" si="23"/>
        <v>0.73039745355252117</v>
      </c>
      <c r="KC3" s="5">
        <f t="shared" si="23"/>
        <v>0.76747945952053964</v>
      </c>
      <c r="KD3" s="5">
        <f t="shared" si="23"/>
        <v>1.7361839530955821E-3</v>
      </c>
      <c r="KE3" s="5">
        <f t="shared" si="23"/>
        <v>1.4698958553580876</v>
      </c>
      <c r="KF3" s="5">
        <f t="shared" si="23"/>
        <v>0.72281529592707761</v>
      </c>
      <c r="KG3" s="5">
        <f t="shared" si="23"/>
        <v>0.67490273182371507</v>
      </c>
      <c r="KH3" s="5">
        <f t="shared" si="23"/>
        <v>8.6578464039600692E-2</v>
      </c>
      <c r="KI3" s="5">
        <f t="shared" si="23"/>
        <v>0.12763123431787182</v>
      </c>
      <c r="KJ3" s="5">
        <f t="shared" si="23"/>
        <v>0.21276952993258338</v>
      </c>
      <c r="KK3" s="5">
        <f t="shared" si="23"/>
        <v>0.53680754581565404</v>
      </c>
      <c r="KL3" s="5">
        <f t="shared" si="23"/>
        <v>0.64179480020184698</v>
      </c>
      <c r="KM3" s="5">
        <f t="shared" si="23"/>
        <v>0.55770226568190573</v>
      </c>
      <c r="KN3" s="5">
        <f t="shared" si="23"/>
        <v>0.763641083306968</v>
      </c>
      <c r="KO3" s="5">
        <f t="shared" si="23"/>
        <v>8.2816262084665221E-3</v>
      </c>
      <c r="KP3" s="5">
        <f t="shared" si="23"/>
        <v>1.3993324070420521</v>
      </c>
      <c r="KQ3" s="5">
        <f t="shared" si="23"/>
        <v>0.74457861190246877</v>
      </c>
      <c r="KR3" s="5">
        <f t="shared" si="23"/>
        <v>0.69044572928769343</v>
      </c>
      <c r="KS3" s="5">
        <f t="shared" si="23"/>
        <v>0.62514507335486558</v>
      </c>
      <c r="KT3" s="5">
        <f t="shared" si="23"/>
        <v>0.73651463414639595</v>
      </c>
      <c r="KU3" s="5">
        <f t="shared" si="23"/>
        <v>0.75121830865460515</v>
      </c>
      <c r="KV3" s="5">
        <f t="shared" si="23"/>
        <v>0.68868880198409899</v>
      </c>
      <c r="KW3" s="5">
        <f t="shared" si="23"/>
        <v>8.676431725701433E-3</v>
      </c>
      <c r="KX3" s="5">
        <f t="shared" si="23"/>
        <v>1.2110797462163667</v>
      </c>
      <c r="KY3" s="5">
        <f t="shared" si="23"/>
        <v>0.15987564701023985</v>
      </c>
      <c r="KZ3" s="5">
        <f t="shared" si="23"/>
        <v>0.74469942511930354</v>
      </c>
      <c r="LA3" s="5">
        <f t="shared" si="23"/>
        <v>0.54417713471009022</v>
      </c>
      <c r="LB3" s="5">
        <f t="shared" si="23"/>
        <v>1.0109842627494533E-2</v>
      </c>
      <c r="LC3" s="5">
        <f t="shared" si="23"/>
        <v>0.2952366988236107</v>
      </c>
      <c r="LD3" s="5">
        <f t="shared" si="23"/>
        <v>0.6314216302351251</v>
      </c>
      <c r="LE3" s="5">
        <f t="shared" si="23"/>
        <v>1.3996093976565613</v>
      </c>
      <c r="LF3" s="5">
        <f t="shared" si="23"/>
        <v>9.7179734701391841E-3</v>
      </c>
      <c r="LG3" s="5">
        <f t="shared" si="23"/>
        <v>2.6792166673557776</v>
      </c>
      <c r="LH3" s="5">
        <f t="shared" si="23"/>
        <v>0.28473558403373478</v>
      </c>
      <c r="LI3" s="5">
        <f t="shared" si="23"/>
        <v>0.75582656553302507</v>
      </c>
      <c r="LJ3" s="5">
        <f t="shared" si="23"/>
        <v>0.74265708185290891</v>
      </c>
      <c r="LK3" s="5">
        <f t="shared" si="23"/>
        <v>9.3939493694203628E-3</v>
      </c>
      <c r="LL3" s="5">
        <f t="shared" si="23"/>
        <v>1.2602118757591922</v>
      </c>
      <c r="LM3" s="5">
        <f t="shared" si="23"/>
        <v>0.45779348067777387</v>
      </c>
      <c r="LN3" s="5">
        <f t="shared" si="23"/>
        <v>0.10316630848283981</v>
      </c>
      <c r="LO3" s="5">
        <f t="shared" si="23"/>
        <v>0.77299160835735858</v>
      </c>
      <c r="LP3" s="5">
        <f t="shared" si="23"/>
        <v>0.59325026265844627</v>
      </c>
      <c r="LQ3" s="5">
        <f t="shared" si="23"/>
        <v>0.74393920644410538</v>
      </c>
      <c r="LR3" s="5">
        <f t="shared" si="23"/>
        <v>9.4574218616606063E-3</v>
      </c>
      <c r="LS3" s="5">
        <f t="shared" si="23"/>
        <v>1.2499302302113913</v>
      </c>
      <c r="LT3" s="5">
        <f t="shared" si="23"/>
        <v>1.184602200025936</v>
      </c>
      <c r="LU3" s="5">
        <f t="shared" si="23"/>
        <v>9.9074578503555773E-3</v>
      </c>
      <c r="LV3" s="5">
        <f t="shared" si="23"/>
        <v>2.2294685896392341</v>
      </c>
      <c r="LW3" s="5">
        <f t="shared" si="23"/>
        <v>1.0693499255911709E-2</v>
      </c>
      <c r="LX3" s="5">
        <f t="shared" si="23"/>
        <v>0.49748118351634285</v>
      </c>
      <c r="LY3" s="5">
        <f t="shared" si="23"/>
        <v>0.61745898859657311</v>
      </c>
      <c r="LZ3" s="5">
        <f t="shared" si="23"/>
        <v>0.66155014441193294</v>
      </c>
      <c r="MA3" s="5">
        <f t="shared" si="23"/>
        <v>9.789977873520839E-3</v>
      </c>
      <c r="MB3" s="5">
        <f t="shared" ref="MB3:NR3" si="24">SLOPE(MB6:MB20,$B$6:$B$20)</f>
        <v>1.135803355391438</v>
      </c>
      <c r="MC3" s="5">
        <f t="shared" si="24"/>
        <v>0.58125560755312866</v>
      </c>
      <c r="MD3" s="5">
        <f t="shared" si="24"/>
        <v>0.84107957956717416</v>
      </c>
      <c r="ME3" s="5">
        <f t="shared" si="24"/>
        <v>0.63830678792995332</v>
      </c>
      <c r="MF3" s="5">
        <f t="shared" si="24"/>
        <v>0.3533455805099413</v>
      </c>
      <c r="MG3" s="5">
        <f t="shared" si="24"/>
        <v>0.50368665990134709</v>
      </c>
      <c r="MH3" s="5">
        <f t="shared" si="24"/>
        <v>0.73261401862727116</v>
      </c>
      <c r="MI3" s="5">
        <f t="shared" si="24"/>
        <v>0.75235841255045666</v>
      </c>
      <c r="MJ3" s="5">
        <f t="shared" si="24"/>
        <v>0.70523177355629296</v>
      </c>
      <c r="MK3" s="5">
        <f t="shared" si="24"/>
        <v>1.1272582128219355</v>
      </c>
      <c r="ML3" s="5">
        <f t="shared" si="24"/>
        <v>0.51350578028119853</v>
      </c>
      <c r="MM3" s="5">
        <f t="shared" si="24"/>
        <v>0.29828015465726559</v>
      </c>
      <c r="MN3" s="5">
        <f t="shared" si="24"/>
        <v>0.69782464774165998</v>
      </c>
      <c r="MO3" s="5">
        <f t="shared" si="24"/>
        <v>0.67347049878787635</v>
      </c>
      <c r="MP3" s="5">
        <f t="shared" si="24"/>
        <v>5.1138219509986472E-3</v>
      </c>
      <c r="MQ3" s="5">
        <f t="shared" si="24"/>
        <v>1.1835051836908019</v>
      </c>
      <c r="MR3" s="5">
        <f t="shared" si="24"/>
        <v>0.14130338488941435</v>
      </c>
      <c r="MS3" s="5">
        <f t="shared" si="24"/>
        <v>0.45567342631611568</v>
      </c>
      <c r="MT3" s="5">
        <f t="shared" si="24"/>
        <v>0.63884726524523183</v>
      </c>
      <c r="MU3" s="5">
        <f t="shared" si="24"/>
        <v>0.6189557650402544</v>
      </c>
      <c r="MV3" s="5">
        <f t="shared" si="24"/>
        <v>0.38206710462024951</v>
      </c>
      <c r="MW3" s="5">
        <f t="shared" si="24"/>
        <v>1.0765207040859144</v>
      </c>
      <c r="MX3" s="5">
        <f t="shared" si="24"/>
        <v>0.51177504658608974</v>
      </c>
      <c r="MY3" s="5">
        <f t="shared" si="24"/>
        <v>-1.9187742922029408E-2</v>
      </c>
      <c r="MZ3" s="5">
        <f t="shared" si="24"/>
        <v>0.84506118004848507</v>
      </c>
      <c r="NA3" s="5">
        <f t="shared" si="24"/>
        <v>0.51971041084943481</v>
      </c>
      <c r="NB3" s="5">
        <f t="shared" si="24"/>
        <v>0.64002284277461452</v>
      </c>
      <c r="NC3" s="5">
        <f t="shared" si="24"/>
        <v>-1.4406025898566857E-2</v>
      </c>
      <c r="ND3" s="5">
        <f t="shared" si="24"/>
        <v>1.0780219967847191</v>
      </c>
      <c r="NE3" s="5">
        <f t="shared" si="24"/>
        <v>0.47456577723889842</v>
      </c>
      <c r="NF3" s="5">
        <f t="shared" si="24"/>
        <v>0.48111263652732461</v>
      </c>
      <c r="NG3" s="5">
        <f t="shared" si="24"/>
        <v>0.33064673890293195</v>
      </c>
      <c r="NH3" s="5">
        <f t="shared" si="24"/>
        <v>0.41391881723430618</v>
      </c>
      <c r="NI3" s="5">
        <f t="shared" si="24"/>
        <v>-1.5716939791964708E-2</v>
      </c>
      <c r="NJ3" s="5">
        <f t="shared" si="24"/>
        <v>0.85497015388921349</v>
      </c>
      <c r="NK3" s="5">
        <f t="shared" si="24"/>
        <v>0.52180122612499524</v>
      </c>
      <c r="NL3" s="5">
        <f t="shared" si="24"/>
        <v>0.57248318381434837</v>
      </c>
      <c r="NM3" s="5">
        <f t="shared" si="24"/>
        <v>0.4410497523920639</v>
      </c>
      <c r="NN3" s="5">
        <f t="shared" si="24"/>
        <v>0.28916188444697749</v>
      </c>
      <c r="NO3" s="5">
        <f t="shared" si="24"/>
        <v>-1.7913252486900007E-2</v>
      </c>
      <c r="NP3" s="5">
        <f t="shared" si="24"/>
        <v>0.5490566632030458</v>
      </c>
      <c r="NQ3" s="5">
        <f t="shared" si="24"/>
        <v>0.60798283267047804</v>
      </c>
      <c r="NR3" s="5">
        <f t="shared" si="24"/>
        <v>0.54754564184466792</v>
      </c>
      <c r="NS3" s="5">
        <f t="shared" ref="NS3:QD3" si="25">SLOPE(NS6:NS20,$B$6:$B$20)</f>
        <v>0.40348172229207424</v>
      </c>
      <c r="NT3" s="5">
        <f t="shared" si="25"/>
        <v>0.57447636082691822</v>
      </c>
      <c r="NU3" s="5">
        <f t="shared" si="25"/>
        <v>0.57493707845247621</v>
      </c>
      <c r="NV3" s="5">
        <f t="shared" si="25"/>
        <v>0.46590388957887852</v>
      </c>
      <c r="NW3" s="5">
        <f t="shared" si="25"/>
        <v>6.1117435312912263E-2</v>
      </c>
      <c r="NX3" s="5">
        <f t="shared" si="25"/>
        <v>0.51856200063386249</v>
      </c>
      <c r="NY3" s="5">
        <f t="shared" si="25"/>
        <v>-1.5729897637593363E-2</v>
      </c>
      <c r="NZ3" s="5">
        <f t="shared" si="25"/>
        <v>0.94117255207836248</v>
      </c>
      <c r="OA3" s="5">
        <f t="shared" si="25"/>
        <v>0.52257570203611725</v>
      </c>
      <c r="OB3" s="5">
        <f t="shared" si="25"/>
        <v>0.6122125906961563</v>
      </c>
      <c r="OC3" s="5">
        <f t="shared" si="25"/>
        <v>0.3474872245036052</v>
      </c>
      <c r="OD3" s="5">
        <f t="shared" si="25"/>
        <v>0.51664040244318843</v>
      </c>
      <c r="OE3" s="5">
        <f t="shared" si="25"/>
        <v>-1.63300256251139E-2</v>
      </c>
      <c r="OF3" s="5">
        <f t="shared" si="25"/>
        <v>0.85849645344796965</v>
      </c>
      <c r="OG3" s="5">
        <f t="shared" si="25"/>
        <v>0.55062336144748925</v>
      </c>
      <c r="OH3" s="5">
        <f t="shared" si="25"/>
        <v>0.45933994698145286</v>
      </c>
      <c r="OI3" s="5">
        <f t="shared" si="25"/>
        <v>0.38907677642524147</v>
      </c>
      <c r="OJ3" s="5">
        <f t="shared" si="25"/>
        <v>0.30075110054030457</v>
      </c>
      <c r="OK3" s="5">
        <f t="shared" si="25"/>
        <v>-1.5019015966358381E-2</v>
      </c>
      <c r="OL3" s="5">
        <f t="shared" si="25"/>
        <v>0.67270522797612919</v>
      </c>
      <c r="OM3" s="5">
        <f t="shared" si="25"/>
        <v>0.6046112158250263</v>
      </c>
      <c r="ON3" s="5">
        <f t="shared" si="25"/>
        <v>-1.571077011487193E-2</v>
      </c>
      <c r="OO3" s="5">
        <f t="shared" si="25"/>
        <v>1.0501856547248112</v>
      </c>
      <c r="OP3" s="5">
        <f t="shared" si="25"/>
        <v>0.4526946706641245</v>
      </c>
      <c r="OQ3" s="5">
        <f t="shared" si="25"/>
        <v>0.48408637110854719</v>
      </c>
      <c r="OR3" s="5">
        <f t="shared" si="25"/>
        <v>0.59946999076240703</v>
      </c>
      <c r="OS3" s="5">
        <f t="shared" si="25"/>
        <v>0.5380889517167724</v>
      </c>
      <c r="OT3" s="5">
        <f t="shared" si="25"/>
        <v>-2.0070756482450942E-2</v>
      </c>
      <c r="OU3" s="5">
        <f t="shared" si="25"/>
        <v>0.91269948247632304</v>
      </c>
      <c r="OV3" s="5">
        <f t="shared" si="25"/>
        <v>0.381172231248323</v>
      </c>
      <c r="OW3" s="5">
        <f t="shared" si="25"/>
        <v>-1.9856885372790872E-2</v>
      </c>
      <c r="OX3" s="5">
        <f t="shared" si="25"/>
        <v>0.75818366375796764</v>
      </c>
      <c r="OY3" s="5">
        <f t="shared" si="25"/>
        <v>0.62633708296123092</v>
      </c>
      <c r="OZ3" s="5">
        <f t="shared" si="25"/>
        <v>0.31588932472605219</v>
      </c>
      <c r="PA3" s="5">
        <f t="shared" si="25"/>
        <v>0.35756740250292313</v>
      </c>
      <c r="PB3" s="5">
        <f t="shared" si="25"/>
        <v>0.18912078545742539</v>
      </c>
      <c r="PC3" s="5">
        <f t="shared" si="25"/>
        <v>0.21540665012883822</v>
      </c>
      <c r="PD3" s="5">
        <f t="shared" si="25"/>
        <v>0.51395846289047165</v>
      </c>
      <c r="PE3" s="5">
        <f t="shared" si="25"/>
        <v>0.13591613365766567</v>
      </c>
      <c r="PF3" s="5">
        <f t="shared" si="25"/>
        <v>0.47253279533341003</v>
      </c>
      <c r="PG3" s="5">
        <f t="shared" si="25"/>
        <v>0.51874782205646819</v>
      </c>
      <c r="PH3" s="5">
        <f t="shared" si="25"/>
        <v>0.49037855183007717</v>
      </c>
      <c r="PI3" s="5">
        <f t="shared" si="25"/>
        <v>0.48543300662315697</v>
      </c>
      <c r="PJ3" s="5">
        <f t="shared" si="25"/>
        <v>0.52759187738956381</v>
      </c>
      <c r="PK3" s="5">
        <f t="shared" si="25"/>
        <v>0.40722181285937964</v>
      </c>
      <c r="PL3" s="5">
        <f t="shared" si="25"/>
        <v>0.3977842958808388</v>
      </c>
      <c r="PM3" s="5">
        <f t="shared" si="25"/>
        <v>0.43426055878395137</v>
      </c>
      <c r="PN3" s="5">
        <f t="shared" si="25"/>
        <v>0.38682284835925673</v>
      </c>
      <c r="PO3" s="5">
        <f t="shared" si="25"/>
        <v>0.43759305098512274</v>
      </c>
      <c r="PP3" s="5">
        <f t="shared" si="25"/>
        <v>0.43571807343417168</v>
      </c>
      <c r="PQ3" s="5">
        <f t="shared" si="25"/>
        <v>0.46105934096401457</v>
      </c>
      <c r="PR3" s="5">
        <f t="shared" si="25"/>
        <v>0.34717631660518034</v>
      </c>
      <c r="PS3" s="5">
        <f t="shared" si="25"/>
        <v>0.30758904609769966</v>
      </c>
      <c r="PT3" s="5">
        <f t="shared" si="25"/>
        <v>0.30886631661147373</v>
      </c>
      <c r="PU3" s="5">
        <f t="shared" si="25"/>
        <v>0.24857213977813455</v>
      </c>
      <c r="PV3" s="5">
        <f t="shared" si="25"/>
        <v>0.11167449480609123</v>
      </c>
      <c r="PW3" s="5">
        <f t="shared" si="25"/>
        <v>0.16107982145072453</v>
      </c>
      <c r="PX3" s="5">
        <f t="shared" si="25"/>
        <v>0.34897537051230365</v>
      </c>
      <c r="PY3" s="5">
        <f t="shared" si="25"/>
        <v>0.53857222997529586</v>
      </c>
      <c r="PZ3" s="5">
        <f t="shared" si="25"/>
        <v>0.46726357222860582</v>
      </c>
      <c r="QA3" s="5">
        <f t="shared" si="25"/>
        <v>0.44302769888372584</v>
      </c>
      <c r="QB3" s="5">
        <f t="shared" si="25"/>
        <v>0.26415403936871173</v>
      </c>
      <c r="QC3" s="5">
        <f t="shared" si="25"/>
        <v>0.42051357547005414</v>
      </c>
      <c r="QD3" s="5">
        <f t="shared" si="25"/>
        <v>0.44603737932461035</v>
      </c>
      <c r="QE3" s="5">
        <f t="shared" ref="QE3:SP3" si="26">SLOPE(QE6:QE20,$B$6:$B$20)</f>
        <v>0.37939120167406043</v>
      </c>
      <c r="QF3" s="5">
        <f t="shared" si="26"/>
        <v>0.53787924822274069</v>
      </c>
      <c r="QG3" s="5">
        <f t="shared" si="26"/>
        <v>0.26637215185427687</v>
      </c>
      <c r="QH3" s="5">
        <f t="shared" si="26"/>
        <v>0.37200577838066884</v>
      </c>
      <c r="QI3" s="5">
        <f t="shared" si="26"/>
        <v>0.27060663055842127</v>
      </c>
      <c r="QJ3" s="5">
        <f t="shared" si="26"/>
        <v>0.31575155543856076</v>
      </c>
      <c r="QK3" s="5">
        <f t="shared" si="26"/>
        <v>0.49094309804493935</v>
      </c>
      <c r="QL3" s="5">
        <f t="shared" si="26"/>
        <v>-2.0573006593268134E-2</v>
      </c>
      <c r="QM3" s="5">
        <f t="shared" si="26"/>
        <v>0.84311024856292849</v>
      </c>
      <c r="QN3" s="5">
        <f t="shared" si="26"/>
        <v>0.5062098494551226</v>
      </c>
      <c r="QO3" s="5">
        <f t="shared" si="26"/>
        <v>0.52884596661154937</v>
      </c>
      <c r="QP3" s="5">
        <f t="shared" si="26"/>
        <v>-1.8748505273759892E-2</v>
      </c>
      <c r="QQ3" s="5">
        <f t="shared" si="26"/>
        <v>0.85225760069142398</v>
      </c>
      <c r="QR3" s="5">
        <f t="shared" si="26"/>
        <v>0.32109888678146153</v>
      </c>
      <c r="QS3" s="5">
        <f t="shared" si="26"/>
        <v>-2.0616326766404427E-2</v>
      </c>
      <c r="QT3" s="5">
        <f t="shared" si="26"/>
        <v>0.59710198000895076</v>
      </c>
      <c r="QU3" s="5">
        <f t="shared" si="26"/>
        <v>0.41911034232037281</v>
      </c>
      <c r="QV3" s="5">
        <f t="shared" si="26"/>
        <v>0.29541890454405761</v>
      </c>
      <c r="QW3" s="5">
        <f t="shared" si="26"/>
        <v>0.39749103979519218</v>
      </c>
      <c r="QX3" s="5">
        <f t="shared" si="26"/>
        <v>0.46580397268359747</v>
      </c>
      <c r="QY3" s="5">
        <f t="shared" si="26"/>
        <v>0.10310007857092775</v>
      </c>
      <c r="QZ3" s="5">
        <f t="shared" si="26"/>
        <v>0.15050271731913512</v>
      </c>
      <c r="RA3" s="5">
        <f t="shared" si="26"/>
        <v>0.50564243444352697</v>
      </c>
      <c r="RB3" s="5">
        <f t="shared" si="26"/>
        <v>-2.0476985445347391E-2</v>
      </c>
      <c r="RC3" s="5">
        <f t="shared" si="26"/>
        <v>0.83946984491874899</v>
      </c>
      <c r="RD3" s="5">
        <f t="shared" si="26"/>
        <v>0.37712706233865079</v>
      </c>
      <c r="RE3" s="5">
        <f t="shared" si="26"/>
        <v>0.472444695644197</v>
      </c>
      <c r="RF3" s="5">
        <f t="shared" si="26"/>
        <v>0.42274853016001129</v>
      </c>
      <c r="RG3" s="5">
        <f t="shared" si="26"/>
        <v>-2.0501964532885424E-2</v>
      </c>
      <c r="RH3" s="5">
        <f t="shared" si="26"/>
        <v>0.70473639560327117</v>
      </c>
      <c r="RI3" s="5">
        <f t="shared" si="26"/>
        <v>0.20068416405593911</v>
      </c>
      <c r="RJ3" s="5">
        <f t="shared" si="26"/>
        <v>0.46687603785755633</v>
      </c>
      <c r="RK3" s="5">
        <f t="shared" si="26"/>
        <v>-2.1944681888624282E-2</v>
      </c>
      <c r="RL3" s="5">
        <f t="shared" si="26"/>
        <v>0.81872853798323131</v>
      </c>
      <c r="RM3" s="5">
        <f t="shared" si="26"/>
        <v>0.48339011308524732</v>
      </c>
      <c r="RN3" s="5">
        <f t="shared" si="26"/>
        <v>-2.1097997308405891E-2</v>
      </c>
      <c r="RO3" s="5">
        <f t="shared" si="26"/>
        <v>0.90313171633589739</v>
      </c>
      <c r="RP3" s="5">
        <f t="shared" si="26"/>
        <v>0.50801194235742086</v>
      </c>
      <c r="RQ3" s="5">
        <f t="shared" si="26"/>
        <v>0.12584454415781107</v>
      </c>
      <c r="RR3" s="5">
        <f t="shared" si="26"/>
        <v>-2.6025131160640418E-2</v>
      </c>
      <c r="RS3" s="5">
        <f t="shared" si="26"/>
        <v>0.25143038047105298</v>
      </c>
      <c r="RT3" s="5">
        <f t="shared" si="26"/>
        <v>0.44055202684466033</v>
      </c>
      <c r="RU3" s="5">
        <f t="shared" si="26"/>
        <v>0.57083771490822899</v>
      </c>
      <c r="RV3" s="5">
        <f t="shared" si="26"/>
        <v>0.42259152582804616</v>
      </c>
      <c r="RW3" s="5">
        <f t="shared" si="26"/>
        <v>0.45778420040315171</v>
      </c>
      <c r="RX3" s="5">
        <f t="shared" si="26"/>
        <v>0.45778420040315171</v>
      </c>
      <c r="RY3" s="5">
        <f t="shared" si="26"/>
        <v>0.32579342501577707</v>
      </c>
      <c r="RZ3" s="5">
        <f t="shared" si="26"/>
        <v>0.30864005688242357</v>
      </c>
      <c r="SA3" s="5">
        <f t="shared" si="26"/>
        <v>-1.9737254737604095E-2</v>
      </c>
      <c r="SB3" s="5">
        <f t="shared" si="26"/>
        <v>0.69975907412266292</v>
      </c>
      <c r="SC3" s="5">
        <f t="shared" si="26"/>
        <v>0.40970335608133479</v>
      </c>
      <c r="SD3" s="5">
        <f t="shared" si="26"/>
        <v>0.54173659885005487</v>
      </c>
      <c r="SE3" s="5">
        <f t="shared" si="26"/>
        <v>-2.0448686660650736E-2</v>
      </c>
      <c r="SF3" s="5">
        <f t="shared" si="26"/>
        <v>0.92476750263992546</v>
      </c>
      <c r="SG3" s="5">
        <f t="shared" si="26"/>
        <v>0.41491036106179974</v>
      </c>
      <c r="SH3" s="5">
        <f t="shared" si="26"/>
        <v>0.33100549138027913</v>
      </c>
      <c r="SI3" s="5">
        <f t="shared" si="26"/>
        <v>7.9541008005631755E-2</v>
      </c>
      <c r="SJ3" s="5">
        <f t="shared" si="26"/>
        <v>-2.4648879199368551E-2</v>
      </c>
      <c r="SK3" s="5">
        <f t="shared" si="26"/>
        <v>0.1570347283468104</v>
      </c>
      <c r="SL3" s="5">
        <f t="shared" si="26"/>
        <v>0.4624502541214387</v>
      </c>
      <c r="SM3" s="5">
        <f t="shared" si="26"/>
        <v>0.31181948996779696</v>
      </c>
      <c r="SN3" s="5">
        <f t="shared" si="26"/>
        <v>0.15082544099184356</v>
      </c>
      <c r="SO3" s="5">
        <f t="shared" si="26"/>
        <v>-1.8522720529324389E-2</v>
      </c>
      <c r="SP3" s="5">
        <f t="shared" si="26"/>
        <v>0.33143319561790641</v>
      </c>
      <c r="SQ3" s="5">
        <f t="shared" ref="SQ3:VB3" si="27">SLOPE(SQ6:SQ20,$B$6:$B$20)</f>
        <v>0.49342124459490611</v>
      </c>
      <c r="SR3" s="5">
        <f t="shared" si="27"/>
        <v>0.59944185637020064</v>
      </c>
      <c r="SS3" s="5">
        <f t="shared" si="27"/>
        <v>0.45213744748777951</v>
      </c>
      <c r="ST3" s="5">
        <f t="shared" si="27"/>
        <v>0.30610136889986678</v>
      </c>
      <c r="SU3" s="5">
        <f t="shared" si="27"/>
        <v>0.37849768857610383</v>
      </c>
      <c r="SV3" s="5">
        <f t="shared" si="27"/>
        <v>0.52397602473596172</v>
      </c>
      <c r="SW3" s="5">
        <f t="shared" si="27"/>
        <v>6.2613420485556098E-2</v>
      </c>
      <c r="SX3" s="5">
        <f t="shared" si="27"/>
        <v>0.46244748769072014</v>
      </c>
      <c r="SY3" s="5">
        <f t="shared" si="27"/>
        <v>0.46318340732998348</v>
      </c>
      <c r="SZ3" s="5">
        <f t="shared" si="27"/>
        <v>0.14582679406814164</v>
      </c>
      <c r="TA3" s="5">
        <f t="shared" si="27"/>
        <v>-1.88848958776867E-2</v>
      </c>
      <c r="TB3" s="5">
        <f t="shared" si="27"/>
        <v>0.30259378569213913</v>
      </c>
      <c r="TC3" s="5">
        <f t="shared" si="27"/>
        <v>0.47382688884070795</v>
      </c>
      <c r="TD3" s="5">
        <f t="shared" si="27"/>
        <v>0.39022650566231754</v>
      </c>
      <c r="TE3" s="5">
        <f t="shared" si="27"/>
        <v>0.34024227366063059</v>
      </c>
      <c r="TF3" s="5">
        <f t="shared" si="27"/>
        <v>-1.8838617500107398E-2</v>
      </c>
      <c r="TG3" s="5">
        <f t="shared" si="27"/>
        <v>0.5994055697392896</v>
      </c>
      <c r="TH3" s="5">
        <f t="shared" si="27"/>
        <v>0.37409945681777484</v>
      </c>
      <c r="TI3" s="5">
        <f t="shared" si="27"/>
        <v>-1.9164644969286538E-2</v>
      </c>
      <c r="TJ3" s="5">
        <f t="shared" si="27"/>
        <v>0.76235924885571038</v>
      </c>
      <c r="TK3" s="5">
        <f t="shared" si="27"/>
        <v>2.6254447512889859E-2</v>
      </c>
      <c r="TL3" s="5">
        <f t="shared" si="27"/>
        <v>0.27708817740003233</v>
      </c>
      <c r="TM3" s="5">
        <f t="shared" si="27"/>
        <v>0.36340155263782631</v>
      </c>
      <c r="TN3" s="5">
        <f t="shared" si="27"/>
        <v>0.4186484088865744</v>
      </c>
      <c r="TO3" s="5">
        <f t="shared" si="27"/>
        <v>0.4185666079320825</v>
      </c>
      <c r="TP3" s="5">
        <f t="shared" si="27"/>
        <v>-1.9991549146244108E-2</v>
      </c>
      <c r="TQ3" s="5">
        <f t="shared" si="27"/>
        <v>0.74887307122633973</v>
      </c>
      <c r="TR3" s="5">
        <f t="shared" si="27"/>
        <v>0.35720361372403692</v>
      </c>
      <c r="TS3" s="5">
        <f t="shared" si="27"/>
        <v>-1.8669579578734573E-2</v>
      </c>
      <c r="TT3" s="5">
        <f t="shared" si="27"/>
        <v>0.75895679299707108</v>
      </c>
      <c r="TU3" s="5">
        <f t="shared" si="27"/>
        <v>0.41886810199930119</v>
      </c>
      <c r="TV3" s="5">
        <f t="shared" si="27"/>
        <v>0.2813290435438508</v>
      </c>
      <c r="TW3" s="5">
        <f t="shared" si="27"/>
        <v>0.33052979907660451</v>
      </c>
      <c r="TX3" s="5">
        <f t="shared" si="27"/>
        <v>0.14938387454773297</v>
      </c>
      <c r="TY3" s="5">
        <f t="shared" si="27"/>
        <v>-1.8077195180268433E-2</v>
      </c>
      <c r="TZ3" s="5">
        <f t="shared" si="27"/>
        <v>0.32362240634839967</v>
      </c>
      <c r="UA3" s="5">
        <f t="shared" si="27"/>
        <v>0.43344531827717503</v>
      </c>
      <c r="UB3" s="5">
        <f t="shared" si="27"/>
        <v>-1.8306973473445558E-2</v>
      </c>
      <c r="UC3" s="5">
        <f t="shared" si="27"/>
        <v>0.79574622894060021</v>
      </c>
      <c r="UD3" s="5">
        <f t="shared" si="27"/>
        <v>0.32161108970492036</v>
      </c>
      <c r="UE3" s="5">
        <f t="shared" si="27"/>
        <v>0.45821399557795967</v>
      </c>
      <c r="UF3" s="5">
        <f t="shared" si="27"/>
        <v>0.55304329877741765</v>
      </c>
      <c r="UG3" s="5">
        <f t="shared" si="27"/>
        <v>-2.2048999235257834E-2</v>
      </c>
      <c r="UH3" s="5">
        <f t="shared" si="27"/>
        <v>0.93840431256968837</v>
      </c>
      <c r="UI3" s="5">
        <f t="shared" si="27"/>
        <v>0.41701226973045208</v>
      </c>
      <c r="UJ3" s="5">
        <f t="shared" si="27"/>
        <v>0.5217463834437952</v>
      </c>
      <c r="UK3" s="5">
        <f t="shared" si="27"/>
        <v>-2.2675540590462367E-2</v>
      </c>
      <c r="UL3" s="5">
        <f t="shared" si="27"/>
        <v>0.95520468308595574</v>
      </c>
      <c r="UM3" s="5">
        <f t="shared" si="27"/>
        <v>0.4796411987001194</v>
      </c>
      <c r="UN3" s="5">
        <f t="shared" si="27"/>
        <v>-1.8207680100556387E-2</v>
      </c>
      <c r="UO3" s="5">
        <f t="shared" si="27"/>
        <v>0.88160622032973601</v>
      </c>
      <c r="UP3" s="5">
        <f t="shared" si="27"/>
        <v>0.46186553883953591</v>
      </c>
      <c r="UQ3" s="5">
        <f t="shared" si="27"/>
        <v>7.1339517901684177E-2</v>
      </c>
      <c r="UR3" s="5">
        <f t="shared" si="27"/>
        <v>0.61764618977986563</v>
      </c>
      <c r="US3" s="5">
        <f t="shared" si="27"/>
        <v>-2.155266936236469E-2</v>
      </c>
      <c r="UT3" s="5">
        <f t="shared" si="27"/>
        <v>1.0601527032306852</v>
      </c>
      <c r="UU3" s="5">
        <f t="shared" si="27"/>
        <v>0.48708136840363131</v>
      </c>
      <c r="UV3" s="5">
        <f t="shared" si="27"/>
        <v>-2.216151759978233E-2</v>
      </c>
      <c r="UW3" s="5">
        <f t="shared" si="27"/>
        <v>0.92452782774149567</v>
      </c>
      <c r="UX3" s="5">
        <f t="shared" si="27"/>
        <v>0.33271270425366789</v>
      </c>
      <c r="UY3" s="5">
        <f t="shared" si="27"/>
        <v>0.10115038228837879</v>
      </c>
      <c r="UZ3" s="5">
        <f t="shared" si="27"/>
        <v>0.78658211586475968</v>
      </c>
      <c r="VA3" s="5">
        <f t="shared" si="27"/>
        <v>0.47699488698673786</v>
      </c>
      <c r="VB3" s="5">
        <f t="shared" si="27"/>
        <v>-1.780783550359516E-2</v>
      </c>
      <c r="VC3" s="5">
        <f t="shared" ref="VC3:XN3" si="28">SLOPE(VC6:VC20,$B$6:$B$20)</f>
        <v>0.88498511900721322</v>
      </c>
      <c r="VD3" s="5">
        <f t="shared" si="28"/>
        <v>7.4334517928980687E-2</v>
      </c>
      <c r="VE3" s="5">
        <f t="shared" si="28"/>
        <v>0.24706338794248314</v>
      </c>
      <c r="VF3" s="5">
        <f t="shared" si="28"/>
        <v>-1.8988740998189209E-2</v>
      </c>
      <c r="VG3" s="5">
        <f t="shared" si="28"/>
        <v>0.47582763634091468</v>
      </c>
      <c r="VH3" s="5">
        <f t="shared" si="28"/>
        <v>9.3788167418432974E-2</v>
      </c>
      <c r="VI3" s="5">
        <f t="shared" si="28"/>
        <v>-7.4569823921289439E-3</v>
      </c>
      <c r="VJ3" s="5">
        <f t="shared" si="28"/>
        <v>0.17138193713435423</v>
      </c>
      <c r="VK3" s="5">
        <f t="shared" si="28"/>
        <v>2.3082545692142992E-2</v>
      </c>
      <c r="VL3" s="5">
        <f t="shared" si="28"/>
        <v>-7.4201305938908996E-3</v>
      </c>
      <c r="VM3" s="5">
        <f t="shared" si="28"/>
        <v>6.2340923243891649E-2</v>
      </c>
      <c r="VN3" s="5">
        <f t="shared" si="28"/>
        <v>7.8704009939296854E-2</v>
      </c>
      <c r="VO3" s="5">
        <f t="shared" si="28"/>
        <v>-7.4190840974369329E-3</v>
      </c>
      <c r="VP3" s="5">
        <f t="shared" si="28"/>
        <v>0.13546303962055489</v>
      </c>
      <c r="VQ3" s="5">
        <f t="shared" si="28"/>
        <v>7.662772063507875E-2</v>
      </c>
      <c r="VR3" s="5">
        <f t="shared" si="28"/>
        <v>0.52568023660243623</v>
      </c>
      <c r="VS3" s="5">
        <f t="shared" si="28"/>
        <v>-1.7649592658442129E-2</v>
      </c>
      <c r="VT3" s="5">
        <f t="shared" si="28"/>
        <v>0.92978515349971347</v>
      </c>
      <c r="VU3" s="5">
        <f t="shared" si="28"/>
        <v>0.56289292105091393</v>
      </c>
      <c r="VV3" s="5">
        <f t="shared" si="28"/>
        <v>-1.8482000726190263E-2</v>
      </c>
      <c r="VW3" s="5">
        <f t="shared" si="28"/>
        <v>0.96187960467610067</v>
      </c>
      <c r="VX3" s="5">
        <f t="shared" si="28"/>
        <v>1.9003320753395152E-2</v>
      </c>
      <c r="VY3" s="5">
        <f t="shared" si="28"/>
        <v>0.45483863277081027</v>
      </c>
      <c r="VZ3" s="5">
        <f t="shared" si="28"/>
        <v>-1.9198457148406737E-2</v>
      </c>
      <c r="WA3" s="5">
        <f t="shared" si="28"/>
        <v>0.82924843042815122</v>
      </c>
      <c r="WB3" s="5">
        <f t="shared" si="28"/>
        <v>0.55598496479076909</v>
      </c>
      <c r="WC3" s="5">
        <f t="shared" si="28"/>
        <v>-1.9810102383168823E-2</v>
      </c>
      <c r="WD3" s="5">
        <f t="shared" si="28"/>
        <v>0.94667354502929901</v>
      </c>
      <c r="WE3" s="5">
        <f t="shared" si="28"/>
        <v>4.4056595285894271E-2</v>
      </c>
      <c r="WF3" s="5">
        <f t="shared" si="28"/>
        <v>2.5027307277300848E-2</v>
      </c>
      <c r="WG3" s="5">
        <f t="shared" si="28"/>
        <v>-7.2154895478827056E-3</v>
      </c>
      <c r="WH3" s="5">
        <f t="shared" si="28"/>
        <v>6.2521452535302197E-2</v>
      </c>
      <c r="WI3" s="5">
        <f t="shared" si="28"/>
        <v>8.4617489486444458E-2</v>
      </c>
      <c r="WJ3" s="5">
        <f t="shared" si="28"/>
        <v>-8.005617377698105E-3</v>
      </c>
      <c r="WK3" s="5">
        <f t="shared" si="28"/>
        <v>0.16548064726738249</v>
      </c>
      <c r="WL3" s="5">
        <f t="shared" si="28"/>
        <v>9.4955638946551124E-2</v>
      </c>
      <c r="WM3" s="5">
        <f t="shared" si="28"/>
        <v>8.9264825067256193E-2</v>
      </c>
      <c r="WN3" s="5">
        <f t="shared" si="28"/>
        <v>-9.0043640789064759E-3</v>
      </c>
      <c r="WO3" s="5">
        <f t="shared" si="28"/>
        <v>0.13669155763334959</v>
      </c>
      <c r="WP3" s="5">
        <f t="shared" si="28"/>
        <v>8.3016186307516546E-2</v>
      </c>
      <c r="WQ3" s="5">
        <f t="shared" si="28"/>
        <v>-8.2759298477626062E-3</v>
      </c>
      <c r="WR3" s="5">
        <f t="shared" si="28"/>
        <v>0.16087862486415011</v>
      </c>
      <c r="WS3" s="5">
        <f t="shared" si="28"/>
        <v>4.5262481555955643E-2</v>
      </c>
      <c r="WT3" s="5">
        <f t="shared" si="28"/>
        <v>-7.9219441352622495E-3</v>
      </c>
      <c r="WU3" s="5">
        <f t="shared" si="28"/>
        <v>0.12295578111906162</v>
      </c>
      <c r="WV3" s="5">
        <f t="shared" si="28"/>
        <v>9.2504491718739881E-2</v>
      </c>
      <c r="WW3" s="5">
        <f t="shared" si="28"/>
        <v>-6.4465302362797152E-3</v>
      </c>
      <c r="WX3" s="5">
        <f t="shared" si="28"/>
        <v>0.21644957751216004</v>
      </c>
      <c r="WY3" s="5">
        <f t="shared" si="28"/>
        <v>4.0462761781483336E-2</v>
      </c>
      <c r="WZ3" s="5">
        <f t="shared" si="28"/>
        <v>-8.196142697994244E-3</v>
      </c>
      <c r="XA3" s="5">
        <f t="shared" si="28"/>
        <v>0.16117824437095968</v>
      </c>
      <c r="XB3" s="5">
        <f t="shared" si="28"/>
        <v>7.2968616468312361E-2</v>
      </c>
      <c r="XC3" s="5">
        <f t="shared" si="28"/>
        <v>-7.8697505375720164E-3</v>
      </c>
      <c r="XD3" s="5">
        <f t="shared" si="28"/>
        <v>0.18526738788168554</v>
      </c>
      <c r="XE3" s="5">
        <f t="shared" si="28"/>
        <v>2.5766701134782549E-2</v>
      </c>
      <c r="XF3" s="5">
        <f t="shared" si="28"/>
        <v>-8.0475324777761169E-3</v>
      </c>
      <c r="XG3" s="5">
        <f t="shared" si="28"/>
        <v>7.3322132693461911E-2</v>
      </c>
      <c r="XH3" s="5">
        <f t="shared" si="28"/>
        <v>6.551789824447711E-2</v>
      </c>
      <c r="XI3" s="5">
        <f t="shared" si="28"/>
        <v>-8.0292660025929989E-3</v>
      </c>
      <c r="XJ3" s="5">
        <f t="shared" si="28"/>
        <v>0.10524140447359516</v>
      </c>
      <c r="XK3" s="5">
        <f t="shared" si="28"/>
        <v>7.4075643439159455E-2</v>
      </c>
      <c r="XL3" s="5">
        <f t="shared" si="28"/>
        <v>9.4274804984626884E-2</v>
      </c>
      <c r="XM3" s="5">
        <f t="shared" si="28"/>
        <v>-6.2708745155760047E-3</v>
      </c>
      <c r="XN3" s="5">
        <f t="shared" si="28"/>
        <v>0.15164761228732873</v>
      </c>
      <c r="XO3" s="5">
        <f t="shared" ref="XO3:ZZ3" si="29">SLOPE(XO6:XO20,$B$6:$B$20)</f>
        <v>9.4617145804338332E-2</v>
      </c>
      <c r="XP3" s="5">
        <f t="shared" si="29"/>
        <v>-6.8413917375972589E-3</v>
      </c>
      <c r="XQ3" s="5">
        <f t="shared" si="29"/>
        <v>0.1495644491636571</v>
      </c>
      <c r="XR3" s="5">
        <f t="shared" si="29"/>
        <v>0.10244071657355401</v>
      </c>
      <c r="XS3" s="5">
        <f t="shared" si="29"/>
        <v>-6.5276212358917323E-3</v>
      </c>
      <c r="XT3" s="5">
        <f t="shared" si="29"/>
        <v>0.16310574818616225</v>
      </c>
      <c r="XU3" s="5">
        <f t="shared" si="29"/>
        <v>2.4679029603085229E-2</v>
      </c>
      <c r="XV3" s="5">
        <f t="shared" si="29"/>
        <v>-7.9530034856156173E-3</v>
      </c>
      <c r="XW3" s="5">
        <f t="shared" si="29"/>
        <v>6.7831546759204733E-2</v>
      </c>
      <c r="XX3" s="5">
        <f t="shared" si="29"/>
        <v>6.6791570769498362E-2</v>
      </c>
      <c r="XY3" s="5">
        <f t="shared" si="29"/>
        <v>-7.3393864276241902E-3</v>
      </c>
      <c r="XZ3" s="5">
        <f t="shared" si="29"/>
        <v>0.13537343145455341</v>
      </c>
      <c r="YA3" s="5">
        <f t="shared" si="29"/>
        <v>0.11250474885276442</v>
      </c>
      <c r="YB3" s="5">
        <f t="shared" si="29"/>
        <v>8.8714973294841903E-2</v>
      </c>
      <c r="YC3" s="5">
        <f t="shared" si="29"/>
        <v>9.5594284902414117E-2</v>
      </c>
      <c r="YD3" s="5">
        <f t="shared" si="29"/>
        <v>-6.3281827229022423E-3</v>
      </c>
      <c r="YE3" s="5">
        <f t="shared" si="29"/>
        <v>0.16860876120752094</v>
      </c>
      <c r="YF3" s="5">
        <f t="shared" si="29"/>
        <v>7.4041756446021761E-2</v>
      </c>
      <c r="YG3" s="5">
        <f t="shared" si="29"/>
        <v>5.789988211792161E-2</v>
      </c>
      <c r="YH3" s="5">
        <f t="shared" si="29"/>
        <v>8.3774217163647038E-2</v>
      </c>
      <c r="YI3" s="5">
        <f t="shared" si="29"/>
        <v>-7.480937149599548E-3</v>
      </c>
      <c r="YJ3" s="5">
        <f t="shared" si="29"/>
        <v>0.15420694537895938</v>
      </c>
      <c r="YK3" s="5">
        <f t="shared" si="29"/>
        <v>7.2863039716261138E-2</v>
      </c>
      <c r="YL3" s="5">
        <f t="shared" si="29"/>
        <v>-6.7744133111445424E-3</v>
      </c>
      <c r="YM3" s="5">
        <f t="shared" si="29"/>
        <v>0.13860049139567468</v>
      </c>
      <c r="YN3" s="5">
        <f t="shared" si="29"/>
        <v>4.504854785498779E-2</v>
      </c>
      <c r="YO3" s="5">
        <f t="shared" si="29"/>
        <v>-9.3069555563060589E-3</v>
      </c>
      <c r="YP3" s="5">
        <f t="shared" si="29"/>
        <v>9.6252862630044664E-2</v>
      </c>
      <c r="YQ3" s="5">
        <f t="shared" si="29"/>
        <v>9.2925754713126085E-2</v>
      </c>
      <c r="YR3" s="5">
        <f t="shared" si="29"/>
        <v>-6.4160599798150364E-3</v>
      </c>
      <c r="YS3" s="5">
        <f t="shared" si="29"/>
        <v>0.15914162638337279</v>
      </c>
      <c r="YT3" s="5">
        <f t="shared" si="29"/>
        <v>8.5840645604678814E-2</v>
      </c>
      <c r="YU3" s="5">
        <f t="shared" si="29"/>
        <v>-6.4178049768738466E-3</v>
      </c>
      <c r="YV3" s="5">
        <f t="shared" si="29"/>
        <v>0.14533237001847246</v>
      </c>
      <c r="YW3" s="5">
        <f t="shared" si="29"/>
        <v>3.589216037894765E-2</v>
      </c>
      <c r="YX3" s="5">
        <f t="shared" si="29"/>
        <v>9.9776075570375863E-2</v>
      </c>
      <c r="YY3" s="5">
        <f t="shared" si="29"/>
        <v>9.7852095172917861E-2</v>
      </c>
      <c r="YZ3" s="5">
        <f t="shared" si="29"/>
        <v>5.6666907321597425E-2</v>
      </c>
      <c r="ZA3" s="5">
        <f t="shared" si="29"/>
        <v>0.10114163022397017</v>
      </c>
      <c r="ZB3" s="5">
        <f t="shared" si="29"/>
        <v>7.7827829083786659E-2</v>
      </c>
      <c r="ZC3" s="5">
        <f t="shared" si="29"/>
        <v>3.9969652044192235E-2</v>
      </c>
      <c r="ZD3" s="5">
        <f t="shared" si="29"/>
        <v>4.0390145789435547E-2</v>
      </c>
      <c r="ZE3" s="5">
        <f t="shared" si="29"/>
        <v>8.2947277270893918E-2</v>
      </c>
      <c r="ZF3" s="5">
        <f t="shared" si="29"/>
        <v>-8.5478830573392662E-3</v>
      </c>
      <c r="ZG3" s="5">
        <f t="shared" si="29"/>
        <v>0.16952208855927337</v>
      </c>
      <c r="ZH3" s="5">
        <f t="shared" si="29"/>
        <v>8.8585700261806691E-2</v>
      </c>
      <c r="ZI3" s="5">
        <f t="shared" si="29"/>
        <v>-8.0123927783953396E-3</v>
      </c>
      <c r="ZJ3" s="5">
        <f t="shared" si="29"/>
        <v>0.21266585533234569</v>
      </c>
      <c r="ZK3" s="5">
        <f t="shared" si="29"/>
        <v>0.38821399742614382</v>
      </c>
      <c r="ZL3" s="5">
        <f t="shared" si="29"/>
        <v>9.2461934089003994E-2</v>
      </c>
      <c r="ZM3" s="5">
        <f t="shared" si="29"/>
        <v>-7.9316088242857678E-3</v>
      </c>
      <c r="ZN3" s="5">
        <f t="shared" si="29"/>
        <v>0.23370918183935457</v>
      </c>
      <c r="ZO3" s="5">
        <f t="shared" si="29"/>
        <v>9.2854653535811391E-2</v>
      </c>
      <c r="ZP3" s="5">
        <f t="shared" si="29"/>
        <v>-8.1804830358429802E-3</v>
      </c>
      <c r="ZQ3" s="5">
        <f t="shared" si="29"/>
        <v>0.22935480090103599</v>
      </c>
      <c r="ZR3" s="5">
        <f t="shared" si="29"/>
        <v>4.1119313337188726E-2</v>
      </c>
      <c r="ZS3" s="5">
        <f t="shared" si="29"/>
        <v>9.4273215500368282E-2</v>
      </c>
      <c r="ZT3" s="5">
        <f t="shared" si="29"/>
        <v>-8.101465634371658E-3</v>
      </c>
      <c r="ZU3" s="5">
        <f t="shared" si="29"/>
        <v>0.18585931127842206</v>
      </c>
      <c r="ZV3" s="5">
        <f t="shared" si="29"/>
        <v>7.111518348257459E-2</v>
      </c>
      <c r="ZW3" s="5">
        <f t="shared" si="29"/>
        <v>-8.0989000606704973E-3</v>
      </c>
      <c r="ZX3" s="5">
        <f t="shared" si="29"/>
        <v>0.2034200547610735</v>
      </c>
      <c r="ZY3" s="5">
        <f t="shared" si="29"/>
        <v>8.6944232345767064E-2</v>
      </c>
      <c r="ZZ3" s="5">
        <f t="shared" si="29"/>
        <v>-8.0969304639315395E-3</v>
      </c>
      <c r="AAA3" s="5">
        <f t="shared" ref="AAA3:ACL3" si="30">SLOPE(AAA6:AAA20,$B$6:$B$20)</f>
        <v>0.2169993574260751</v>
      </c>
      <c r="AAB3" s="5">
        <f t="shared" si="30"/>
        <v>4.2629157755674746E-2</v>
      </c>
      <c r="AAC3" s="5">
        <f t="shared" si="30"/>
        <v>7.4464408665320836E-2</v>
      </c>
      <c r="AAD3" s="5">
        <f t="shared" si="30"/>
        <v>0.10527488600904196</v>
      </c>
      <c r="AAE3" s="5">
        <f t="shared" si="30"/>
        <v>-8.3306422234490814E-3</v>
      </c>
      <c r="AAF3" s="5">
        <f t="shared" si="30"/>
        <v>0.21264254944904534</v>
      </c>
      <c r="AAG3" s="5">
        <f t="shared" si="30"/>
        <v>6.5908477416653094E-2</v>
      </c>
      <c r="AAH3" s="5">
        <f t="shared" si="30"/>
        <v>-7.2495567094102093E-3</v>
      </c>
      <c r="AAI3" s="5">
        <f t="shared" si="30"/>
        <v>0.2068157449196828</v>
      </c>
      <c r="AAJ3" s="5">
        <f t="shared" si="30"/>
        <v>0.10100180174813127</v>
      </c>
      <c r="AAK3" s="5">
        <f t="shared" si="30"/>
        <v>-7.2378365756955937E-3</v>
      </c>
      <c r="AAL3" s="5">
        <f t="shared" si="30"/>
        <v>0.25815110389102158</v>
      </c>
      <c r="AAM3" s="5">
        <f t="shared" si="30"/>
        <v>1.5662218996335249E-2</v>
      </c>
      <c r="AAN3" s="5">
        <f t="shared" si="30"/>
        <v>9.160882595924684E-2</v>
      </c>
      <c r="AAO3" s="5">
        <f t="shared" si="30"/>
        <v>-7.2613216028060909E-3</v>
      </c>
      <c r="AAP3" s="5">
        <f t="shared" si="30"/>
        <v>8.3914452345062299E-2</v>
      </c>
      <c r="AAQ3" s="5">
        <f t="shared" si="30"/>
        <v>0.18509311192166869</v>
      </c>
      <c r="AAR3" s="5">
        <f t="shared" si="30"/>
        <v>6.7916690496736279E-2</v>
      </c>
      <c r="AAS3" s="5">
        <f t="shared" si="30"/>
        <v>-7.2596838647868631E-3</v>
      </c>
      <c r="AAT3" s="5">
        <f t="shared" si="30"/>
        <v>0.15540394757146567</v>
      </c>
      <c r="AAU3" s="5">
        <f t="shared" si="30"/>
        <v>7.8437905516349687E-2</v>
      </c>
      <c r="AAV3" s="5">
        <f t="shared" si="30"/>
        <v>9.6088420894143364E-2</v>
      </c>
      <c r="AAW3" s="5">
        <f t="shared" si="30"/>
        <v>-8.7418891111293098E-3</v>
      </c>
      <c r="AAX3" s="5">
        <f t="shared" si="30"/>
        <v>0.20671743656846892</v>
      </c>
      <c r="AAY3" s="5">
        <f t="shared" si="30"/>
        <v>3.5466019643290068E-2</v>
      </c>
      <c r="AAZ3" s="5">
        <f t="shared" si="30"/>
        <v>4.0159229411579185E-2</v>
      </c>
      <c r="ABA3" s="5">
        <f t="shared" si="30"/>
        <v>-6.5104908750423934E-3</v>
      </c>
      <c r="ABB3" s="5">
        <f t="shared" si="30"/>
        <v>7.7349410721772399E-2</v>
      </c>
      <c r="ABC3" s="5">
        <f t="shared" si="30"/>
        <v>-6.5421968665078187E-3</v>
      </c>
      <c r="ABD3" s="5">
        <f t="shared" si="30"/>
        <v>6.8299198004201436E-2</v>
      </c>
      <c r="ABE3" s="5">
        <f t="shared" si="30"/>
        <v>5.5658174173950241E-2</v>
      </c>
      <c r="ABF3" s="5">
        <f t="shared" si="30"/>
        <v>8.4857004484772014E-2</v>
      </c>
      <c r="ABG3" s="5">
        <f t="shared" si="30"/>
        <v>8.5191330129577275E-2</v>
      </c>
      <c r="ABH3" s="5">
        <f t="shared" si="30"/>
        <v>9.5211662596054028E-2</v>
      </c>
      <c r="ABI3" s="5">
        <f t="shared" si="30"/>
        <v>9.5561946305264156E-2</v>
      </c>
      <c r="ABJ3" s="5">
        <f t="shared" si="30"/>
        <v>5.8829884234108142E-2</v>
      </c>
      <c r="ABK3" s="5">
        <f t="shared" si="30"/>
        <v>5.9250859308478565E-2</v>
      </c>
      <c r="ABL3" s="5">
        <f t="shared" si="30"/>
        <v>6.886886835203615E-2</v>
      </c>
      <c r="ABM3" s="5">
        <f t="shared" si="30"/>
        <v>6.9173140698317301E-2</v>
      </c>
      <c r="ABN3" s="5">
        <f t="shared" si="30"/>
        <v>7.2186359708903261E-2</v>
      </c>
      <c r="ABO3" s="5">
        <f t="shared" si="30"/>
        <v>7.259544808312085E-2</v>
      </c>
      <c r="ABP3" s="5">
        <f t="shared" si="30"/>
        <v>5.9326730948321547E-2</v>
      </c>
      <c r="ABQ3" s="5">
        <f t="shared" si="30"/>
        <v>5.9729348563522904E-2</v>
      </c>
      <c r="ABR3" s="5">
        <f t="shared" si="30"/>
        <v>0.38625153005387769</v>
      </c>
      <c r="ABS3" s="5">
        <f t="shared" si="30"/>
        <v>7.1799198357090324E-2</v>
      </c>
      <c r="ABT3" s="5">
        <f t="shared" si="30"/>
        <v>-7.639122073163575E-3</v>
      </c>
      <c r="ABU3" s="5">
        <f t="shared" si="30"/>
        <v>0.13891454789302518</v>
      </c>
      <c r="ABV3" s="5">
        <f t="shared" si="30"/>
        <v>9.9173350450787554E-2</v>
      </c>
      <c r="ABW3" s="5">
        <f t="shared" si="30"/>
        <v>-8.098565377788922E-3</v>
      </c>
      <c r="ABX3" s="5">
        <f t="shared" si="30"/>
        <v>0.22588581992019097</v>
      </c>
      <c r="ABY3" s="5">
        <f t="shared" si="30"/>
        <v>6.6549029471588292E-2</v>
      </c>
      <c r="ABZ3" s="5">
        <f t="shared" si="30"/>
        <v>4.8600928765080771E-2</v>
      </c>
      <c r="ACA3" s="5">
        <f t="shared" si="30"/>
        <v>4.9798429527237009E-2</v>
      </c>
      <c r="ACB3" s="5">
        <f t="shared" si="30"/>
        <v>9.0062019061649873E-2</v>
      </c>
      <c r="ACC3" s="5">
        <f t="shared" si="30"/>
        <v>1.5356555014751926E-2</v>
      </c>
      <c r="ACD3" s="5">
        <f t="shared" si="30"/>
        <v>5.2756536628617672E-2</v>
      </c>
      <c r="ACE3" s="5">
        <f t="shared" si="30"/>
        <v>9.778877687334632E-2</v>
      </c>
      <c r="ACF3" s="5">
        <f t="shared" si="30"/>
        <v>8.8083894798851772E-2</v>
      </c>
      <c r="ACG3" s="5">
        <f t="shared" si="30"/>
        <v>8.8419763545983285E-2</v>
      </c>
      <c r="ACH3" s="5">
        <f t="shared" si="30"/>
        <v>-1.271946319803975E-2</v>
      </c>
      <c r="ACI3" s="5">
        <f t="shared" si="30"/>
        <v>2.6150119434441323E-2</v>
      </c>
      <c r="ACJ3" s="5">
        <f t="shared" si="30"/>
        <v>2.6670217499360299E-2</v>
      </c>
      <c r="ACK3" s="5">
        <f t="shared" si="30"/>
        <v>9.1686066201053462E-2</v>
      </c>
      <c r="ACL3" s="5">
        <f t="shared" si="30"/>
        <v>9.2308076943883752E-2</v>
      </c>
      <c r="ACM3" s="5">
        <f t="shared" ref="ACM3:AEX3" si="31">SLOPE(ACM6:ACM20,$B$6:$B$20)</f>
        <v>2.4018346311742586E-2</v>
      </c>
      <c r="ACN3" s="5">
        <f t="shared" si="31"/>
        <v>6.6425180103443934E-2</v>
      </c>
      <c r="ACO3" s="5">
        <f t="shared" si="31"/>
        <v>6.8052497674801565E-2</v>
      </c>
      <c r="ACP3" s="5">
        <f t="shared" si="31"/>
        <v>-7.9726210004164039E-3</v>
      </c>
      <c r="ACQ3" s="5">
        <f t="shared" si="31"/>
        <v>0.18655852175932389</v>
      </c>
      <c r="ACR3" s="5">
        <f t="shared" si="31"/>
        <v>8.1562555247624971E-2</v>
      </c>
      <c r="ACS3" s="5">
        <f t="shared" si="31"/>
        <v>5.0497660985750266E-2</v>
      </c>
      <c r="ACT3" s="5">
        <f t="shared" si="31"/>
        <v>9.488899959685039E-2</v>
      </c>
      <c r="ACU3" s="5">
        <f t="shared" si="31"/>
        <v>-8.7049708794098239E-3</v>
      </c>
      <c r="ACV3" s="5">
        <f t="shared" si="31"/>
        <v>0.18235556049115129</v>
      </c>
      <c r="ACW3" s="5">
        <f t="shared" si="31"/>
        <v>7.6373445765697975E-2</v>
      </c>
      <c r="ACX3" s="5">
        <f t="shared" si="31"/>
        <v>6.7372973834987387E-2</v>
      </c>
      <c r="ACY3" s="5">
        <f t="shared" si="31"/>
        <v>-7.639122073163575E-3</v>
      </c>
      <c r="ACZ3" s="5">
        <f t="shared" si="31"/>
        <v>0.11029344980213195</v>
      </c>
      <c r="ADA3" s="5">
        <f t="shared" si="31"/>
        <v>4.0159797429339172E-2</v>
      </c>
      <c r="ADB3" s="5">
        <f t="shared" si="31"/>
        <v>4.0654666612889197E-2</v>
      </c>
      <c r="ADC3" s="5">
        <f t="shared" si="31"/>
        <v>1.6137667725902811E-2</v>
      </c>
      <c r="ADD3" s="5">
        <f t="shared" si="31"/>
        <v>9.0567856468811825E-2</v>
      </c>
      <c r="ADE3" s="5">
        <f t="shared" si="31"/>
        <v>9.0998121754913494E-2</v>
      </c>
      <c r="ADF3" s="5">
        <f t="shared" si="31"/>
        <v>6.6755397880063336E-2</v>
      </c>
      <c r="ADG3" s="5">
        <f t="shared" si="31"/>
        <v>6.7098814180010638E-2</v>
      </c>
      <c r="ADH3" s="5">
        <f t="shared" si="31"/>
        <v>4.1452118518937126E-2</v>
      </c>
      <c r="ADI3" s="5">
        <f t="shared" si="31"/>
        <v>4.1873816440814567E-2</v>
      </c>
      <c r="ADJ3" s="5">
        <f t="shared" si="31"/>
        <v>8.0404145252942802E-2</v>
      </c>
      <c r="ADK3" s="5">
        <f t="shared" si="31"/>
        <v>7.2162319497549615E-2</v>
      </c>
      <c r="ADL3" s="5">
        <f t="shared" si="31"/>
        <v>7.249234530997771E-2</v>
      </c>
      <c r="ADM3" s="5">
        <f t="shared" si="31"/>
        <v>0.11078303596405085</v>
      </c>
      <c r="ADN3" s="5">
        <f t="shared" si="31"/>
        <v>0.11105804853560694</v>
      </c>
      <c r="ADO3" s="5">
        <f t="shared" si="31"/>
        <v>2.7130544563039406E-2</v>
      </c>
      <c r="ADP3" s="5">
        <f t="shared" si="31"/>
        <v>2.7447653217472789E-2</v>
      </c>
      <c r="ADQ3" s="5">
        <f t="shared" si="31"/>
        <v>9.9680511641121475E-2</v>
      </c>
      <c r="ADR3" s="5">
        <f t="shared" si="31"/>
        <v>0.10007707806267098</v>
      </c>
      <c r="ADS3" s="5">
        <f t="shared" si="31"/>
        <v>8.2507631189711897E-2</v>
      </c>
      <c r="ADT3" s="5">
        <f t="shared" si="31"/>
        <v>3.7152134668190707E-2</v>
      </c>
      <c r="ADU3" s="5">
        <f t="shared" si="31"/>
        <v>6.2660520589145952E-2</v>
      </c>
      <c r="ADV3" s="5">
        <f t="shared" si="31"/>
        <v>7.9306420631155047E-2</v>
      </c>
      <c r="ADW3" s="5">
        <f t="shared" si="31"/>
        <v>4.6935867104835445E-2</v>
      </c>
      <c r="ADX3" s="5">
        <f t="shared" si="31"/>
        <v>6.4012431598667222E-2</v>
      </c>
      <c r="ADY3" s="5">
        <f t="shared" si="31"/>
        <v>8.4861146374256277E-2</v>
      </c>
      <c r="ADZ3" s="5">
        <f t="shared" si="31"/>
        <v>4.8722331515847837E-2</v>
      </c>
      <c r="AEA3" s="5">
        <f t="shared" si="31"/>
        <v>5.7966484746950632E-2</v>
      </c>
      <c r="AEB3" s="5">
        <f t="shared" si="31"/>
        <v>5.8789993204253523E-2</v>
      </c>
      <c r="AEC3" s="5">
        <f t="shared" si="31"/>
        <v>5.3756766586192606E-2</v>
      </c>
      <c r="AED3" s="5">
        <f t="shared" si="31"/>
        <v>-1.2279771825183158E-2</v>
      </c>
      <c r="AEE3" s="5">
        <f t="shared" si="31"/>
        <v>-3.6699307291068614E-4</v>
      </c>
      <c r="AEF3" s="5">
        <f t="shared" si="31"/>
        <v>9.2887434626579238E-2</v>
      </c>
      <c r="AEG3" s="5">
        <f t="shared" si="31"/>
        <v>-1.0127279639777188E-3</v>
      </c>
      <c r="AEH3" s="5">
        <f t="shared" si="31"/>
        <v>1.2433515990694191E-2</v>
      </c>
      <c r="AEI3" s="5">
        <f t="shared" si="31"/>
        <v>-6.481428154567836E-3</v>
      </c>
      <c r="AEJ3" s="5">
        <f t="shared" si="31"/>
        <v>-2.8106008841194165E-2</v>
      </c>
      <c r="AEK3" s="5">
        <f t="shared" si="31"/>
        <v>1.5196278694259801E-2</v>
      </c>
      <c r="AEL3" s="5">
        <f t="shared" si="31"/>
        <v>-1.5113042159193957E-2</v>
      </c>
      <c r="AEM3" s="5">
        <f t="shared" si="31"/>
        <v>-5.816115786119961E-3</v>
      </c>
      <c r="AEN3" s="5">
        <f t="shared" si="31"/>
        <v>-1.2821849074119188E-2</v>
      </c>
      <c r="AEO3" s="5">
        <f t="shared" si="31"/>
        <v>-3.307177115217725E-2</v>
      </c>
      <c r="AEP3" s="5">
        <f t="shared" si="31"/>
        <v>-1.8401289090327268E-2</v>
      </c>
      <c r="AEQ3" s="5">
        <f t="shared" si="31"/>
        <v>8.8018044559376216E-2</v>
      </c>
      <c r="AER3" s="5">
        <f t="shared" si="31"/>
        <v>-6.0675273034886557E-3</v>
      </c>
      <c r="AES3" s="5">
        <f t="shared" si="31"/>
        <v>-8.0473613598398448E-3</v>
      </c>
      <c r="AET3" s="5">
        <f t="shared" si="31"/>
        <v>-3.2151871726244473E-2</v>
      </c>
      <c r="AEU3" s="5">
        <f t="shared" si="31"/>
        <v>4.1160451195056083E-6</v>
      </c>
      <c r="AEV3" s="5">
        <f t="shared" si="31"/>
        <v>-1.9291010363511332E-3</v>
      </c>
      <c r="AEW3" s="5">
        <f t="shared" si="31"/>
        <v>-1.6906077803705982E-3</v>
      </c>
      <c r="AEX3" s="5">
        <f t="shared" si="31"/>
        <v>-7.015095469882696E-3</v>
      </c>
      <c r="AEY3" s="5">
        <f t="shared" ref="AEY3:AHJ3" si="32">SLOPE(AEY6:AEY20,$B$6:$B$20)</f>
        <v>6.1547262689733203E-3</v>
      </c>
      <c r="AEZ3" s="5">
        <f t="shared" si="32"/>
        <v>-1.5516725521124495E-2</v>
      </c>
      <c r="AFA3" s="5">
        <f t="shared" si="32"/>
        <v>-2.7571329031020338E-2</v>
      </c>
      <c r="AFB3" s="5">
        <f t="shared" si="32"/>
        <v>-3.3890968441048731E-3</v>
      </c>
      <c r="AFC3" s="5">
        <f t="shared" si="32"/>
        <v>1.8256599404415454E-2</v>
      </c>
      <c r="AFD3" s="5">
        <f t="shared" si="32"/>
        <v>-1.7166060612854198E-2</v>
      </c>
      <c r="AFE3" s="5">
        <f t="shared" si="32"/>
        <v>-1.7148516295557199E-2</v>
      </c>
      <c r="AFF3" s="5">
        <f t="shared" si="32"/>
        <v>-1.8266220345201714E-2</v>
      </c>
      <c r="AFG3" s="5">
        <f t="shared" si="32"/>
        <v>-1.8248203276348213E-2</v>
      </c>
      <c r="AFH3" s="5">
        <f t="shared" si="32"/>
        <v>5.992355280779597E-3</v>
      </c>
      <c r="AFI3" s="5">
        <f t="shared" si="32"/>
        <v>-1.7558081230665844E-2</v>
      </c>
      <c r="AFJ3" s="5">
        <f t="shared" si="32"/>
        <v>1.5662957488385306E-3</v>
      </c>
      <c r="AFK3" s="5">
        <f t="shared" si="32"/>
        <v>1.0183491612562013E-2</v>
      </c>
      <c r="AFL3" s="5">
        <f t="shared" si="32"/>
        <v>-1.41683686076268E-2</v>
      </c>
      <c r="AFM3" s="5">
        <f t="shared" si="32"/>
        <v>7.8020263156553605E-3</v>
      </c>
      <c r="AFN3" s="5">
        <f t="shared" si="32"/>
        <v>-2.7889188144068603E-2</v>
      </c>
      <c r="AFO3" s="5">
        <f t="shared" si="32"/>
        <v>-1.7035218777619948E-3</v>
      </c>
      <c r="AFP3" s="5">
        <f t="shared" si="32"/>
        <v>2.6953115912345909E-3</v>
      </c>
      <c r="AFQ3" s="5">
        <f t="shared" si="32"/>
        <v>8.0819476811274781E-3</v>
      </c>
      <c r="AFR3" s="5">
        <f t="shared" si="32"/>
        <v>-1.9067055295015126E-2</v>
      </c>
      <c r="AFS3" s="5">
        <f t="shared" si="32"/>
        <v>-7.2163435218808162E-4</v>
      </c>
      <c r="AFT3" s="5">
        <f t="shared" si="32"/>
        <v>-6.2389588399456284E-4</v>
      </c>
      <c r="AFU3" s="5">
        <f t="shared" si="32"/>
        <v>4.1988996111558792E-3</v>
      </c>
      <c r="AFV3" s="5">
        <f t="shared" si="32"/>
        <v>2.7597246016137812E-3</v>
      </c>
      <c r="AFW3" s="5">
        <f t="shared" si="32"/>
        <v>1.5753492169937242E-3</v>
      </c>
      <c r="AFX3" s="5">
        <f t="shared" si="32"/>
        <v>-6.0531150145120526E-3</v>
      </c>
      <c r="AFY3" s="5">
        <f t="shared" si="32"/>
        <v>-1.0689733669573172E-3</v>
      </c>
      <c r="AFZ3" s="5">
        <f t="shared" si="32"/>
        <v>8.8488490719718961E-3</v>
      </c>
      <c r="AGA3" s="5">
        <f t="shared" si="32"/>
        <v>8.1815215064230656E-3</v>
      </c>
      <c r="AGB3" s="5">
        <f t="shared" si="32"/>
        <v>-1.2275520745720771E-2</v>
      </c>
      <c r="AGC3" s="5">
        <f t="shared" si="32"/>
        <v>6.4012506268192656E-3</v>
      </c>
      <c r="AGD3" s="5">
        <f t="shared" si="32"/>
        <v>4.9926615264531335E-3</v>
      </c>
      <c r="AGE3" s="5">
        <f t="shared" si="32"/>
        <v>1.8386526493629493E-3</v>
      </c>
      <c r="AGF3" s="5">
        <f t="shared" si="32"/>
        <v>7.9751942190579884E-3</v>
      </c>
      <c r="AGG3" s="5">
        <f t="shared" si="32"/>
        <v>5.1267873430504499E-3</v>
      </c>
      <c r="AGH3" s="5">
        <f t="shared" si="32"/>
        <v>3.8623838879535697E-3</v>
      </c>
      <c r="AGI3" s="5">
        <f t="shared" si="32"/>
        <v>4.2483421008476562E-3</v>
      </c>
      <c r="AGJ3" s="5">
        <f t="shared" si="32"/>
        <v>2.7383779904421317E-3</v>
      </c>
      <c r="AGK3" s="5">
        <f t="shared" si="32"/>
        <v>1.3756894998861082E-3</v>
      </c>
      <c r="AGL3" s="5">
        <f t="shared" si="32"/>
        <v>6.4988220819629091E-3</v>
      </c>
      <c r="AGM3" s="5">
        <f t="shared" si="32"/>
        <v>6.3628920594254075E-3</v>
      </c>
      <c r="AGN3" s="5">
        <f t="shared" si="32"/>
        <v>7.2061528491339771E-3</v>
      </c>
      <c r="AGO3" s="5">
        <f t="shared" si="32"/>
        <v>-6.4781859051220555E-5</v>
      </c>
      <c r="AGP3" s="5">
        <f t="shared" si="32"/>
        <v>9.109063186542702E-3</v>
      </c>
      <c r="AGQ3" s="5">
        <f t="shared" si="32"/>
        <v>2.2663125804884385E-3</v>
      </c>
      <c r="AGR3" s="5">
        <f t="shared" si="32"/>
        <v>2.3756408834506222E-3</v>
      </c>
      <c r="AGS3" s="5">
        <f t="shared" si="32"/>
        <v>-8.4994659879727551E-4</v>
      </c>
      <c r="AGT3" s="5">
        <f t="shared" si="32"/>
        <v>2.3685353053951213E-3</v>
      </c>
      <c r="AGU3" s="5">
        <f t="shared" si="32"/>
        <v>7.1905108281424884E-3</v>
      </c>
      <c r="AGV3" s="5">
        <f t="shared" si="32"/>
        <v>1.113111614397213E-3</v>
      </c>
      <c r="AGW3" s="5">
        <f t="shared" si="32"/>
        <v>7.0438010783764066E-3</v>
      </c>
      <c r="AGX3" s="5">
        <f t="shared" si="32"/>
        <v>-5.4127233654015596E-4</v>
      </c>
      <c r="AGY3" s="5">
        <f t="shared" si="32"/>
        <v>3.569294309634756E-3</v>
      </c>
      <c r="AGZ3" s="5">
        <f t="shared" si="32"/>
        <v>8.8603437850290814E-3</v>
      </c>
      <c r="AHA3" s="5">
        <f t="shared" si="32"/>
        <v>7.236059803532164E-3</v>
      </c>
      <c r="AHB3" s="5">
        <f t="shared" si="32"/>
        <v>-4.3820236964909026E-4</v>
      </c>
      <c r="AHC3" s="5">
        <f t="shared" si="32"/>
        <v>6.9969728364867216E-3</v>
      </c>
      <c r="AHD3" s="5">
        <f t="shared" si="32"/>
        <v>7.09316949621414E-3</v>
      </c>
      <c r="AHE3" s="5">
        <f t="shared" si="32"/>
        <v>6.9597010000013301E-3</v>
      </c>
      <c r="AHF3" s="5">
        <f t="shared" si="32"/>
        <v>1.497247813368755E-2</v>
      </c>
      <c r="AHG3" s="5">
        <f t="shared" si="32"/>
        <v>6.2959156033181645E-3</v>
      </c>
      <c r="AHH3" s="5">
        <f t="shared" si="32"/>
        <v>3.9925223886687639E-3</v>
      </c>
      <c r="AHI3" s="5">
        <f t="shared" si="32"/>
        <v>7.4414480767886777E-3</v>
      </c>
      <c r="AHJ3" s="5">
        <f t="shared" si="32"/>
        <v>3.1765809774661367E-3</v>
      </c>
      <c r="AHK3" s="5">
        <f t="shared" ref="AHK3:AJV3" si="33">SLOPE(AHK6:AHK20,$B$6:$B$20)</f>
        <v>8.2552683454144137E-3</v>
      </c>
      <c r="AHL3" s="5">
        <f t="shared" si="33"/>
        <v>8.1170290976892469E-3</v>
      </c>
      <c r="AHM3" s="5">
        <f t="shared" si="33"/>
        <v>3.6581784196506608E-3</v>
      </c>
      <c r="AHN3" s="5">
        <f t="shared" si="33"/>
        <v>5.0217526855806452E-3</v>
      </c>
      <c r="AHO3" s="5">
        <f t="shared" si="33"/>
        <v>3.9614581124517226E-3</v>
      </c>
      <c r="AHP3" s="5">
        <f t="shared" si="33"/>
        <v>1.2893497291582361E-2</v>
      </c>
      <c r="AHQ3" s="5">
        <f t="shared" si="33"/>
        <v>1.2879833740452261E-2</v>
      </c>
      <c r="AHR3" s="5">
        <f t="shared" si="33"/>
        <v>2.8261492887433587E-3</v>
      </c>
      <c r="AHS3" s="5">
        <f t="shared" si="33"/>
        <v>1.9356132777073611E-3</v>
      </c>
      <c r="AHT3" s="5">
        <f t="shared" si="33"/>
        <v>6.4399559027698925E-3</v>
      </c>
      <c r="AHU3" s="5">
        <f t="shared" si="33"/>
        <v>4.0519593506732326E-3</v>
      </c>
      <c r="AHV3" s="5">
        <f t="shared" si="33"/>
        <v>1.0814604188960956E-2</v>
      </c>
      <c r="AHW3" s="5">
        <f t="shared" si="33"/>
        <v>7.0466703282892618E-3</v>
      </c>
      <c r="AHX3" s="5">
        <f t="shared" si="33"/>
        <v>6.8419505013013436E-3</v>
      </c>
      <c r="AHY3" s="5">
        <f t="shared" si="33"/>
        <v>9.1126963590978157E-3</v>
      </c>
      <c r="AHZ3" s="5">
        <f t="shared" si="33"/>
        <v>1.3105884205677883E-2</v>
      </c>
      <c r="AIA3" s="5">
        <f t="shared" si="33"/>
        <v>1.3149645131960229E-2</v>
      </c>
      <c r="AIB3" s="5">
        <f t="shared" si="33"/>
        <v>4.898308039531488E-3</v>
      </c>
      <c r="AIC3" s="5">
        <f t="shared" si="33"/>
        <v>4.8494784257982291E-3</v>
      </c>
      <c r="AID3" s="5">
        <f t="shared" si="33"/>
        <v>2.7849696522944254E-2</v>
      </c>
      <c r="AIE3" s="5">
        <f t="shared" si="33"/>
        <v>2.7496403616750324E-2</v>
      </c>
      <c r="AIF3" s="5">
        <f t="shared" si="33"/>
        <v>8.6981689447269209E-3</v>
      </c>
      <c r="AIG3" s="5">
        <f t="shared" si="33"/>
        <v>2.9551497573218539E-3</v>
      </c>
      <c r="AIH3" s="5">
        <f t="shared" si="33"/>
        <v>1.0102245632143117E-2</v>
      </c>
      <c r="AII3" s="5">
        <f t="shared" si="33"/>
        <v>2.4762706168837104E-3</v>
      </c>
      <c r="AIJ3" s="5">
        <f t="shared" si="33"/>
        <v>1.3535479968388789E-2</v>
      </c>
      <c r="AIK3" s="5">
        <f t="shared" si="33"/>
        <v>-4.252646149764116E-4</v>
      </c>
      <c r="AIL3" s="5">
        <f t="shared" si="33"/>
        <v>1.6256986501376376E-3</v>
      </c>
      <c r="AIM3" s="5">
        <f t="shared" si="33"/>
        <v>-1.080655853937815E-3</v>
      </c>
      <c r="AIN3" s="5">
        <f t="shared" si="33"/>
        <v>9.4001153028567424E-4</v>
      </c>
      <c r="AIO3" s="5">
        <f t="shared" si="33"/>
        <v>9.9326406387761426E-3</v>
      </c>
      <c r="AIP3" s="5">
        <f t="shared" si="33"/>
        <v>6.3015644261536991E-3</v>
      </c>
      <c r="AIQ3" s="5">
        <f t="shared" si="33"/>
        <v>-3.1443626173646223E-4</v>
      </c>
      <c r="AIR3" s="5">
        <f t="shared" si="33"/>
        <v>1.7389666851388363E-3</v>
      </c>
      <c r="AIS3" s="5">
        <f t="shared" si="33"/>
        <v>1.065235296493273E-2</v>
      </c>
      <c r="AIT3" s="5">
        <f t="shared" si="33"/>
        <v>1.3035565787508205E-2</v>
      </c>
      <c r="AIU3" s="5">
        <f t="shared" si="33"/>
        <v>3.2193731374233138E-3</v>
      </c>
      <c r="AIV3" s="5">
        <f t="shared" si="33"/>
        <v>3.419961727928144E-3</v>
      </c>
      <c r="AIW3" s="5">
        <f t="shared" si="33"/>
        <v>3.3721309414241111E-3</v>
      </c>
      <c r="AIX3" s="5">
        <f t="shared" si="33"/>
        <v>4.5828754791758172E-3</v>
      </c>
      <c r="AIY3" s="5">
        <f t="shared" si="33"/>
        <v>1.7918524914640362E-3</v>
      </c>
      <c r="AIZ3" s="5">
        <f t="shared" si="33"/>
        <v>1.7973585430667972E-3</v>
      </c>
      <c r="AJA3" s="5">
        <f t="shared" si="33"/>
        <v>-6.5891693573893767E-4</v>
      </c>
      <c r="AJB3" s="5">
        <f t="shared" si="33"/>
        <v>-6.939178833916972E-4</v>
      </c>
      <c r="AJC3" s="5">
        <f t="shared" si="33"/>
        <v>2.7168362428229326E-3</v>
      </c>
      <c r="AJD3" s="5">
        <f t="shared" si="33"/>
        <v>2.7819221984262091E-3</v>
      </c>
      <c r="AJE3" s="5">
        <f t="shared" si="33"/>
        <v>9.1317074015628656E-3</v>
      </c>
      <c r="AJF3" s="5">
        <f t="shared" si="33"/>
        <v>1.2502563634552825E-2</v>
      </c>
      <c r="AJG3" s="5">
        <f t="shared" si="33"/>
        <v>7.4745807954091047E-3</v>
      </c>
      <c r="AJH3" s="5">
        <f t="shared" si="33"/>
        <v>9.6838882536793552E-3</v>
      </c>
      <c r="AJI3" s="5">
        <f t="shared" si="33"/>
        <v>9.7124230266529797E-3</v>
      </c>
      <c r="AJJ3" s="5">
        <f t="shared" si="33"/>
        <v>8.0625981727175614E-3</v>
      </c>
      <c r="AJK3" s="5">
        <f t="shared" si="33"/>
        <v>5.7165086488502898E-3</v>
      </c>
      <c r="AJL3" s="5">
        <f t="shared" si="33"/>
        <v>1.7194090438826345E-2</v>
      </c>
      <c r="AJM3" s="5">
        <f t="shared" si="33"/>
        <v>2.7556503146826069E-3</v>
      </c>
      <c r="AJN3" s="5">
        <f t="shared" si="33"/>
        <v>9.4515049273491188E-3</v>
      </c>
      <c r="AJO3" s="5">
        <f t="shared" si="33"/>
        <v>9.0345465270083112E-3</v>
      </c>
      <c r="AJP3" s="5">
        <f t="shared" si="33"/>
        <v>1.4265596014180053E-2</v>
      </c>
      <c r="AJQ3" s="5">
        <f t="shared" si="33"/>
        <v>-4.2818332515803924E-3</v>
      </c>
      <c r="AJR3" s="5">
        <f t="shared" si="33"/>
        <v>-4.3587830513290684E-3</v>
      </c>
      <c r="AJS3" s="5">
        <f t="shared" si="33"/>
        <v>6.4775473227227437E-3</v>
      </c>
      <c r="AJT3" s="5">
        <f t="shared" si="33"/>
        <v>8.5631209342035327E-3</v>
      </c>
      <c r="AJU3" s="5">
        <f t="shared" si="33"/>
        <v>8.5992908090099657E-3</v>
      </c>
      <c r="AJV3" s="5">
        <f t="shared" si="33"/>
        <v>9.1568813956748145E-3</v>
      </c>
      <c r="AJW3" s="5">
        <f t="shared" ref="AJW3:AMH3" si="34">SLOPE(AJW6:AJW20,$B$6:$B$20)</f>
        <v>1.0080732487372323E-2</v>
      </c>
      <c r="AJX3" s="5">
        <f t="shared" si="34"/>
        <v>1.0072133151008928E-2</v>
      </c>
      <c r="AJY3" s="5">
        <f t="shared" si="34"/>
        <v>9.8408495073247226E-3</v>
      </c>
      <c r="AJZ3" s="5">
        <f t="shared" si="34"/>
        <v>6.4879825810205813E-3</v>
      </c>
      <c r="AKA3" s="5">
        <f t="shared" si="34"/>
        <v>1.2231700702506487E-2</v>
      </c>
      <c r="AKB3" s="5">
        <f t="shared" si="34"/>
        <v>1.0249061287978227E-2</v>
      </c>
      <c r="AKC3" s="5">
        <f t="shared" si="34"/>
        <v>1.0032730221702018E-2</v>
      </c>
      <c r="AKD3" s="5">
        <f t="shared" si="34"/>
        <v>9.3478636719245903E-3</v>
      </c>
      <c r="AKE3" s="5">
        <f t="shared" si="34"/>
        <v>7.5314143005368421E-3</v>
      </c>
      <c r="AKF3" s="5">
        <f t="shared" si="34"/>
        <v>5.8689187197146836E-3</v>
      </c>
      <c r="AKG3" s="5">
        <f t="shared" si="34"/>
        <v>4.3220649607346312E-3</v>
      </c>
      <c r="AKH3" s="5">
        <f t="shared" si="34"/>
        <v>7.7206638746835443E-3</v>
      </c>
      <c r="AKI3" s="5">
        <f t="shared" si="34"/>
        <v>6.5525294172641109E-3</v>
      </c>
      <c r="AKJ3" s="5">
        <f t="shared" si="34"/>
        <v>7.5115203134274843E-3</v>
      </c>
      <c r="AKK3" s="5">
        <f t="shared" si="34"/>
        <v>1.9895912333910792E-3</v>
      </c>
      <c r="AKL3" s="5">
        <f t="shared" si="34"/>
        <v>1.1556500667606046E-2</v>
      </c>
      <c r="AKM3" s="5">
        <f t="shared" si="34"/>
        <v>5.9341838322637518E-3</v>
      </c>
      <c r="AKN3" s="5">
        <f t="shared" si="34"/>
        <v>0</v>
      </c>
      <c r="AKO3" s="5">
        <f t="shared" si="34"/>
        <v>0</v>
      </c>
      <c r="AKP3" s="5">
        <f t="shared" si="34"/>
        <v>9.7229615901638245E-3</v>
      </c>
      <c r="AKQ3" s="5">
        <f t="shared" si="34"/>
        <v>9.474158402992993E-3</v>
      </c>
      <c r="AKR3" s="5">
        <f t="shared" si="34"/>
        <v>7.7709122356726468E-3</v>
      </c>
      <c r="AKS3" s="5">
        <f t="shared" si="34"/>
        <v>5.5125596538494227E-3</v>
      </c>
      <c r="AKT3" s="5">
        <f t="shared" si="34"/>
        <v>6.3583749767567024E-3</v>
      </c>
      <c r="AKU3" s="5">
        <f t="shared" si="34"/>
        <v>4.2573774155532556E-3</v>
      </c>
      <c r="AKV3" s="5">
        <f t="shared" si="34"/>
        <v>3.2832779628666382E-3</v>
      </c>
      <c r="AKW3" s="5">
        <f t="shared" si="34"/>
        <v>3.2067823737235821E-3</v>
      </c>
      <c r="AKX3" s="5">
        <f t="shared" si="34"/>
        <v>3.3124772020110089E-3</v>
      </c>
      <c r="AKY3" s="5">
        <f t="shared" si="34"/>
        <v>3.4251028387107274E-3</v>
      </c>
      <c r="AKZ3" s="5">
        <f t="shared" si="34"/>
        <v>6.6565280867891185E-3</v>
      </c>
      <c r="ALA3" s="5">
        <f t="shared" si="34"/>
        <v>4.8667109884671118E-3</v>
      </c>
      <c r="ALB3" s="5">
        <f t="shared" si="34"/>
        <v>2.2193346974281091E-3</v>
      </c>
      <c r="ALC3" s="5">
        <f t="shared" si="34"/>
        <v>1.9310644067984056E-3</v>
      </c>
      <c r="ALD3" s="5">
        <f t="shared" si="34"/>
        <v>7.2034843839923635E-3</v>
      </c>
      <c r="ALE3" s="5">
        <f t="shared" si="34"/>
        <v>7.490278669126855E-3</v>
      </c>
      <c r="ALF3" s="5">
        <f t="shared" si="34"/>
        <v>8.1298382676165369E-3</v>
      </c>
      <c r="ALG3" s="5">
        <f t="shared" si="34"/>
        <v>0</v>
      </c>
      <c r="ALH3" s="5">
        <f t="shared" si="34"/>
        <v>0</v>
      </c>
      <c r="ALI3" s="5">
        <f t="shared" si="34"/>
        <v>9.6788739477634226E-3</v>
      </c>
      <c r="ALJ3" s="5">
        <f t="shared" si="34"/>
        <v>2.6330012809986959E-3</v>
      </c>
      <c r="ALK3" s="5">
        <f t="shared" si="34"/>
        <v>5.4515942094820538E-3</v>
      </c>
      <c r="ALL3" s="5">
        <f t="shared" si="34"/>
        <v>5.1212256751628831E-3</v>
      </c>
      <c r="ALM3" s="5">
        <f t="shared" si="34"/>
        <v>3.3893578360658593E-3</v>
      </c>
      <c r="ALN3" s="5">
        <f t="shared" si="34"/>
        <v>1.8004700075483051E-3</v>
      </c>
      <c r="ALO3" s="5">
        <f t="shared" si="34"/>
        <v>8.59503669521554E-3</v>
      </c>
      <c r="ALP3" s="5">
        <f t="shared" si="34"/>
        <v>8.3144673028217129E-3</v>
      </c>
      <c r="ALQ3" s="5">
        <f t="shared" si="34"/>
        <v>0</v>
      </c>
      <c r="ALR3" s="5">
        <f t="shared" si="34"/>
        <v>0</v>
      </c>
      <c r="ALS3" s="5">
        <f t="shared" si="34"/>
        <v>0</v>
      </c>
      <c r="ALT3" s="5">
        <f t="shared" si="34"/>
        <v>0</v>
      </c>
      <c r="ALU3" s="5">
        <f t="shared" si="34"/>
        <v>0</v>
      </c>
      <c r="ALV3" s="5">
        <f t="shared" si="34"/>
        <v>0</v>
      </c>
      <c r="ALW3" s="5">
        <f t="shared" si="34"/>
        <v>0</v>
      </c>
      <c r="ALX3" s="5">
        <f t="shared" si="34"/>
        <v>0</v>
      </c>
      <c r="ALY3" s="5">
        <f t="shared" si="34"/>
        <v>0</v>
      </c>
      <c r="ALZ3" s="5">
        <f t="shared" si="34"/>
        <v>0</v>
      </c>
      <c r="AMA3" s="5">
        <f t="shared" si="34"/>
        <v>0</v>
      </c>
      <c r="AMB3" s="5">
        <f t="shared" si="34"/>
        <v>0</v>
      </c>
      <c r="AMC3" s="5">
        <f t="shared" si="34"/>
        <v>0</v>
      </c>
      <c r="AMD3" s="5">
        <f t="shared" si="34"/>
        <v>0</v>
      </c>
      <c r="AME3" s="5">
        <f t="shared" si="34"/>
        <v>0</v>
      </c>
      <c r="AMF3" s="5">
        <f t="shared" si="34"/>
        <v>0</v>
      </c>
      <c r="AMG3" s="5">
        <f t="shared" si="34"/>
        <v>0</v>
      </c>
      <c r="AMH3" s="5">
        <f t="shared" si="34"/>
        <v>0</v>
      </c>
      <c r="AMI3" s="5">
        <f t="shared" ref="AMI3:AOM3" si="35">SLOPE(AMI6:AMI20,$B$6:$B$20)</f>
        <v>0</v>
      </c>
      <c r="AMJ3" s="5">
        <f t="shared" si="35"/>
        <v>0</v>
      </c>
      <c r="AMK3" s="5">
        <f t="shared" si="35"/>
        <v>0</v>
      </c>
      <c r="AML3" s="5">
        <f t="shared" si="35"/>
        <v>0</v>
      </c>
      <c r="AMM3" s="5">
        <f t="shared" si="35"/>
        <v>0</v>
      </c>
      <c r="AMN3" s="5">
        <f t="shared" si="35"/>
        <v>0</v>
      </c>
      <c r="AMO3" s="5">
        <f t="shared" si="35"/>
        <v>0</v>
      </c>
      <c r="AMP3" s="5">
        <f t="shared" si="35"/>
        <v>0</v>
      </c>
      <c r="AMQ3" s="5">
        <f t="shared" si="35"/>
        <v>0</v>
      </c>
      <c r="AMR3" s="5">
        <f t="shared" si="35"/>
        <v>0</v>
      </c>
      <c r="AMS3" s="5">
        <f t="shared" si="35"/>
        <v>0</v>
      </c>
      <c r="AMT3" s="5">
        <f t="shared" si="35"/>
        <v>0</v>
      </c>
      <c r="AMU3" s="5">
        <f t="shared" si="35"/>
        <v>0</v>
      </c>
      <c r="AMV3" s="5">
        <f t="shared" si="35"/>
        <v>0</v>
      </c>
      <c r="AMW3" s="5">
        <f t="shared" si="35"/>
        <v>0</v>
      </c>
      <c r="AMX3" s="5">
        <f t="shared" si="35"/>
        <v>0</v>
      </c>
      <c r="AMY3" s="5">
        <f t="shared" si="35"/>
        <v>0</v>
      </c>
      <c r="AMZ3" s="5">
        <f t="shared" si="35"/>
        <v>0</v>
      </c>
      <c r="ANA3" s="5">
        <f t="shared" si="35"/>
        <v>0</v>
      </c>
      <c r="ANB3" s="5">
        <f t="shared" si="35"/>
        <v>0</v>
      </c>
      <c r="ANC3" s="5">
        <f t="shared" si="35"/>
        <v>0</v>
      </c>
      <c r="AND3" s="5">
        <f t="shared" si="35"/>
        <v>0</v>
      </c>
      <c r="ANE3" s="5">
        <f t="shared" si="35"/>
        <v>0</v>
      </c>
      <c r="ANF3" s="5">
        <f t="shared" si="35"/>
        <v>0</v>
      </c>
      <c r="ANG3" s="5">
        <f t="shared" si="35"/>
        <v>0</v>
      </c>
      <c r="ANH3" s="5">
        <f t="shared" si="35"/>
        <v>0</v>
      </c>
      <c r="ANI3" s="5">
        <f t="shared" si="35"/>
        <v>0</v>
      </c>
      <c r="ANJ3" s="5">
        <f t="shared" si="35"/>
        <v>0</v>
      </c>
      <c r="ANK3" s="5">
        <f t="shared" si="35"/>
        <v>0</v>
      </c>
      <c r="ANL3" s="5">
        <f t="shared" si="35"/>
        <v>0</v>
      </c>
      <c r="ANM3" s="5">
        <f t="shared" si="35"/>
        <v>0</v>
      </c>
      <c r="ANN3" s="5">
        <f t="shared" si="35"/>
        <v>0</v>
      </c>
      <c r="ANO3" s="5">
        <f t="shared" si="35"/>
        <v>0</v>
      </c>
      <c r="ANP3" s="5">
        <f t="shared" si="35"/>
        <v>0</v>
      </c>
      <c r="ANQ3" s="5">
        <f t="shared" si="35"/>
        <v>0.32000241193010198</v>
      </c>
      <c r="ANR3" s="5">
        <f t="shared" si="35"/>
        <v>0</v>
      </c>
      <c r="ANS3" s="5">
        <f t="shared" si="35"/>
        <v>0</v>
      </c>
      <c r="ANT3" s="5">
        <f t="shared" si="35"/>
        <v>0</v>
      </c>
      <c r="ANU3" s="5">
        <f t="shared" si="35"/>
        <v>0</v>
      </c>
      <c r="ANV3" s="5">
        <f t="shared" si="35"/>
        <v>0</v>
      </c>
      <c r="ANW3" s="5">
        <f t="shared" si="35"/>
        <v>0</v>
      </c>
      <c r="ANX3" s="5">
        <f t="shared" si="35"/>
        <v>0</v>
      </c>
      <c r="ANY3" s="5">
        <f t="shared" si="35"/>
        <v>0</v>
      </c>
      <c r="ANZ3" s="5">
        <f t="shared" si="35"/>
        <v>0</v>
      </c>
      <c r="AOA3" s="5">
        <f t="shared" si="35"/>
        <v>0</v>
      </c>
      <c r="AOB3" s="5">
        <f t="shared" si="35"/>
        <v>0</v>
      </c>
      <c r="AOC3" s="5">
        <f t="shared" si="35"/>
        <v>0</v>
      </c>
      <c r="AOD3" s="5">
        <f t="shared" si="35"/>
        <v>0</v>
      </c>
      <c r="AOE3" s="5">
        <f t="shared" si="35"/>
        <v>0</v>
      </c>
      <c r="AOF3" s="5">
        <f t="shared" si="35"/>
        <v>0</v>
      </c>
      <c r="AOG3" s="5">
        <f t="shared" si="35"/>
        <v>0</v>
      </c>
      <c r="AOH3" s="5">
        <f t="shared" si="35"/>
        <v>0</v>
      </c>
      <c r="AOI3" s="5">
        <f t="shared" si="35"/>
        <v>0</v>
      </c>
      <c r="AOJ3" s="5">
        <f t="shared" si="35"/>
        <v>0</v>
      </c>
      <c r="AOK3" s="5">
        <f t="shared" si="35"/>
        <v>0.75127728746531308</v>
      </c>
      <c r="AOL3" s="5">
        <f t="shared" si="35"/>
        <v>0</v>
      </c>
      <c r="AOM3" s="5">
        <f t="shared" si="35"/>
        <v>0</v>
      </c>
    </row>
    <row r="4" spans="1:1079" x14ac:dyDescent="0.15">
      <c r="A4" s="5" t="s">
        <v>4</v>
      </c>
      <c r="B4" s="5">
        <f>INTERCEPT(B6:B20,$B$6:$B$20)</f>
        <v>0</v>
      </c>
      <c r="C4" s="5">
        <f t="shared" ref="C4:S4" si="36">INTERCEPT(C6:C20,$B$6:$B$20)</f>
        <v>1.3115827313918627</v>
      </c>
      <c r="D4" s="5">
        <f t="shared" si="36"/>
        <v>1.1279713375681775</v>
      </c>
      <c r="E4" s="5">
        <f t="shared" si="36"/>
        <v>1.8180306495245997</v>
      </c>
      <c r="F4" s="5">
        <f t="shared" si="36"/>
        <v>2.3700195325392688</v>
      </c>
      <c r="G4" s="5">
        <f t="shared" si="36"/>
        <v>2.9981040242050394</v>
      </c>
      <c r="H4" s="5">
        <f t="shared" si="36"/>
        <v>1.8406351928197497</v>
      </c>
      <c r="I4" s="5">
        <f t="shared" si="36"/>
        <v>1.11853215359123</v>
      </c>
      <c r="J4" s="5">
        <f t="shared" si="36"/>
        <v>2.9477854522387825</v>
      </c>
      <c r="K4" s="5">
        <f t="shared" si="36"/>
        <v>1.4641819503440145</v>
      </c>
      <c r="L4" s="5">
        <f t="shared" si="36"/>
        <v>2.567057773562667</v>
      </c>
      <c r="M4" s="5">
        <f t="shared" si="36"/>
        <v>3.2265708668176636</v>
      </c>
      <c r="N4" s="5">
        <f t="shared" si="36"/>
        <v>1.4877609812017587</v>
      </c>
      <c r="O4" s="5">
        <f t="shared" si="36"/>
        <v>0.82133842535110269</v>
      </c>
      <c r="P4" s="5">
        <f t="shared" si="36"/>
        <v>1.2795609663385226</v>
      </c>
      <c r="Q4" s="5">
        <f t="shared" si="36"/>
        <v>1.3681980125237136</v>
      </c>
      <c r="R4" s="5">
        <f t="shared" si="36"/>
        <v>1.9832423022800638</v>
      </c>
      <c r="S4" s="5">
        <f t="shared" si="36"/>
        <v>2.1546398304372687</v>
      </c>
      <c r="T4" s="5">
        <f t="shared" ref="T4:CE4" si="37">INTERCEPT(T6:T20,$B$6:$B$20)</f>
        <v>1.6333699982393006</v>
      </c>
      <c r="U4" s="5">
        <f t="shared" si="37"/>
        <v>2.6893221329806281</v>
      </c>
      <c r="V4" s="5">
        <f t="shared" si="37"/>
        <v>0.934915006594635</v>
      </c>
      <c r="W4" s="5">
        <f t="shared" si="37"/>
        <v>1.4530977431907157</v>
      </c>
      <c r="X4" s="5">
        <f t="shared" si="37"/>
        <v>2.5217267006995101</v>
      </c>
      <c r="Y4" s="5">
        <f t="shared" si="37"/>
        <v>3.917975763962767</v>
      </c>
      <c r="Z4" s="5">
        <f t="shared" si="37"/>
        <v>1.3219522329578814</v>
      </c>
      <c r="AA4" s="5">
        <f t="shared" si="37"/>
        <v>1.8359837247033459</v>
      </c>
      <c r="AB4" s="5">
        <f t="shared" si="37"/>
        <v>4.9654173021087473</v>
      </c>
      <c r="AC4" s="5">
        <f t="shared" si="37"/>
        <v>1.2981557223007707</v>
      </c>
      <c r="AD4" s="5">
        <f t="shared" si="37"/>
        <v>1.4173491486357963</v>
      </c>
      <c r="AE4" s="5">
        <f t="shared" si="37"/>
        <v>1.9110237111241988</v>
      </c>
      <c r="AF4" s="5">
        <f t="shared" si="37"/>
        <v>1.2551291250972154</v>
      </c>
      <c r="AG4" s="5">
        <f t="shared" si="37"/>
        <v>1.5445409434938986</v>
      </c>
      <c r="AH4" s="5">
        <f t="shared" si="37"/>
        <v>1.320710828245439</v>
      </c>
      <c r="AI4" s="5">
        <f t="shared" si="37"/>
        <v>1.4123713836326521</v>
      </c>
      <c r="AJ4" s="5">
        <f t="shared" si="37"/>
        <v>1.7540243740148194</v>
      </c>
      <c r="AK4" s="5">
        <f t="shared" si="37"/>
        <v>1.8357512235611972</v>
      </c>
      <c r="AL4" s="5">
        <f t="shared" si="37"/>
        <v>1.1782346975279809</v>
      </c>
      <c r="AM4" s="5">
        <f t="shared" si="37"/>
        <v>2.9317514535942144</v>
      </c>
      <c r="AN4" s="5">
        <f t="shared" si="37"/>
        <v>1.3201358974606081</v>
      </c>
      <c r="AO4" s="5">
        <f t="shared" si="37"/>
        <v>0.3727135819204439</v>
      </c>
      <c r="AP4" s="5">
        <f t="shared" si="37"/>
        <v>3.1134364505696208</v>
      </c>
      <c r="AQ4" s="5">
        <f t="shared" si="37"/>
        <v>1.1734616261672492</v>
      </c>
      <c r="AR4" s="5">
        <f t="shared" si="37"/>
        <v>2.4140962075764985</v>
      </c>
      <c r="AS4" s="5">
        <f t="shared" si="37"/>
        <v>1.5335950172822352</v>
      </c>
      <c r="AT4" s="5">
        <f t="shared" si="37"/>
        <v>1.6027092893473593</v>
      </c>
      <c r="AU4" s="5">
        <f t="shared" si="37"/>
        <v>0.65129651731762439</v>
      </c>
      <c r="AV4" s="5">
        <f t="shared" si="37"/>
        <v>3.2526382244356977</v>
      </c>
      <c r="AW4" s="5">
        <f t="shared" si="37"/>
        <v>3.7727665679003879</v>
      </c>
      <c r="AX4" s="5">
        <f t="shared" si="37"/>
        <v>3.1375589035605596</v>
      </c>
      <c r="AY4" s="5">
        <f t="shared" si="37"/>
        <v>1.7489924473647855</v>
      </c>
      <c r="AZ4" s="5">
        <f t="shared" si="37"/>
        <v>2.5693666813012959</v>
      </c>
      <c r="BA4" s="5">
        <f t="shared" si="37"/>
        <v>1.0554391913539907</v>
      </c>
      <c r="BB4" s="5">
        <f t="shared" si="37"/>
        <v>1.5941506333931139</v>
      </c>
      <c r="BC4" s="5">
        <f t="shared" si="37"/>
        <v>0.92054050506629614</v>
      </c>
      <c r="BD4" s="5">
        <f t="shared" si="37"/>
        <v>3.3874664737994129</v>
      </c>
      <c r="BE4" s="5">
        <f t="shared" si="37"/>
        <v>1.0677179597741313</v>
      </c>
      <c r="BF4" s="5">
        <f t="shared" si="37"/>
        <v>2.4478670749192069</v>
      </c>
      <c r="BG4" s="5">
        <f t="shared" si="37"/>
        <v>3.874937652118327</v>
      </c>
      <c r="BH4" s="5">
        <f t="shared" si="37"/>
        <v>1.4163188965792126</v>
      </c>
      <c r="BI4" s="5">
        <f t="shared" si="37"/>
        <v>2.834660347321007</v>
      </c>
      <c r="BJ4" s="5">
        <f t="shared" si="37"/>
        <v>1.3795990153177629</v>
      </c>
      <c r="BK4" s="5">
        <f t="shared" si="37"/>
        <v>1.7577446498619027</v>
      </c>
      <c r="BL4" s="5">
        <f t="shared" si="37"/>
        <v>1.9547514605427621</v>
      </c>
      <c r="BM4" s="5">
        <f t="shared" si="37"/>
        <v>2.0834534220866843</v>
      </c>
      <c r="BN4" s="5">
        <f t="shared" si="37"/>
        <v>0.44176182049423962</v>
      </c>
      <c r="BO4" s="5">
        <f t="shared" si="37"/>
        <v>5.038183279841614</v>
      </c>
      <c r="BP4" s="5">
        <f t="shared" si="37"/>
        <v>1.2871822988201134</v>
      </c>
      <c r="BQ4" s="5">
        <f t="shared" si="37"/>
        <v>1.8350751285604519</v>
      </c>
      <c r="BR4" s="5">
        <f t="shared" si="37"/>
        <v>1.4337183477729849</v>
      </c>
      <c r="BS4" s="5">
        <f t="shared" si="37"/>
        <v>0.59627471203458204</v>
      </c>
      <c r="BT4" s="5">
        <f t="shared" si="37"/>
        <v>1.0905698613175465</v>
      </c>
      <c r="BU4" s="5">
        <f t="shared" si="37"/>
        <v>1.4323812363581108</v>
      </c>
      <c r="BV4" s="5">
        <f t="shared" si="37"/>
        <v>2.716935668559846</v>
      </c>
      <c r="BW4" s="5">
        <f t="shared" si="37"/>
        <v>4.2349442223963871</v>
      </c>
      <c r="BX4" s="5">
        <f t="shared" si="37"/>
        <v>2.5477949701571148</v>
      </c>
      <c r="BY4" s="5">
        <f t="shared" si="37"/>
        <v>1.4682170036533635</v>
      </c>
      <c r="BZ4" s="5">
        <f t="shared" si="37"/>
        <v>0.83955071012463334</v>
      </c>
      <c r="CA4" s="5">
        <f t="shared" si="37"/>
        <v>-0.79357104225623776</v>
      </c>
      <c r="CB4" s="5">
        <f t="shared" si="37"/>
        <v>5.3521103479357901E-2</v>
      </c>
      <c r="CC4" s="5">
        <f t="shared" si="37"/>
        <v>0.12331836824877263</v>
      </c>
      <c r="CD4" s="5">
        <f t="shared" si="37"/>
        <v>2.7763626354942592</v>
      </c>
      <c r="CE4" s="5">
        <f t="shared" si="37"/>
        <v>3.1397534042722448</v>
      </c>
      <c r="CF4" s="5">
        <f t="shared" ref="CF4:EQ4" si="38">INTERCEPT(CF6:CF20,$B$6:$B$20)</f>
        <v>5.853248118916877</v>
      </c>
      <c r="CG4" s="5">
        <f t="shared" si="38"/>
        <v>2.0030257060548631</v>
      </c>
      <c r="CH4" s="5">
        <f t="shared" si="38"/>
        <v>0.37637174690711328</v>
      </c>
      <c r="CI4" s="5">
        <f t="shared" si="38"/>
        <v>24.553472090621558</v>
      </c>
      <c r="CJ4" s="5">
        <f t="shared" si="38"/>
        <v>1.0611112093964503</v>
      </c>
      <c r="CK4" s="5">
        <f t="shared" si="38"/>
        <v>1.6181045471032727</v>
      </c>
      <c r="CL4" s="5">
        <f t="shared" si="38"/>
        <v>2.0178424051868693</v>
      </c>
      <c r="CM4" s="5">
        <f t="shared" si="38"/>
        <v>2.2558892709349547</v>
      </c>
      <c r="CN4" s="5">
        <f t="shared" si="38"/>
        <v>2.1195722355782385</v>
      </c>
      <c r="CO4" s="5">
        <f t="shared" si="38"/>
        <v>2.4341644099828201</v>
      </c>
      <c r="CP4" s="5">
        <f t="shared" si="38"/>
        <v>2.8521635677096251</v>
      </c>
      <c r="CQ4" s="5">
        <f t="shared" si="38"/>
        <v>1.7188101153620945</v>
      </c>
      <c r="CR4" s="5">
        <f t="shared" si="38"/>
        <v>1.8424661895792105</v>
      </c>
      <c r="CS4" s="5">
        <f t="shared" si="38"/>
        <v>1.3404402218861136</v>
      </c>
      <c r="CT4" s="5">
        <f t="shared" si="38"/>
        <v>1.5956608574140798</v>
      </c>
      <c r="CU4" s="5">
        <f t="shared" si="38"/>
        <v>4.2361454149786475</v>
      </c>
      <c r="CV4" s="5">
        <f t="shared" si="38"/>
        <v>2.2966428687397715</v>
      </c>
      <c r="CW4" s="5">
        <f t="shared" si="38"/>
        <v>3.2607833926923067</v>
      </c>
      <c r="CX4" s="5">
        <f t="shared" si="38"/>
        <v>1.3559723800874581</v>
      </c>
      <c r="CY4" s="5">
        <f t="shared" si="38"/>
        <v>4.3364749224840224</v>
      </c>
      <c r="CZ4" s="5">
        <f t="shared" si="38"/>
        <v>2.1716282279883101</v>
      </c>
      <c r="DA4" s="5">
        <f t="shared" si="38"/>
        <v>1.1066386690112444</v>
      </c>
      <c r="DB4" s="5">
        <f t="shared" si="38"/>
        <v>1.6277949349012555</v>
      </c>
      <c r="DC4" s="5">
        <f t="shared" si="38"/>
        <v>1.2518522814791559</v>
      </c>
      <c r="DD4" s="5">
        <f t="shared" si="38"/>
        <v>2.1878826894187022</v>
      </c>
      <c r="DE4" s="5">
        <f t="shared" si="38"/>
        <v>1.4181279957514588</v>
      </c>
      <c r="DF4" s="5">
        <f t="shared" si="38"/>
        <v>1.8246344593507215</v>
      </c>
      <c r="DG4" s="5">
        <f t="shared" si="38"/>
        <v>1.4012507949476389</v>
      </c>
      <c r="DH4" s="5">
        <f t="shared" si="38"/>
        <v>-1.2340032672742831</v>
      </c>
      <c r="DI4" s="5">
        <f t="shared" si="38"/>
        <v>1.8953204965282491</v>
      </c>
      <c r="DJ4" s="5">
        <f t="shared" si="38"/>
        <v>1.5975654934547658</v>
      </c>
      <c r="DK4" s="5">
        <f t="shared" si="38"/>
        <v>3.1628058659470368</v>
      </c>
      <c r="DL4" s="5">
        <f t="shared" si="38"/>
        <v>3.5945822496311295</v>
      </c>
      <c r="DM4" s="5">
        <f t="shared" si="38"/>
        <v>1.241118424946098</v>
      </c>
      <c r="DN4" s="5">
        <f t="shared" si="38"/>
        <v>1.3977243567516946</v>
      </c>
      <c r="DO4" s="5">
        <f t="shared" si="38"/>
        <v>3.0366068174890417</v>
      </c>
      <c r="DP4" s="5">
        <f t="shared" si="38"/>
        <v>6.1283016813768736</v>
      </c>
      <c r="DQ4" s="5">
        <f t="shared" si="38"/>
        <v>3.0293751036527774</v>
      </c>
      <c r="DR4" s="5">
        <f t="shared" si="38"/>
        <v>1.0362399912424332</v>
      </c>
      <c r="DS4" s="5">
        <f t="shared" si="38"/>
        <v>0.93098046636707243</v>
      </c>
      <c r="DT4" s="5">
        <f t="shared" si="38"/>
        <v>1.2478501528954915</v>
      </c>
      <c r="DU4" s="5">
        <f t="shared" si="38"/>
        <v>3.3558231580521838</v>
      </c>
      <c r="DV4" s="5">
        <f t="shared" si="38"/>
        <v>3.3006421147722365</v>
      </c>
      <c r="DW4" s="5">
        <f t="shared" si="38"/>
        <v>1.5158827000876625</v>
      </c>
      <c r="DX4" s="5">
        <f t="shared" si="38"/>
        <v>1.605699150774583</v>
      </c>
      <c r="DY4" s="5">
        <f t="shared" si="38"/>
        <v>1.2936032225000336</v>
      </c>
      <c r="DZ4" s="5">
        <f t="shared" si="38"/>
        <v>4.1586500122600123</v>
      </c>
      <c r="EA4" s="5">
        <f t="shared" si="38"/>
        <v>3.3774258535835577</v>
      </c>
      <c r="EB4" s="5">
        <f t="shared" si="38"/>
        <v>1.9238798711484106</v>
      </c>
      <c r="EC4" s="5">
        <f t="shared" si="38"/>
        <v>2.9000927302992165</v>
      </c>
      <c r="ED4" s="5">
        <f t="shared" si="38"/>
        <v>-1.3969646542112117</v>
      </c>
      <c r="EE4" s="5">
        <f t="shared" si="38"/>
        <v>2.3188342431870299</v>
      </c>
      <c r="EF4" s="5">
        <f t="shared" si="38"/>
        <v>-1.9972106395375835</v>
      </c>
      <c r="EG4" s="5">
        <f t="shared" si="38"/>
        <v>4.5725874585534276</v>
      </c>
      <c r="EH4" s="5">
        <f t="shared" si="38"/>
        <v>1.9466657269058594</v>
      </c>
      <c r="EI4" s="5">
        <f t="shared" si="38"/>
        <v>2.5153736078088955</v>
      </c>
      <c r="EJ4" s="5">
        <f t="shared" si="38"/>
        <v>5.0085083832030186</v>
      </c>
      <c r="EK4" s="5">
        <f t="shared" si="38"/>
        <v>2.628407655020943</v>
      </c>
      <c r="EL4" s="5">
        <f t="shared" si="38"/>
        <v>0.79730450689429233</v>
      </c>
      <c r="EM4" s="5">
        <f t="shared" si="38"/>
        <v>-0.69201981595144124</v>
      </c>
      <c r="EN4" s="5">
        <f t="shared" si="38"/>
        <v>2.8696278844305496</v>
      </c>
      <c r="EO4" s="5">
        <f t="shared" si="38"/>
        <v>1.3916691060158017</v>
      </c>
      <c r="EP4" s="5">
        <f t="shared" si="38"/>
        <v>1.3755303835832464</v>
      </c>
      <c r="EQ4" s="5">
        <f t="shared" si="38"/>
        <v>9.6593645060724018</v>
      </c>
      <c r="ER4" s="5">
        <f t="shared" ref="ER4:HC4" si="39">INTERCEPT(ER6:ER20,$B$6:$B$20)</f>
        <v>1.4050974293726628</v>
      </c>
      <c r="ES4" s="5">
        <f t="shared" si="39"/>
        <v>-2.9554709184574781</v>
      </c>
      <c r="ET4" s="5">
        <f t="shared" si="39"/>
        <v>1.3986602680729021</v>
      </c>
      <c r="EU4" s="5">
        <f t="shared" si="39"/>
        <v>0.9512648415281646</v>
      </c>
      <c r="EV4" s="5">
        <f t="shared" si="39"/>
        <v>2.6078043311856565</v>
      </c>
      <c r="EW4" s="5">
        <f t="shared" si="39"/>
        <v>0.99457926550772191</v>
      </c>
      <c r="EX4" s="5">
        <f t="shared" si="39"/>
        <v>1.9569138967426221</v>
      </c>
      <c r="EY4" s="5">
        <f t="shared" si="39"/>
        <v>-0.24725721613372409</v>
      </c>
      <c r="EZ4" s="5">
        <f t="shared" si="39"/>
        <v>4.9705278931695496</v>
      </c>
      <c r="FA4" s="5">
        <f t="shared" si="39"/>
        <v>1.4333355620451196</v>
      </c>
      <c r="FB4" s="5">
        <f t="shared" si="39"/>
        <v>3.4420414537275841</v>
      </c>
      <c r="FC4" s="5">
        <f t="shared" si="39"/>
        <v>0.87926515630638402</v>
      </c>
      <c r="FD4" s="5">
        <f t="shared" si="39"/>
        <v>1.4053813031562936</v>
      </c>
      <c r="FE4" s="5">
        <f t="shared" si="39"/>
        <v>3.7867533087663716</v>
      </c>
      <c r="FF4" s="5">
        <f t="shared" si="39"/>
        <v>1.289681245764478</v>
      </c>
      <c r="FG4" s="5">
        <f t="shared" si="39"/>
        <v>-0.19186007821691486</v>
      </c>
      <c r="FH4" s="5">
        <f t="shared" si="39"/>
        <v>1.1788766316897408</v>
      </c>
      <c r="FI4" s="5">
        <f t="shared" si="39"/>
        <v>2.8070396599971184</v>
      </c>
      <c r="FJ4" s="5">
        <f t="shared" si="39"/>
        <v>4.1922280927554603</v>
      </c>
      <c r="FK4" s="5">
        <f t="shared" si="39"/>
        <v>4.0873645880857747</v>
      </c>
      <c r="FL4" s="5">
        <f t="shared" si="39"/>
        <v>-0.24753268995801869</v>
      </c>
      <c r="FM4" s="5">
        <f t="shared" si="39"/>
        <v>1.1096855691501908</v>
      </c>
      <c r="FN4" s="5">
        <f t="shared" si="39"/>
        <v>0.84570916579216338</v>
      </c>
      <c r="FO4" s="5">
        <f t="shared" si="39"/>
        <v>3.6859240061775558</v>
      </c>
      <c r="FP4" s="5">
        <f t="shared" si="39"/>
        <v>2.3990186613933568</v>
      </c>
      <c r="FQ4" s="5">
        <f t="shared" si="39"/>
        <v>1.2219580135871908</v>
      </c>
      <c r="FR4" s="5">
        <f t="shared" si="39"/>
        <v>11.894876857954884</v>
      </c>
      <c r="FS4" s="5">
        <f t="shared" si="39"/>
        <v>1.0824555295678753</v>
      </c>
      <c r="FT4" s="5">
        <f t="shared" si="39"/>
        <v>1.3800730853186405</v>
      </c>
      <c r="FU4" s="5">
        <f t="shared" si="39"/>
        <v>1.4083660158597784</v>
      </c>
      <c r="FV4" s="5">
        <f t="shared" si="39"/>
        <v>4.1951725102721191</v>
      </c>
      <c r="FW4" s="5">
        <f t="shared" si="39"/>
        <v>1.5211814006935276</v>
      </c>
      <c r="FX4" s="5">
        <f t="shared" si="39"/>
        <v>1.4702292619224493</v>
      </c>
      <c r="FY4" s="5">
        <f t="shared" si="39"/>
        <v>2.445645212586681</v>
      </c>
      <c r="FZ4" s="5">
        <f t="shared" si="39"/>
        <v>1.067990331614602</v>
      </c>
      <c r="GA4" s="5">
        <f t="shared" si="39"/>
        <v>-1.0517717289164992</v>
      </c>
      <c r="GB4" s="5">
        <f t="shared" si="39"/>
        <v>2.2836308579427165</v>
      </c>
      <c r="GC4" s="5">
        <f t="shared" si="39"/>
        <v>1.008877300900981</v>
      </c>
      <c r="GD4" s="5">
        <f t="shared" si="39"/>
        <v>1.8851619269978928</v>
      </c>
      <c r="GE4" s="5">
        <f t="shared" si="39"/>
        <v>1.8384804979637326</v>
      </c>
      <c r="GF4" s="5">
        <f t="shared" si="39"/>
        <v>1.2237570150999919</v>
      </c>
      <c r="GG4" s="5">
        <f t="shared" si="39"/>
        <v>1.224205284616164</v>
      </c>
      <c r="GH4" s="5">
        <f t="shared" si="39"/>
        <v>2.5721496065797589</v>
      </c>
      <c r="GI4" s="5">
        <f t="shared" si="39"/>
        <v>1.2921104019274632</v>
      </c>
      <c r="GJ4" s="5">
        <f t="shared" si="39"/>
        <v>2.4421066608370836</v>
      </c>
      <c r="GK4" s="5">
        <f t="shared" si="39"/>
        <v>1.8746914514255306</v>
      </c>
      <c r="GL4" s="5">
        <f t="shared" si="39"/>
        <v>1.2405879781766829</v>
      </c>
      <c r="GM4" s="5">
        <f t="shared" si="39"/>
        <v>2.6950920382851016</v>
      </c>
      <c r="GN4" s="5">
        <f t="shared" si="39"/>
        <v>0.6603518424124819</v>
      </c>
      <c r="GO4" s="5">
        <f t="shared" si="39"/>
        <v>2.8272035089350123</v>
      </c>
      <c r="GP4" s="5">
        <f t="shared" si="39"/>
        <v>1.9541191202429709</v>
      </c>
      <c r="GQ4" s="5">
        <f t="shared" si="39"/>
        <v>1.0664698336644858</v>
      </c>
      <c r="GR4" s="5">
        <f t="shared" si="39"/>
        <v>1.723506807215041</v>
      </c>
      <c r="GS4" s="5">
        <f t="shared" si="39"/>
        <v>1.4609786594067642</v>
      </c>
      <c r="GT4" s="5">
        <f t="shared" si="39"/>
        <v>4.5763297201022679E-2</v>
      </c>
      <c r="GU4" s="5">
        <f t="shared" si="39"/>
        <v>1.8069548326973877</v>
      </c>
      <c r="GV4" s="5">
        <f t="shared" si="39"/>
        <v>3.5925815079031294</v>
      </c>
      <c r="GW4" s="5">
        <f t="shared" si="39"/>
        <v>0.82080315240551771</v>
      </c>
      <c r="GX4" s="5">
        <f t="shared" si="39"/>
        <v>1.8080070998830324</v>
      </c>
      <c r="GY4" s="5">
        <f t="shared" si="39"/>
        <v>2.3861916325187562</v>
      </c>
      <c r="GZ4" s="5">
        <f t="shared" si="39"/>
        <v>1.8497545393595423</v>
      </c>
      <c r="HA4" s="5">
        <f t="shared" si="39"/>
        <v>1.4182904210072758</v>
      </c>
      <c r="HB4" s="5">
        <f t="shared" si="39"/>
        <v>1.8019120426208204</v>
      </c>
      <c r="HC4" s="5">
        <f t="shared" si="39"/>
        <v>1.6511755325681907</v>
      </c>
      <c r="HD4" s="5">
        <f t="shared" ref="HD4:JO4" si="40">INTERCEPT(HD6:HD20,$B$6:$B$20)</f>
        <v>1.7128549804523161</v>
      </c>
      <c r="HE4" s="5">
        <f t="shared" si="40"/>
        <v>2.1457002073683782</v>
      </c>
      <c r="HF4" s="5">
        <f t="shared" si="40"/>
        <v>0.7191807273389017</v>
      </c>
      <c r="HG4" s="5">
        <f t="shared" si="40"/>
        <v>1.1537766865360823</v>
      </c>
      <c r="HH4" s="5">
        <f t="shared" si="40"/>
        <v>0.98044191946416115</v>
      </c>
      <c r="HI4" s="5">
        <f t="shared" si="40"/>
        <v>2.8177564456539583</v>
      </c>
      <c r="HJ4" s="5">
        <f t="shared" si="40"/>
        <v>1.3808192889158479</v>
      </c>
      <c r="HK4" s="5">
        <f t="shared" si="40"/>
        <v>1.2571531430647584</v>
      </c>
      <c r="HL4" s="5">
        <f t="shared" si="40"/>
        <v>1.4150570811005718</v>
      </c>
      <c r="HM4" s="5">
        <f t="shared" si="40"/>
        <v>2.8846570982706536</v>
      </c>
      <c r="HN4" s="5">
        <f t="shared" si="40"/>
        <v>1.4097526277173464</v>
      </c>
      <c r="HO4" s="5">
        <f t="shared" si="40"/>
        <v>5.3160386137031121</v>
      </c>
      <c r="HP4" s="5">
        <f t="shared" si="40"/>
        <v>1.2876848706783999</v>
      </c>
      <c r="HQ4" s="5">
        <f t="shared" si="40"/>
        <v>1.9501757293880946</v>
      </c>
      <c r="HR4" s="5">
        <f t="shared" si="40"/>
        <v>-2.3497415281936407</v>
      </c>
      <c r="HS4" s="5">
        <f t="shared" si="40"/>
        <v>1.6773268375226689</v>
      </c>
      <c r="HT4" s="5">
        <f t="shared" si="40"/>
        <v>3.2596836018969007</v>
      </c>
      <c r="HU4" s="5">
        <f t="shared" si="40"/>
        <v>3.5841289872023046</v>
      </c>
      <c r="HV4" s="5">
        <f t="shared" si="40"/>
        <v>2.7697919557183956</v>
      </c>
      <c r="HW4" s="5">
        <f t="shared" si="40"/>
        <v>2.18091858530906</v>
      </c>
      <c r="HX4" s="5">
        <f t="shared" si="40"/>
        <v>1.4597605452497944</v>
      </c>
      <c r="HY4" s="5">
        <f t="shared" si="40"/>
        <v>1.5017397959968659</v>
      </c>
      <c r="HZ4" s="5">
        <f t="shared" si="40"/>
        <v>1.5195669866793211</v>
      </c>
      <c r="IA4" s="5">
        <f t="shared" si="40"/>
        <v>4.6640535491808475</v>
      </c>
      <c r="IB4" s="5">
        <f t="shared" si="40"/>
        <v>1.7146988906863716</v>
      </c>
      <c r="IC4" s="5">
        <f t="shared" si="40"/>
        <v>2.8595814083409548</v>
      </c>
      <c r="ID4" s="5">
        <f t="shared" si="40"/>
        <v>3.0984665559350559</v>
      </c>
      <c r="IE4" s="5">
        <f t="shared" si="40"/>
        <v>1.2240427929396298</v>
      </c>
      <c r="IF4" s="5">
        <f t="shared" si="40"/>
        <v>0.58301702406852529</v>
      </c>
      <c r="IG4" s="5">
        <f t="shared" si="40"/>
        <v>1.566652412192103</v>
      </c>
      <c r="IH4" s="5">
        <f t="shared" si="40"/>
        <v>3.0308057127568717</v>
      </c>
      <c r="II4" s="5">
        <f t="shared" si="40"/>
        <v>1.0358127602048477</v>
      </c>
      <c r="IJ4" s="5">
        <f t="shared" si="40"/>
        <v>3.0436897857209235</v>
      </c>
      <c r="IK4" s="5">
        <f t="shared" si="40"/>
        <v>1.174483783835742</v>
      </c>
      <c r="IL4" s="5">
        <f t="shared" si="40"/>
        <v>1.6492445324430169</v>
      </c>
      <c r="IM4" s="5">
        <f t="shared" si="40"/>
        <v>5.0304901901179662</v>
      </c>
      <c r="IN4" s="5">
        <f t="shared" si="40"/>
        <v>1.393838227281432</v>
      </c>
      <c r="IO4" s="5">
        <f t="shared" si="40"/>
        <v>1.4599938833484476</v>
      </c>
      <c r="IP4" s="5">
        <f t="shared" si="40"/>
        <v>3.6662233348833015</v>
      </c>
      <c r="IQ4" s="5">
        <f t="shared" si="40"/>
        <v>3.312146087726795</v>
      </c>
      <c r="IR4" s="5">
        <f t="shared" si="40"/>
        <v>1.9521254553874203</v>
      </c>
      <c r="IS4" s="5">
        <f t="shared" si="40"/>
        <v>1.2274165645078288</v>
      </c>
      <c r="IT4" s="5">
        <f t="shared" si="40"/>
        <v>3.0541947283912441</v>
      </c>
      <c r="IU4" s="5">
        <f t="shared" si="40"/>
        <v>2.3563706896435166</v>
      </c>
      <c r="IV4" s="5">
        <f t="shared" si="40"/>
        <v>2.3563706896435166</v>
      </c>
      <c r="IW4" s="5">
        <f t="shared" si="40"/>
        <v>1.7748107069596255</v>
      </c>
      <c r="IX4" s="5">
        <f t="shared" si="40"/>
        <v>3.2323865408704253</v>
      </c>
      <c r="IY4" s="5">
        <f t="shared" si="40"/>
        <v>1.0290098209226533</v>
      </c>
      <c r="IZ4" s="5">
        <f t="shared" si="40"/>
        <v>2.5530048237592364</v>
      </c>
      <c r="JA4" s="5">
        <f t="shared" si="40"/>
        <v>0.91971007996187681</v>
      </c>
      <c r="JB4" s="5">
        <f t="shared" si="40"/>
        <v>-0.48270818507506164</v>
      </c>
      <c r="JC4" s="5">
        <f t="shared" si="40"/>
        <v>1.1028040664936416</v>
      </c>
      <c r="JD4" s="5">
        <f t="shared" si="40"/>
        <v>-1.9528850048711606</v>
      </c>
      <c r="JE4" s="5">
        <f t="shared" si="40"/>
        <v>3.4767795936337738</v>
      </c>
      <c r="JF4" s="5">
        <f t="shared" si="40"/>
        <v>1.8684665948009127</v>
      </c>
      <c r="JG4" s="5">
        <f t="shared" si="40"/>
        <v>1.4094367201829501</v>
      </c>
      <c r="JH4" s="5">
        <f t="shared" si="40"/>
        <v>1.0803576844875948</v>
      </c>
      <c r="JI4" s="5">
        <f t="shared" si="40"/>
        <v>2.9934554245575375</v>
      </c>
      <c r="JJ4" s="5">
        <f t="shared" si="40"/>
        <v>1.9675694994719355</v>
      </c>
      <c r="JK4" s="5">
        <f t="shared" si="40"/>
        <v>2.0321915755359976</v>
      </c>
      <c r="JL4" s="5">
        <f t="shared" si="40"/>
        <v>2.1059323313121596</v>
      </c>
      <c r="JM4" s="5">
        <f t="shared" si="40"/>
        <v>3.4532642752148255</v>
      </c>
      <c r="JN4" s="5">
        <f t="shared" si="40"/>
        <v>1.4052384238584035</v>
      </c>
      <c r="JO4" s="5">
        <f t="shared" si="40"/>
        <v>9.0857577660345079</v>
      </c>
      <c r="JP4" s="5">
        <f t="shared" ref="JP4:MA4" si="41">INTERCEPT(JP6:JP20,$B$6:$B$20)</f>
        <v>3.1962528159656749</v>
      </c>
      <c r="JQ4" s="5">
        <f t="shared" si="41"/>
        <v>1.3389520250199254</v>
      </c>
      <c r="JR4" s="5">
        <f t="shared" si="41"/>
        <v>6.6433995417682983</v>
      </c>
      <c r="JS4" s="5">
        <f t="shared" si="41"/>
        <v>1.975584475704939</v>
      </c>
      <c r="JT4" s="5">
        <f t="shared" si="41"/>
        <v>1.4255347009908652</v>
      </c>
      <c r="JU4" s="5">
        <f t="shared" si="41"/>
        <v>2.4124868854314441</v>
      </c>
      <c r="JV4" s="5">
        <f t="shared" si="41"/>
        <v>2.2719317384956352</v>
      </c>
      <c r="JW4" s="5">
        <f t="shared" si="41"/>
        <v>1.5272757663731027</v>
      </c>
      <c r="JX4" s="5">
        <f t="shared" si="41"/>
        <v>6.0860827720589334</v>
      </c>
      <c r="JY4" s="5">
        <f t="shared" si="41"/>
        <v>1.3440273632527617</v>
      </c>
      <c r="JZ4" s="5">
        <f t="shared" si="41"/>
        <v>6.2083597259040451</v>
      </c>
      <c r="KA4" s="5">
        <f t="shared" si="41"/>
        <v>4.6445874203499624</v>
      </c>
      <c r="KB4" s="5">
        <f t="shared" si="41"/>
        <v>3.5038561815426856</v>
      </c>
      <c r="KC4" s="5">
        <f t="shared" si="41"/>
        <v>1.5778419197681517</v>
      </c>
      <c r="KD4" s="5">
        <f t="shared" si="41"/>
        <v>1.3997054444185133</v>
      </c>
      <c r="KE4" s="5">
        <f t="shared" si="41"/>
        <v>2.723790757570498</v>
      </c>
      <c r="KF4" s="5">
        <f t="shared" si="41"/>
        <v>4.6391833417896908</v>
      </c>
      <c r="KG4" s="5">
        <f t="shared" si="41"/>
        <v>1.3230649321008836</v>
      </c>
      <c r="KH4" s="5">
        <f t="shared" si="41"/>
        <v>2.3801308390817861</v>
      </c>
      <c r="KI4" s="5">
        <f t="shared" si="41"/>
        <v>1.5101549325286781</v>
      </c>
      <c r="KJ4" s="5">
        <f t="shared" si="41"/>
        <v>0.15996872895500913</v>
      </c>
      <c r="KK4" s="5">
        <f t="shared" si="41"/>
        <v>1.9376961322283712</v>
      </c>
      <c r="KL4" s="5">
        <f t="shared" si="41"/>
        <v>3.1075896986080735</v>
      </c>
      <c r="KM4" s="5">
        <f t="shared" si="41"/>
        <v>2.114796069838965</v>
      </c>
      <c r="KN4" s="5">
        <f t="shared" si="41"/>
        <v>1.4148829368322997</v>
      </c>
      <c r="KO4" s="5">
        <f t="shared" si="41"/>
        <v>1.2031851104415743</v>
      </c>
      <c r="KP4" s="5">
        <f t="shared" si="41"/>
        <v>3.1919812625282997</v>
      </c>
      <c r="KQ4" s="5">
        <f t="shared" si="41"/>
        <v>2.6197871239181532</v>
      </c>
      <c r="KR4" s="5">
        <f t="shared" si="41"/>
        <v>5.9698897871566992</v>
      </c>
      <c r="KS4" s="5">
        <f t="shared" si="41"/>
        <v>5.7890587372802305</v>
      </c>
      <c r="KT4" s="5">
        <f t="shared" si="41"/>
        <v>5.9629341175607369</v>
      </c>
      <c r="KU4" s="5">
        <f t="shared" si="41"/>
        <v>2.9066867419026314</v>
      </c>
      <c r="KV4" s="5">
        <f t="shared" si="41"/>
        <v>1.4089953189248043</v>
      </c>
      <c r="KW4" s="5">
        <f t="shared" si="41"/>
        <v>1.2602269057374185</v>
      </c>
      <c r="KX4" s="5">
        <f t="shared" si="41"/>
        <v>4.0471397823775908</v>
      </c>
      <c r="KY4" s="5">
        <f t="shared" si="41"/>
        <v>1.0327640540091565</v>
      </c>
      <c r="KZ4" s="5">
        <f t="shared" si="41"/>
        <v>3.4885639279784266</v>
      </c>
      <c r="LA4" s="5">
        <f t="shared" si="41"/>
        <v>3.9594879225884858</v>
      </c>
      <c r="LB4" s="5">
        <f t="shared" si="41"/>
        <v>1.0559469188710011</v>
      </c>
      <c r="LC4" s="5">
        <f t="shared" si="41"/>
        <v>1.6709242196327412</v>
      </c>
      <c r="LD4" s="5">
        <f t="shared" si="41"/>
        <v>5.1624043474481205</v>
      </c>
      <c r="LE4" s="5">
        <f t="shared" si="41"/>
        <v>-0.49469356290881095</v>
      </c>
      <c r="LF4" s="5">
        <f t="shared" si="41"/>
        <v>1.0587789119546638</v>
      </c>
      <c r="LG4" s="5">
        <f t="shared" si="41"/>
        <v>-0.70710845968896763</v>
      </c>
      <c r="LH4" s="5">
        <f t="shared" si="41"/>
        <v>-0.36214665778848742</v>
      </c>
      <c r="LI4" s="5">
        <f t="shared" si="41"/>
        <v>4.6723291822185935</v>
      </c>
      <c r="LJ4" s="5">
        <f t="shared" si="41"/>
        <v>2.4336612370761803</v>
      </c>
      <c r="LK4" s="5">
        <f t="shared" si="41"/>
        <v>1.0530666835222626</v>
      </c>
      <c r="LL4" s="5">
        <f t="shared" si="41"/>
        <v>6.9343894219620044</v>
      </c>
      <c r="LM4" s="5">
        <f t="shared" si="41"/>
        <v>5.7465826857767546</v>
      </c>
      <c r="LN4" s="5">
        <f t="shared" si="41"/>
        <v>-1.0693462410705512E-2</v>
      </c>
      <c r="LO4" s="5">
        <f t="shared" si="41"/>
        <v>2.812600070732965</v>
      </c>
      <c r="LP4" s="5">
        <f t="shared" si="41"/>
        <v>5.4156696646992533</v>
      </c>
      <c r="LQ4" s="5">
        <f t="shared" si="41"/>
        <v>3.6713447617107771</v>
      </c>
      <c r="LR4" s="5">
        <f t="shared" si="41"/>
        <v>1.0659683058657956</v>
      </c>
      <c r="LS4" s="5">
        <f t="shared" si="41"/>
        <v>9.7731026630055489</v>
      </c>
      <c r="LT4" s="5">
        <f t="shared" si="41"/>
        <v>0.82051167112625034</v>
      </c>
      <c r="LU4" s="5">
        <f t="shared" si="41"/>
        <v>1.0738145380265771</v>
      </c>
      <c r="LV4" s="5">
        <f t="shared" si="41"/>
        <v>0.5670233262269111</v>
      </c>
      <c r="LW4" s="5">
        <f t="shared" si="41"/>
        <v>1.150493784296756</v>
      </c>
      <c r="LX4" s="5">
        <f t="shared" si="41"/>
        <v>-8.1863079993098609E-3</v>
      </c>
      <c r="LY4" s="5">
        <f t="shared" si="41"/>
        <v>5.539628367813151</v>
      </c>
      <c r="LZ4" s="5">
        <f t="shared" si="41"/>
        <v>2.4000133766381451</v>
      </c>
      <c r="MA4" s="5">
        <f t="shared" si="41"/>
        <v>1.088229781708979</v>
      </c>
      <c r="MB4" s="5">
        <f t="shared" ref="MB4:NR4" si="42">INTERCEPT(MB6:MB20,$B$6:$B$20)</f>
        <v>7.0033203105908965</v>
      </c>
      <c r="MC4" s="5">
        <f t="shared" si="42"/>
        <v>2.0492891563934892</v>
      </c>
      <c r="MD4" s="5">
        <f t="shared" si="42"/>
        <v>4.1263865132676223</v>
      </c>
      <c r="ME4" s="5">
        <f t="shared" si="42"/>
        <v>1.8580274228301441</v>
      </c>
      <c r="MF4" s="5">
        <f t="shared" si="42"/>
        <v>3.399983619666167</v>
      </c>
      <c r="MG4" s="5">
        <f t="shared" si="42"/>
        <v>1.6586177136713389</v>
      </c>
      <c r="MH4" s="5">
        <f t="shared" si="42"/>
        <v>1.4630147704378476</v>
      </c>
      <c r="MI4" s="5">
        <f t="shared" si="42"/>
        <v>3.4299931409028761</v>
      </c>
      <c r="MJ4" s="5">
        <f t="shared" si="42"/>
        <v>1.4670411542034771</v>
      </c>
      <c r="MK4" s="5">
        <f t="shared" si="42"/>
        <v>1.0962309302055546</v>
      </c>
      <c r="ML4" s="5">
        <f t="shared" si="42"/>
        <v>1.4488996821760538</v>
      </c>
      <c r="MM4" s="5">
        <f t="shared" si="42"/>
        <v>3.5768362310374986</v>
      </c>
      <c r="MN4" s="5">
        <f t="shared" si="42"/>
        <v>2.8026139932679617</v>
      </c>
      <c r="MO4" s="5">
        <f t="shared" si="42"/>
        <v>1.486466419749465</v>
      </c>
      <c r="MP4" s="5">
        <f t="shared" si="42"/>
        <v>0.98516513302064346</v>
      </c>
      <c r="MQ4" s="5">
        <f t="shared" si="42"/>
        <v>5.3982962987022169</v>
      </c>
      <c r="MR4" s="5">
        <f t="shared" si="42"/>
        <v>0.17992494788533986</v>
      </c>
      <c r="MS4" s="5">
        <f t="shared" si="42"/>
        <v>2.5436074868627796</v>
      </c>
      <c r="MT4" s="5">
        <f t="shared" si="42"/>
        <v>4.7445169974207957</v>
      </c>
      <c r="MU4" s="5">
        <f t="shared" si="42"/>
        <v>2.867090472353119</v>
      </c>
      <c r="MV4" s="5">
        <f t="shared" si="42"/>
        <v>3.6117700925565099</v>
      </c>
      <c r="MW4" s="5">
        <f t="shared" si="42"/>
        <v>4.6379954960199941</v>
      </c>
      <c r="MX4" s="5">
        <f t="shared" si="42"/>
        <v>1.8435236673493933</v>
      </c>
      <c r="MY4" s="5">
        <f t="shared" si="42"/>
        <v>1.1604136029074366</v>
      </c>
      <c r="MZ4" s="5">
        <f t="shared" si="42"/>
        <v>5.0412373432100228</v>
      </c>
      <c r="NA4" s="5">
        <f t="shared" si="42"/>
        <v>2.8084274134298837</v>
      </c>
      <c r="NB4" s="5">
        <f t="shared" si="42"/>
        <v>0.49549448282576147</v>
      </c>
      <c r="NC4" s="5">
        <f t="shared" si="42"/>
        <v>0.95905528171926768</v>
      </c>
      <c r="ND4" s="5">
        <f t="shared" si="42"/>
        <v>3.4564644598349128</v>
      </c>
      <c r="NE4" s="5">
        <f t="shared" si="42"/>
        <v>2.3131827475189719</v>
      </c>
      <c r="NF4" s="5">
        <f t="shared" si="42"/>
        <v>3.0748161987184606</v>
      </c>
      <c r="NG4" s="5">
        <f t="shared" si="42"/>
        <v>4.8189295325195207</v>
      </c>
      <c r="NH4" s="5">
        <f t="shared" si="42"/>
        <v>1.8197881847071142</v>
      </c>
      <c r="NI4" s="5">
        <f t="shared" si="42"/>
        <v>0.98343802120626522</v>
      </c>
      <c r="NJ4" s="5">
        <f t="shared" si="42"/>
        <v>2.8610518990726876</v>
      </c>
      <c r="NK4" s="5">
        <f t="shared" si="42"/>
        <v>2.4159841824609947</v>
      </c>
      <c r="NL4" s="5">
        <f t="shared" si="42"/>
        <v>1.7336165857603643</v>
      </c>
      <c r="NM4" s="5">
        <f t="shared" si="42"/>
        <v>3.4659639959588855</v>
      </c>
      <c r="NN4" s="5">
        <f t="shared" si="42"/>
        <v>3.5532071405257799</v>
      </c>
      <c r="NO4" s="5">
        <f t="shared" si="42"/>
        <v>1.1488106094237129</v>
      </c>
      <c r="NP4" s="5">
        <f t="shared" si="42"/>
        <v>8.70047395319075</v>
      </c>
      <c r="NQ4" s="5">
        <f t="shared" si="42"/>
        <v>2.7727888924738178</v>
      </c>
      <c r="NR4" s="5">
        <f t="shared" si="42"/>
        <v>2.8022343239976557</v>
      </c>
      <c r="NS4" s="5">
        <f t="shared" ref="NS4:QD4" si="43">INTERCEPT(NS6:NS20,$B$6:$B$20)</f>
        <v>1.8830098623714215</v>
      </c>
      <c r="NT4" s="5">
        <f t="shared" si="43"/>
        <v>1.5933749100186354</v>
      </c>
      <c r="NU4" s="5">
        <f t="shared" si="43"/>
        <v>1.5802409613231307</v>
      </c>
      <c r="NV4" s="5">
        <f t="shared" si="43"/>
        <v>4.1345187210849552</v>
      </c>
      <c r="NW4" s="5">
        <f t="shared" si="43"/>
        <v>2.3292911522046293</v>
      </c>
      <c r="NX4" s="5">
        <f t="shared" si="43"/>
        <v>-2.5513425557133274</v>
      </c>
      <c r="NY4" s="5">
        <f t="shared" si="43"/>
        <v>0.98662818505895689</v>
      </c>
      <c r="NZ4" s="5">
        <f t="shared" si="43"/>
        <v>-4.0303345789052818</v>
      </c>
      <c r="OA4" s="5">
        <f t="shared" si="43"/>
        <v>0.36402081934333008</v>
      </c>
      <c r="OB4" s="5">
        <f t="shared" si="43"/>
        <v>3.2905713530581306</v>
      </c>
      <c r="OC4" s="5">
        <f t="shared" si="43"/>
        <v>1.7142771974387552</v>
      </c>
      <c r="OD4" s="5">
        <f t="shared" si="43"/>
        <v>-5.7568143702003027E-2</v>
      </c>
      <c r="OE4" s="5">
        <f t="shared" si="43"/>
        <v>0.98976022638662442</v>
      </c>
      <c r="OF4" s="5">
        <f t="shared" si="43"/>
        <v>-2.6072937455321057</v>
      </c>
      <c r="OG4" s="5">
        <f t="shared" si="43"/>
        <v>3.5377160613636023</v>
      </c>
      <c r="OH4" s="5">
        <f t="shared" si="43"/>
        <v>2.0096068605287445</v>
      </c>
      <c r="OI4" s="5">
        <f t="shared" si="43"/>
        <v>1.5432804072875093</v>
      </c>
      <c r="OJ4" s="5">
        <f t="shared" si="43"/>
        <v>0.95145915658366542</v>
      </c>
      <c r="OK4" s="5">
        <f t="shared" si="43"/>
        <v>0.97445040022525453</v>
      </c>
      <c r="OL4" s="5">
        <f t="shared" si="43"/>
        <v>1.8372294111422938</v>
      </c>
      <c r="OM4" s="5">
        <f t="shared" si="43"/>
        <v>2.2941427963012671</v>
      </c>
      <c r="ON4" s="5">
        <f t="shared" si="43"/>
        <v>0.98494429556980512</v>
      </c>
      <c r="OO4" s="5">
        <f t="shared" si="43"/>
        <v>9.7656090888412557</v>
      </c>
      <c r="OP4" s="5">
        <f t="shared" si="43"/>
        <v>2.9690917134012844</v>
      </c>
      <c r="OQ4" s="5">
        <f t="shared" si="43"/>
        <v>2.3885139935921336</v>
      </c>
      <c r="OR4" s="5">
        <f t="shared" si="43"/>
        <v>-0.6989754854857646</v>
      </c>
      <c r="OS4" s="5">
        <f t="shared" si="43"/>
        <v>-1.0932571911060878</v>
      </c>
      <c r="OT4" s="5">
        <f t="shared" si="43"/>
        <v>0.90873299044739997</v>
      </c>
      <c r="OU4" s="5">
        <f t="shared" si="43"/>
        <v>-1.0334240569113238</v>
      </c>
      <c r="OV4" s="5">
        <f t="shared" si="43"/>
        <v>-0.36169850514222857</v>
      </c>
      <c r="OW4" s="5">
        <f t="shared" si="43"/>
        <v>0.89422166120131963</v>
      </c>
      <c r="OX4" s="5">
        <f t="shared" si="43"/>
        <v>-0.59606191250969465</v>
      </c>
      <c r="OY4" s="5">
        <f t="shared" si="43"/>
        <v>4.1822508215486351</v>
      </c>
      <c r="OZ4" s="5">
        <f t="shared" si="43"/>
        <v>1.3287725996164803</v>
      </c>
      <c r="PA4" s="5">
        <f t="shared" si="43"/>
        <v>-0.93787244723065355</v>
      </c>
      <c r="PB4" s="5">
        <f t="shared" si="43"/>
        <v>0.99614072580749025</v>
      </c>
      <c r="PC4" s="5">
        <f t="shared" si="43"/>
        <v>0.50326951386494134</v>
      </c>
      <c r="PD4" s="5">
        <f t="shared" si="43"/>
        <v>2.0174543067883031</v>
      </c>
      <c r="PE4" s="5">
        <f t="shared" si="43"/>
        <v>2.2279190210042099</v>
      </c>
      <c r="PF4" s="5">
        <f t="shared" si="43"/>
        <v>-0.33757433377326929</v>
      </c>
      <c r="PG4" s="5">
        <f t="shared" si="43"/>
        <v>1.4423558020247427</v>
      </c>
      <c r="PH4" s="5">
        <f t="shared" si="43"/>
        <v>2.9330777473836487</v>
      </c>
      <c r="PI4" s="5">
        <f t="shared" si="43"/>
        <v>1.4406212528854923</v>
      </c>
      <c r="PJ4" s="5">
        <f t="shared" si="43"/>
        <v>1.0431275441448515</v>
      </c>
      <c r="PK4" s="5">
        <f t="shared" si="43"/>
        <v>1.0433132398280005</v>
      </c>
      <c r="PL4" s="5">
        <f t="shared" si="43"/>
        <v>2.8081843017924824</v>
      </c>
      <c r="PM4" s="5">
        <f t="shared" si="43"/>
        <v>3.6562400412853471</v>
      </c>
      <c r="PN4" s="5">
        <f t="shared" si="43"/>
        <v>2.8581990183326385</v>
      </c>
      <c r="PO4" s="5">
        <f t="shared" si="43"/>
        <v>0.13197106365611533</v>
      </c>
      <c r="PP4" s="5">
        <f t="shared" si="43"/>
        <v>0.1685076735324107</v>
      </c>
      <c r="PQ4" s="5">
        <f t="shared" si="43"/>
        <v>0.46458594240002427</v>
      </c>
      <c r="PR4" s="5">
        <f t="shared" si="43"/>
        <v>0.15098077729966675</v>
      </c>
      <c r="PS4" s="5">
        <f t="shared" si="43"/>
        <v>1.8012559616247084</v>
      </c>
      <c r="PT4" s="5">
        <f t="shared" si="43"/>
        <v>1.6994941086053987</v>
      </c>
      <c r="PU4" s="5">
        <f t="shared" si="43"/>
        <v>0.50479230936105735</v>
      </c>
      <c r="PV4" s="5">
        <f t="shared" si="43"/>
        <v>-0.36916199932055471</v>
      </c>
      <c r="PW4" s="5">
        <f t="shared" si="43"/>
        <v>0.56978945241474566</v>
      </c>
      <c r="PX4" s="5">
        <f t="shared" si="43"/>
        <v>0.60365048667380572</v>
      </c>
      <c r="PY4" s="5">
        <f t="shared" si="43"/>
        <v>4.2089913774347121E-2</v>
      </c>
      <c r="PZ4" s="5">
        <f t="shared" si="43"/>
        <v>0.4530687582531141</v>
      </c>
      <c r="QA4" s="5">
        <f t="shared" si="43"/>
        <v>3.3975784902421591E-2</v>
      </c>
      <c r="QB4" s="5">
        <f t="shared" si="43"/>
        <v>-2.469066785863296</v>
      </c>
      <c r="QC4" s="5">
        <f t="shared" si="43"/>
        <v>0.36979156070343722</v>
      </c>
      <c r="QD4" s="5">
        <f t="shared" si="43"/>
        <v>0.76850926175812373</v>
      </c>
      <c r="QE4" s="5">
        <f t="shared" ref="QE4:SP4" si="44">INTERCEPT(QE6:QE20,$B$6:$B$20)</f>
        <v>1.0543594010312398</v>
      </c>
      <c r="QF4" s="5">
        <f t="shared" si="44"/>
        <v>-3.2708908068552964</v>
      </c>
      <c r="QG4" s="5">
        <f t="shared" si="44"/>
        <v>-3.0483169358208606E-3</v>
      </c>
      <c r="QH4" s="5">
        <f t="shared" si="44"/>
        <v>-1.0580762761552704</v>
      </c>
      <c r="QI4" s="5">
        <f t="shared" si="44"/>
        <v>-1.6267598936364569</v>
      </c>
      <c r="QJ4" s="5">
        <f t="shared" si="44"/>
        <v>-1.3439298385091061</v>
      </c>
      <c r="QK4" s="5">
        <f t="shared" si="44"/>
        <v>-3.8623249060721618</v>
      </c>
      <c r="QL4" s="5">
        <f t="shared" si="44"/>
        <v>0.8694824256500886</v>
      </c>
      <c r="QM4" s="5">
        <f t="shared" si="44"/>
        <v>-2.0638329281472911</v>
      </c>
      <c r="QN4" s="5">
        <f t="shared" si="44"/>
        <v>-4.0065618244069432</v>
      </c>
      <c r="QO4" s="5">
        <f t="shared" si="44"/>
        <v>-3.6751126403649321</v>
      </c>
      <c r="QP4" s="5">
        <f t="shared" si="44"/>
        <v>0.77531386109632272</v>
      </c>
      <c r="QQ4" s="5">
        <f t="shared" si="44"/>
        <v>-5.3099847184457802</v>
      </c>
      <c r="QR4" s="5">
        <f t="shared" si="44"/>
        <v>-1.8041154976461333</v>
      </c>
      <c r="QS4" s="5">
        <f t="shared" si="44"/>
        <v>0.86371241926542985</v>
      </c>
      <c r="QT4" s="5">
        <f t="shared" si="44"/>
        <v>-2.2753031972565902</v>
      </c>
      <c r="QU4" s="5">
        <f t="shared" si="44"/>
        <v>-1.5707874726820243</v>
      </c>
      <c r="QV4" s="5">
        <f t="shared" si="44"/>
        <v>-0.35008156488266118</v>
      </c>
      <c r="QW4" s="5">
        <f t="shared" si="44"/>
        <v>-1.2833095356670872</v>
      </c>
      <c r="QX4" s="5">
        <f t="shared" si="44"/>
        <v>-3.4593297300623878</v>
      </c>
      <c r="QY4" s="5">
        <f t="shared" si="44"/>
        <v>-0.27210299126304138</v>
      </c>
      <c r="QZ4" s="5">
        <f t="shared" si="44"/>
        <v>-0.89536148428492923</v>
      </c>
      <c r="RA4" s="5">
        <f t="shared" si="44"/>
        <v>-3.0043199223157537</v>
      </c>
      <c r="RB4" s="5">
        <f t="shared" si="44"/>
        <v>0.85690129609953802</v>
      </c>
      <c r="RC4" s="5">
        <f t="shared" si="44"/>
        <v>-2.8537201791779827</v>
      </c>
      <c r="RD4" s="5">
        <f t="shared" si="44"/>
        <v>-2.1362305366715213</v>
      </c>
      <c r="RE4" s="5">
        <f t="shared" si="44"/>
        <v>-1.9712812794896526</v>
      </c>
      <c r="RF4" s="5">
        <f t="shared" si="44"/>
        <v>-2.2016438369091107</v>
      </c>
      <c r="RG4" s="5">
        <f t="shared" si="44"/>
        <v>0.86097751604832895</v>
      </c>
      <c r="RH4" s="5">
        <f t="shared" si="44"/>
        <v>1.2296137828298406</v>
      </c>
      <c r="RI4" s="5">
        <f t="shared" si="44"/>
        <v>-0.37965394004987107</v>
      </c>
      <c r="RJ4" s="5">
        <f t="shared" si="44"/>
        <v>-1.4466249268356703</v>
      </c>
      <c r="RK4" s="5">
        <f t="shared" si="44"/>
        <v>0.934311652493795</v>
      </c>
      <c r="RL4" s="5">
        <f t="shared" si="44"/>
        <v>-0.79783295522018927</v>
      </c>
      <c r="RM4" s="5">
        <f t="shared" si="44"/>
        <v>-3.8090990246359446</v>
      </c>
      <c r="RN4" s="5">
        <f t="shared" si="44"/>
        <v>0.96967159659520663</v>
      </c>
      <c r="RO4" s="5">
        <f t="shared" si="44"/>
        <v>-6.8644484148393126</v>
      </c>
      <c r="RP4" s="5">
        <f t="shared" si="44"/>
        <v>-3.1201721101245106</v>
      </c>
      <c r="RQ4" s="5">
        <f t="shared" si="44"/>
        <v>-1.0557423351006612</v>
      </c>
      <c r="RR4" s="5">
        <f t="shared" si="44"/>
        <v>1.1051876869110036</v>
      </c>
      <c r="RS4" s="5">
        <f t="shared" si="44"/>
        <v>-1.6563900293366109</v>
      </c>
      <c r="RT4" s="5">
        <f t="shared" si="44"/>
        <v>-4.3845130793353109</v>
      </c>
      <c r="RU4" s="5">
        <f t="shared" si="44"/>
        <v>-3.9276067167111766</v>
      </c>
      <c r="RV4" s="5">
        <f t="shared" si="44"/>
        <v>0.35099808602335503</v>
      </c>
      <c r="RW4" s="5">
        <f t="shared" si="44"/>
        <v>-0.1310566127948094</v>
      </c>
      <c r="RX4" s="5">
        <f t="shared" si="44"/>
        <v>-0.1310566127948094</v>
      </c>
      <c r="RY4" s="5">
        <f t="shared" si="44"/>
        <v>-0.83295813676752839</v>
      </c>
      <c r="RZ4" s="5">
        <f t="shared" si="44"/>
        <v>-1.6578802281415996</v>
      </c>
      <c r="SA4" s="5">
        <f t="shared" si="44"/>
        <v>0.81295698516151749</v>
      </c>
      <c r="SB4" s="5">
        <f t="shared" si="44"/>
        <v>-5.0441566806205076</v>
      </c>
      <c r="SC4" s="5">
        <f t="shared" si="44"/>
        <v>-1.581610312434852</v>
      </c>
      <c r="SD4" s="5">
        <f t="shared" si="44"/>
        <v>-4.3610283752365699</v>
      </c>
      <c r="SE4" s="5">
        <f t="shared" si="44"/>
        <v>0.86127051662294862</v>
      </c>
      <c r="SF4" s="5">
        <f t="shared" si="44"/>
        <v>-6.4691319797448505</v>
      </c>
      <c r="SG4" s="5">
        <f t="shared" si="44"/>
        <v>4.2819471788492436E-2</v>
      </c>
      <c r="SH4" s="5">
        <f t="shared" si="44"/>
        <v>-2.443857217428961</v>
      </c>
      <c r="SI4" s="5">
        <f t="shared" si="44"/>
        <v>0.36251571375556707</v>
      </c>
      <c r="SJ4" s="5">
        <f t="shared" si="44"/>
        <v>1.0292850543925904</v>
      </c>
      <c r="SK4" s="5">
        <f t="shared" si="44"/>
        <v>0.59227042174989242</v>
      </c>
      <c r="SL4" s="5">
        <f t="shared" si="44"/>
        <v>-3.7802609911924718</v>
      </c>
      <c r="SM4" s="5">
        <f t="shared" si="44"/>
        <v>-1.2204645857674308</v>
      </c>
      <c r="SN4" s="5">
        <f t="shared" si="44"/>
        <v>-0.3096435524353609</v>
      </c>
      <c r="SO4" s="5">
        <f t="shared" si="44"/>
        <v>0.77555694769751082</v>
      </c>
      <c r="SP4" s="5">
        <f t="shared" si="44"/>
        <v>-0.92303304267434694</v>
      </c>
      <c r="SQ4" s="5">
        <f t="shared" ref="SQ4:VB4" si="45">INTERCEPT(SQ6:SQ20,$B$6:$B$20)</f>
        <v>-3.637160227877672</v>
      </c>
      <c r="SR4" s="5">
        <f t="shared" si="45"/>
        <v>-3.3231454270017591</v>
      </c>
      <c r="SS4" s="5">
        <f t="shared" si="45"/>
        <v>-2.4816844171919037</v>
      </c>
      <c r="ST4" s="5">
        <f t="shared" si="45"/>
        <v>-1.4509193837210357</v>
      </c>
      <c r="SU4" s="5">
        <f t="shared" si="45"/>
        <v>-1.969635162557076</v>
      </c>
      <c r="SV4" s="5">
        <f t="shared" si="45"/>
        <v>-3.4232407159536478</v>
      </c>
      <c r="SW4" s="5">
        <f t="shared" si="45"/>
        <v>0.18884339376778142</v>
      </c>
      <c r="SX4" s="5">
        <f t="shared" si="45"/>
        <v>-4.0489821915139599</v>
      </c>
      <c r="SY4" s="5">
        <f t="shared" si="45"/>
        <v>-3.5408031212011748</v>
      </c>
      <c r="SZ4" s="5">
        <f t="shared" si="45"/>
        <v>-0.10472048675738888</v>
      </c>
      <c r="TA4" s="5">
        <f t="shared" si="45"/>
        <v>0.7820387096736916</v>
      </c>
      <c r="TB4" s="5">
        <f t="shared" si="45"/>
        <v>-0.4747491586219168</v>
      </c>
      <c r="TC4" s="5">
        <f t="shared" si="45"/>
        <v>-1.6976233024109102</v>
      </c>
      <c r="TD4" s="5">
        <f t="shared" si="45"/>
        <v>-2.072215408533792</v>
      </c>
      <c r="TE4" s="5">
        <f t="shared" si="45"/>
        <v>-0.15355456382079358</v>
      </c>
      <c r="TF4" s="5">
        <f t="shared" si="45"/>
        <v>0.783322408631971</v>
      </c>
      <c r="TG4" s="5">
        <f t="shared" si="45"/>
        <v>3.0304537189040897</v>
      </c>
      <c r="TH4" s="5">
        <f t="shared" si="45"/>
        <v>-2.9690120643780631</v>
      </c>
      <c r="TI4" s="5">
        <f t="shared" si="45"/>
        <v>0.80783229990629679</v>
      </c>
      <c r="TJ4" s="5">
        <f t="shared" si="45"/>
        <v>-5.9055618602980413</v>
      </c>
      <c r="TK4" s="5">
        <f t="shared" si="45"/>
        <v>1.731933244097968</v>
      </c>
      <c r="TL4" s="5">
        <f t="shared" si="45"/>
        <v>-0.99273332844106132</v>
      </c>
      <c r="TM4" s="5">
        <f t="shared" si="45"/>
        <v>-1.7573065295589785</v>
      </c>
      <c r="TN4" s="5">
        <f t="shared" si="45"/>
        <v>-0.6726215250280716</v>
      </c>
      <c r="TO4" s="5">
        <f t="shared" si="45"/>
        <v>-0.67048942906852682</v>
      </c>
      <c r="TP4" s="5">
        <f t="shared" si="45"/>
        <v>0.84569226957893073</v>
      </c>
      <c r="TQ4" s="5">
        <f t="shared" si="45"/>
        <v>-4.1733008491178136</v>
      </c>
      <c r="TR4" s="5">
        <f t="shared" si="45"/>
        <v>-3.552163609070881</v>
      </c>
      <c r="TS4" s="5">
        <f t="shared" si="45"/>
        <v>0.77766104211641396</v>
      </c>
      <c r="TT4" s="5">
        <f t="shared" si="45"/>
        <v>-7.5744927027265554</v>
      </c>
      <c r="TU4" s="5">
        <f t="shared" si="45"/>
        <v>-2.2630650550818685</v>
      </c>
      <c r="TV4" s="5">
        <f t="shared" si="45"/>
        <v>1.7089670808253794</v>
      </c>
      <c r="TW4" s="5">
        <f t="shared" si="45"/>
        <v>-1.581977592790172</v>
      </c>
      <c r="TX4" s="5">
        <f t="shared" si="45"/>
        <v>1.9918869675219497E-2</v>
      </c>
      <c r="TY4" s="5">
        <f t="shared" si="45"/>
        <v>0.77176296262162125</v>
      </c>
      <c r="TZ4" s="5">
        <f t="shared" si="45"/>
        <v>-0.18658314976281143</v>
      </c>
      <c r="UA4" s="5">
        <f t="shared" si="45"/>
        <v>-0.86167114356670105</v>
      </c>
      <c r="UB4" s="5">
        <f t="shared" si="45"/>
        <v>0.77395072425983735</v>
      </c>
      <c r="UC4" s="5">
        <f t="shared" si="45"/>
        <v>-0.55725047755435142</v>
      </c>
      <c r="UD4" s="5">
        <f t="shared" si="45"/>
        <v>-1.6834352505611729</v>
      </c>
      <c r="UE4" s="5">
        <f t="shared" si="45"/>
        <v>-4.0289682751391478</v>
      </c>
      <c r="UF4" s="5">
        <f t="shared" si="45"/>
        <v>-6.4542906331113308</v>
      </c>
      <c r="UG4" s="5">
        <f t="shared" si="45"/>
        <v>0.94240250084599397</v>
      </c>
      <c r="UH4" s="5">
        <f t="shared" si="45"/>
        <v>-10.791606967401474</v>
      </c>
      <c r="UI4" s="5">
        <f t="shared" si="45"/>
        <v>-1.1647190792504833</v>
      </c>
      <c r="UJ4" s="5">
        <f t="shared" si="45"/>
        <v>-5.3577952885077966</v>
      </c>
      <c r="UK4" s="5">
        <f t="shared" si="45"/>
        <v>0.94375038592164984</v>
      </c>
      <c r="UL4" s="5">
        <f t="shared" si="45"/>
        <v>-10.517916699078384</v>
      </c>
      <c r="UM4" s="5">
        <f t="shared" si="45"/>
        <v>-4.6122503692589838</v>
      </c>
      <c r="UN4" s="5">
        <f t="shared" si="45"/>
        <v>0.78569524338502006</v>
      </c>
      <c r="UO4" s="5">
        <f t="shared" si="45"/>
        <v>-6.8159685611221548</v>
      </c>
      <c r="UP4" s="5">
        <f t="shared" si="45"/>
        <v>-3.6333232135757698</v>
      </c>
      <c r="UQ4" s="5">
        <f t="shared" si="45"/>
        <v>0.87623247572012697</v>
      </c>
      <c r="UR4" s="5">
        <f t="shared" si="45"/>
        <v>-7.055019325803201</v>
      </c>
      <c r="US4" s="5">
        <f t="shared" si="45"/>
        <v>0.93047236395612587</v>
      </c>
      <c r="UT4" s="5">
        <f t="shared" si="45"/>
        <v>-10.726051059162472</v>
      </c>
      <c r="UU4" s="5">
        <f t="shared" si="45"/>
        <v>-4.6546881322113141</v>
      </c>
      <c r="UV4" s="5">
        <f t="shared" si="45"/>
        <v>0.91768265055579179</v>
      </c>
      <c r="UW4" s="5">
        <f t="shared" si="45"/>
        <v>-7.5217208135753184</v>
      </c>
      <c r="UX4" s="5">
        <f t="shared" si="45"/>
        <v>-1.921798044982403</v>
      </c>
      <c r="UY4" s="5">
        <f t="shared" si="45"/>
        <v>-0.59091867997370506</v>
      </c>
      <c r="UZ4" s="5">
        <f t="shared" si="45"/>
        <v>-6.1540985104263299</v>
      </c>
      <c r="VA4" s="5">
        <f t="shared" si="45"/>
        <v>-4.8353975086797671</v>
      </c>
      <c r="VB4" s="5">
        <f t="shared" si="45"/>
        <v>0.76783493828500093</v>
      </c>
      <c r="VC4" s="5">
        <f t="shared" ref="VC4:XN4" si="46">INTERCEPT(VC6:VC20,$B$6:$B$20)</f>
        <v>-7.6154610682751693</v>
      </c>
      <c r="VD4" s="5">
        <f t="shared" si="46"/>
        <v>-2.3662995399590103E-2</v>
      </c>
      <c r="VE4" s="5">
        <f t="shared" si="46"/>
        <v>2.3096227264951903</v>
      </c>
      <c r="VF4" s="5">
        <f t="shared" si="46"/>
        <v>0.78279415360319149</v>
      </c>
      <c r="VG4" s="5">
        <f t="shared" si="46"/>
        <v>6.6376618192026839</v>
      </c>
      <c r="VH4" s="5">
        <f t="shared" si="46"/>
        <v>0.66586385533623638</v>
      </c>
      <c r="VI4" s="5">
        <f t="shared" si="46"/>
        <v>0.66031816670873233</v>
      </c>
      <c r="VJ4" s="5">
        <f t="shared" si="46"/>
        <v>2.5524731001161487</v>
      </c>
      <c r="VK4" s="5">
        <f t="shared" si="46"/>
        <v>1.4944979044367326</v>
      </c>
      <c r="VL4" s="5">
        <f t="shared" si="46"/>
        <v>0.6595898754253533</v>
      </c>
      <c r="VM4" s="5">
        <f t="shared" si="46"/>
        <v>3.0990651788369399</v>
      </c>
      <c r="VN4" s="5">
        <f t="shared" si="46"/>
        <v>1.438079953208232</v>
      </c>
      <c r="VO4" s="5">
        <f t="shared" si="46"/>
        <v>0.66023195236787224</v>
      </c>
      <c r="VP4" s="5">
        <f t="shared" si="46"/>
        <v>3.7841462008321693</v>
      </c>
      <c r="VQ4" s="5">
        <f t="shared" si="46"/>
        <v>0.7955194761720048</v>
      </c>
      <c r="VR4" s="5">
        <f t="shared" si="46"/>
        <v>-5.2292083816909649</v>
      </c>
      <c r="VS4" s="5">
        <f t="shared" si="46"/>
        <v>0.77794091681472888</v>
      </c>
      <c r="VT4" s="5">
        <f t="shared" si="46"/>
        <v>-7.704585059552377</v>
      </c>
      <c r="VU4" s="5">
        <f t="shared" si="46"/>
        <v>-3.8937157731450975</v>
      </c>
      <c r="VV4" s="5">
        <f t="shared" si="46"/>
        <v>0.78296502545159186</v>
      </c>
      <c r="VW4" s="5">
        <f t="shared" si="46"/>
        <v>-3.1246849035217759</v>
      </c>
      <c r="VX4" s="5">
        <f t="shared" si="46"/>
        <v>2.4749285691730933</v>
      </c>
      <c r="VY4" s="5">
        <f t="shared" si="46"/>
        <v>-3.4164712756062192</v>
      </c>
      <c r="VZ4" s="5">
        <f t="shared" si="46"/>
        <v>0.78458059336148234</v>
      </c>
      <c r="WA4" s="5">
        <f t="shared" si="46"/>
        <v>-5.382577766171786</v>
      </c>
      <c r="WB4" s="5">
        <f t="shared" si="46"/>
        <v>-5.5813988585793544</v>
      </c>
      <c r="WC4" s="5">
        <f t="shared" si="46"/>
        <v>0.80857648036543517</v>
      </c>
      <c r="WD4" s="5">
        <f t="shared" si="46"/>
        <v>-9.3831808337894991</v>
      </c>
      <c r="WE4" s="5">
        <f t="shared" si="46"/>
        <v>1.4937899177284581</v>
      </c>
      <c r="WF4" s="5">
        <f t="shared" si="46"/>
        <v>1.4487019024098806</v>
      </c>
      <c r="WG4" s="5">
        <f t="shared" si="46"/>
        <v>0.70073902739243732</v>
      </c>
      <c r="WH4" s="5">
        <f t="shared" si="46"/>
        <v>2.7356067468040051</v>
      </c>
      <c r="WI4" s="5">
        <f t="shared" si="46"/>
        <v>0.37825128127701846</v>
      </c>
      <c r="WJ4" s="5">
        <f t="shared" si="46"/>
        <v>0.76601770336177499</v>
      </c>
      <c r="WK4" s="5">
        <f t="shared" si="46"/>
        <v>2.6745883105480472</v>
      </c>
      <c r="WL4" s="5">
        <f t="shared" si="46"/>
        <v>2.1345435587082164</v>
      </c>
      <c r="WM4" s="5">
        <f t="shared" si="46"/>
        <v>7.3423302200277818E-3</v>
      </c>
      <c r="WN4" s="5">
        <f t="shared" si="46"/>
        <v>0.81700467331060134</v>
      </c>
      <c r="WO4" s="5">
        <f t="shared" si="46"/>
        <v>0.49728483319832195</v>
      </c>
      <c r="WP4" s="5">
        <f t="shared" si="46"/>
        <v>0.82214094342582744</v>
      </c>
      <c r="WQ4" s="5">
        <f t="shared" si="46"/>
        <v>0.74614990645965062</v>
      </c>
      <c r="WR4" s="5">
        <f t="shared" si="46"/>
        <v>2.2322585270708104</v>
      </c>
      <c r="WS4" s="5">
        <f t="shared" si="46"/>
        <v>1.6412011417252226</v>
      </c>
      <c r="WT4" s="5">
        <f t="shared" si="46"/>
        <v>0.74601072925509981</v>
      </c>
      <c r="WU4" s="5">
        <f t="shared" si="46"/>
        <v>5.5165872018346871</v>
      </c>
      <c r="WV4" s="5">
        <f t="shared" si="46"/>
        <v>-1.4118661997800492</v>
      </c>
      <c r="WW4" s="5">
        <f t="shared" si="46"/>
        <v>0.63570652564360886</v>
      </c>
      <c r="WX4" s="5">
        <f t="shared" si="46"/>
        <v>-2.4966912237194974</v>
      </c>
      <c r="WY4" s="5">
        <f t="shared" si="46"/>
        <v>2.1432717527121041</v>
      </c>
      <c r="WZ4" s="5">
        <f t="shared" si="46"/>
        <v>0.76917997597819643</v>
      </c>
      <c r="XA4" s="5">
        <f t="shared" si="46"/>
        <v>7.5497177891711775</v>
      </c>
      <c r="XB4" s="5">
        <f t="shared" si="46"/>
        <v>0.82620757522660937</v>
      </c>
      <c r="XC4" s="5">
        <f t="shared" si="46"/>
        <v>0.77058181857435004</v>
      </c>
      <c r="XD4" s="5">
        <f t="shared" si="46"/>
        <v>3.1675409568951709</v>
      </c>
      <c r="XE4" s="5">
        <f t="shared" si="46"/>
        <v>1.1835724021630707</v>
      </c>
      <c r="XF4" s="5">
        <f t="shared" si="46"/>
        <v>0.77139486794103063</v>
      </c>
      <c r="XG4" s="5">
        <f t="shared" si="46"/>
        <v>2.3719171237663481</v>
      </c>
      <c r="XH4" s="5">
        <f t="shared" si="46"/>
        <v>1.0690116018793721</v>
      </c>
      <c r="XI4" s="5">
        <f t="shared" si="46"/>
        <v>0.77317475483417242</v>
      </c>
      <c r="XJ4" s="5">
        <f t="shared" si="46"/>
        <v>2.2693989149263731</v>
      </c>
      <c r="XK4" s="5">
        <f t="shared" si="46"/>
        <v>0.6623457096712011</v>
      </c>
      <c r="XL4" s="5">
        <f t="shared" si="46"/>
        <v>0.88506289363175705</v>
      </c>
      <c r="XM4" s="5">
        <f t="shared" si="46"/>
        <v>0.63208280145041329</v>
      </c>
      <c r="XN4" s="5">
        <f t="shared" si="46"/>
        <v>3.3906705686969008</v>
      </c>
      <c r="XO4" s="5">
        <f t="shared" ref="XO4:ZZ4" si="47">INTERCEPT(XO6:XO20,$B$6:$B$20)</f>
        <v>1.1928881219313328</v>
      </c>
      <c r="XP4" s="5">
        <f t="shared" si="47"/>
        <v>0.64410497588275417</v>
      </c>
      <c r="XQ4" s="5">
        <f t="shared" si="47"/>
        <v>2.4850002388580328</v>
      </c>
      <c r="XR4" s="5">
        <f t="shared" si="47"/>
        <v>1.1732488385850397</v>
      </c>
      <c r="XS4" s="5">
        <f t="shared" si="47"/>
        <v>0.63767550788304062</v>
      </c>
      <c r="XT4" s="5">
        <f t="shared" si="47"/>
        <v>3.1236241429384628</v>
      </c>
      <c r="XU4" s="5">
        <f t="shared" si="47"/>
        <v>1.2014960453001222</v>
      </c>
      <c r="XV4" s="5">
        <f t="shared" si="47"/>
        <v>0.77080694935387961</v>
      </c>
      <c r="XW4" s="5">
        <f t="shared" si="47"/>
        <v>2.2944310688901464</v>
      </c>
      <c r="XX4" s="5">
        <f t="shared" si="47"/>
        <v>0.74959219558580092</v>
      </c>
      <c r="XY4" s="5">
        <f t="shared" si="47"/>
        <v>0.6596357476609408</v>
      </c>
      <c r="XZ4" s="5">
        <f t="shared" si="47"/>
        <v>2.0985325376599526</v>
      </c>
      <c r="YA4" s="5">
        <f t="shared" si="47"/>
        <v>-1.1994833275184542</v>
      </c>
      <c r="YB4" s="5">
        <f t="shared" si="47"/>
        <v>0.23061387012348245</v>
      </c>
      <c r="YC4" s="5">
        <f t="shared" si="47"/>
        <v>-1.0303440813916744</v>
      </c>
      <c r="YD4" s="5">
        <f t="shared" si="47"/>
        <v>0.62634747711943806</v>
      </c>
      <c r="YE4" s="5">
        <f t="shared" si="47"/>
        <v>-2.1052243049039454</v>
      </c>
      <c r="YF4" s="5">
        <f t="shared" si="47"/>
        <v>-0.45504566875429542</v>
      </c>
      <c r="YG4" s="5">
        <f t="shared" si="47"/>
        <v>0.86287603034055294</v>
      </c>
      <c r="YH4" s="5">
        <f t="shared" si="47"/>
        <v>0.56488970503034341</v>
      </c>
      <c r="YI4" s="5">
        <f t="shared" si="47"/>
        <v>0.66353656081738033</v>
      </c>
      <c r="YJ4" s="5">
        <f t="shared" si="47"/>
        <v>1.440912512290293</v>
      </c>
      <c r="YK4" s="5">
        <f t="shared" si="47"/>
        <v>6.8477280412421737E-2</v>
      </c>
      <c r="YL4" s="5">
        <f t="shared" si="47"/>
        <v>0.63402455523335111</v>
      </c>
      <c r="YM4" s="5">
        <f t="shared" si="47"/>
        <v>0.88553263150351658</v>
      </c>
      <c r="YN4" s="5">
        <f t="shared" si="47"/>
        <v>2.5045127454842611</v>
      </c>
      <c r="YO4" s="5">
        <f t="shared" si="47"/>
        <v>0.89752511234551358</v>
      </c>
      <c r="YP4" s="5">
        <f t="shared" si="47"/>
        <v>4.5013675284104835</v>
      </c>
      <c r="YQ4" s="5">
        <f t="shared" si="47"/>
        <v>-0.46646710835416189</v>
      </c>
      <c r="YR4" s="5">
        <f t="shared" si="47"/>
        <v>0.63048622252613962</v>
      </c>
      <c r="YS4" s="5">
        <f t="shared" si="47"/>
        <v>0.22063665500780316</v>
      </c>
      <c r="YT4" s="5">
        <f t="shared" si="47"/>
        <v>-1.8646570159666753E-2</v>
      </c>
      <c r="YU4" s="5">
        <f t="shared" si="47"/>
        <v>0.63076720906757333</v>
      </c>
      <c r="YV4" s="5">
        <f t="shared" si="47"/>
        <v>0.58990795823964959</v>
      </c>
      <c r="YW4" s="5">
        <f t="shared" si="47"/>
        <v>2.4687041630100115</v>
      </c>
      <c r="YX4" s="5">
        <f t="shared" si="47"/>
        <v>1.375428754430112</v>
      </c>
      <c r="YY4" s="5">
        <f t="shared" si="47"/>
        <v>0.63435361432395021</v>
      </c>
      <c r="YZ4" s="5">
        <f t="shared" si="47"/>
        <v>1.2100969445356047</v>
      </c>
      <c r="ZA4" s="5">
        <f t="shared" si="47"/>
        <v>-0.6269336285029552</v>
      </c>
      <c r="ZB4" s="5">
        <f t="shared" si="47"/>
        <v>2.6201093738709953</v>
      </c>
      <c r="ZC4" s="5">
        <f t="shared" si="47"/>
        <v>2.375121100064582</v>
      </c>
      <c r="ZD4" s="5">
        <f t="shared" si="47"/>
        <v>2.3328968985966934</v>
      </c>
      <c r="ZE4" s="5">
        <f t="shared" si="47"/>
        <v>0.92422983134531367</v>
      </c>
      <c r="ZF4" s="5">
        <f t="shared" si="47"/>
        <v>0.79052263884621177</v>
      </c>
      <c r="ZG4" s="5">
        <f t="shared" si="47"/>
        <v>4.1621500239967393</v>
      </c>
      <c r="ZH4" s="5">
        <f t="shared" si="47"/>
        <v>-0.64619916420823142</v>
      </c>
      <c r="ZI4" s="5">
        <f t="shared" si="47"/>
        <v>0.72314075224748631</v>
      </c>
      <c r="ZJ4" s="5">
        <f t="shared" si="47"/>
        <v>-1.6116899083166014</v>
      </c>
      <c r="ZK4" s="5">
        <f t="shared" si="47"/>
        <v>7.2631777167550862</v>
      </c>
      <c r="ZL4" s="5">
        <f t="shared" si="47"/>
        <v>0.17831378280577975</v>
      </c>
      <c r="ZM4" s="5">
        <f t="shared" si="47"/>
        <v>0.7718397833148859</v>
      </c>
      <c r="ZN4" s="5">
        <f t="shared" si="47"/>
        <v>2.1016582702889588</v>
      </c>
      <c r="ZO4" s="5">
        <f t="shared" si="47"/>
        <v>0.4874980605226385</v>
      </c>
      <c r="ZP4" s="5">
        <f t="shared" si="47"/>
        <v>0.77052462916526676</v>
      </c>
      <c r="ZQ4" s="5">
        <f t="shared" si="47"/>
        <v>3.1046823808749027</v>
      </c>
      <c r="ZR4" s="5">
        <f t="shared" si="47"/>
        <v>1.9889922488990914</v>
      </c>
      <c r="ZS4" s="5">
        <f t="shared" si="47"/>
        <v>-6.9536801874848619E-2</v>
      </c>
      <c r="ZT4" s="5">
        <f t="shared" si="47"/>
        <v>0.76889140797922728</v>
      </c>
      <c r="ZU4" s="5">
        <f t="shared" si="47"/>
        <v>1.2268382325950964</v>
      </c>
      <c r="ZV4" s="5">
        <f t="shared" si="47"/>
        <v>-0.96493030505120903</v>
      </c>
      <c r="ZW4" s="5">
        <f t="shared" si="47"/>
        <v>0.77033348921942202</v>
      </c>
      <c r="ZX4" s="5">
        <f t="shared" si="47"/>
        <v>-3.412239676171116</v>
      </c>
      <c r="ZY4" s="5">
        <f t="shared" si="47"/>
        <v>0.47829998577793487</v>
      </c>
      <c r="ZZ4" s="5">
        <f t="shared" si="47"/>
        <v>0.77009818429537769</v>
      </c>
      <c r="AAA4" s="5">
        <f t="shared" ref="AAA4:ACL4" si="48">INTERCEPT(AAA6:AAA20,$B$6:$B$20)</f>
        <v>0.57589755153405342</v>
      </c>
      <c r="AAB4" s="5">
        <f t="shared" si="48"/>
        <v>3.9323170399151617</v>
      </c>
      <c r="AAC4" s="5">
        <f t="shared" si="48"/>
        <v>-0.49485267019103091</v>
      </c>
      <c r="AAD4" s="5">
        <f t="shared" si="48"/>
        <v>-1.3545679283917895</v>
      </c>
      <c r="AAE4" s="5">
        <f t="shared" si="48"/>
        <v>0.77030319733026953</v>
      </c>
      <c r="AAF4" s="5">
        <f t="shared" si="48"/>
        <v>-2.1136343600402894</v>
      </c>
      <c r="AAG4" s="5">
        <f t="shared" si="48"/>
        <v>0.96978526641270957</v>
      </c>
      <c r="AAH4" s="5">
        <f t="shared" si="48"/>
        <v>0.65406843914946478</v>
      </c>
      <c r="AAI4" s="5">
        <f t="shared" si="48"/>
        <v>1.3190608392645888</v>
      </c>
      <c r="AAJ4" s="5">
        <f t="shared" si="48"/>
        <v>-1.0618737021069542</v>
      </c>
      <c r="AAK4" s="5">
        <f t="shared" si="48"/>
        <v>0.65401037032035236</v>
      </c>
      <c r="AAL4" s="5">
        <f t="shared" si="48"/>
        <v>-2.2151924447785767</v>
      </c>
      <c r="AAM4" s="5">
        <f t="shared" si="48"/>
        <v>-0.16856469340746022</v>
      </c>
      <c r="AAN4" s="5">
        <f t="shared" si="48"/>
        <v>-0.8183779888920647</v>
      </c>
      <c r="AAO4" s="5">
        <f t="shared" si="48"/>
        <v>0.65036003761892025</v>
      </c>
      <c r="AAP4" s="5">
        <f t="shared" si="48"/>
        <v>3.1891213282383593</v>
      </c>
      <c r="AAQ4" s="5">
        <f t="shared" si="48"/>
        <v>-0.77151470359938734</v>
      </c>
      <c r="AAR4" s="5">
        <f t="shared" si="48"/>
        <v>1.3585109788194143</v>
      </c>
      <c r="AAS4" s="5">
        <f t="shared" si="48"/>
        <v>0.65067285482751558</v>
      </c>
      <c r="AAT4" s="5">
        <f t="shared" si="48"/>
        <v>3.3276427000743993</v>
      </c>
      <c r="AAU4" s="5">
        <f t="shared" si="48"/>
        <v>1.2559737006530602</v>
      </c>
      <c r="AAV4" s="5">
        <f t="shared" si="48"/>
        <v>-3.1094979296908676</v>
      </c>
      <c r="AAW4" s="5">
        <f t="shared" si="48"/>
        <v>0.80564684393025765</v>
      </c>
      <c r="AAX4" s="5">
        <f t="shared" si="48"/>
        <v>-8.0007746666353246</v>
      </c>
      <c r="AAY4" s="5">
        <f t="shared" si="48"/>
        <v>2.5532397977151251</v>
      </c>
      <c r="AAZ4" s="5">
        <f t="shared" si="48"/>
        <v>0.7838096516466958</v>
      </c>
      <c r="ABA4" s="5">
        <f t="shared" si="48"/>
        <v>0.62784704421309423</v>
      </c>
      <c r="ABB4" s="5">
        <f t="shared" si="48"/>
        <v>1.3343142877897838</v>
      </c>
      <c r="ABC4" s="5">
        <f t="shared" si="48"/>
        <v>0.62773943368379659</v>
      </c>
      <c r="ABD4" s="5">
        <f t="shared" si="48"/>
        <v>4.926106710726506</v>
      </c>
      <c r="ABE4" s="5">
        <f t="shared" si="48"/>
        <v>2.4249810463745556</v>
      </c>
      <c r="ABF4" s="5">
        <f t="shared" si="48"/>
        <v>-0.42399918360264655</v>
      </c>
      <c r="ABG4" s="5">
        <f t="shared" si="48"/>
        <v>-0.45547880234896676</v>
      </c>
      <c r="ABH4" s="5">
        <f t="shared" si="48"/>
        <v>0.69740069018622663</v>
      </c>
      <c r="ABI4" s="5">
        <f t="shared" si="48"/>
        <v>0.6562910825610393</v>
      </c>
      <c r="ABJ4" s="5">
        <f t="shared" si="48"/>
        <v>2.1837038937260482</v>
      </c>
      <c r="ABK4" s="5">
        <f t="shared" si="48"/>
        <v>2.1465842479115413</v>
      </c>
      <c r="ABL4" s="5">
        <f t="shared" si="48"/>
        <v>0.52420158384830629</v>
      </c>
      <c r="ABM4" s="5">
        <f t="shared" si="48"/>
        <v>0.49217377285865321</v>
      </c>
      <c r="ABN4" s="5">
        <f t="shared" si="48"/>
        <v>0.5096517302553587</v>
      </c>
      <c r="ABO4" s="5">
        <f t="shared" si="48"/>
        <v>0.47065088379704856</v>
      </c>
      <c r="ABP4" s="5">
        <f t="shared" si="48"/>
        <v>1.9729914900735182</v>
      </c>
      <c r="ABQ4" s="5">
        <f t="shared" si="48"/>
        <v>1.9381390230701008</v>
      </c>
      <c r="ABR4" s="5">
        <f t="shared" si="48"/>
        <v>6.1774180394897051</v>
      </c>
      <c r="ABS4" s="5">
        <f t="shared" si="48"/>
        <v>0.64725640917880667</v>
      </c>
      <c r="ABT4" s="5">
        <f t="shared" si="48"/>
        <v>0.72769032825514757</v>
      </c>
      <c r="ABU4" s="5">
        <f t="shared" si="48"/>
        <v>1.1120685758507705</v>
      </c>
      <c r="ABV4" s="5">
        <f t="shared" si="48"/>
        <v>-0.28558114707373089</v>
      </c>
      <c r="ABW4" s="5">
        <f t="shared" si="48"/>
        <v>0.77098535470057339</v>
      </c>
      <c r="ABX4" s="5">
        <f t="shared" si="48"/>
        <v>0.99575663766069278</v>
      </c>
      <c r="ABY4" s="5">
        <f t="shared" si="48"/>
        <v>1.659942599876842</v>
      </c>
      <c r="ABZ4" s="5">
        <f t="shared" si="48"/>
        <v>4.9115393799554408</v>
      </c>
      <c r="ACA4" s="5">
        <f t="shared" si="48"/>
        <v>1.5398740477794439</v>
      </c>
      <c r="ACB4" s="5">
        <f t="shared" si="48"/>
        <v>0.80494599679941625</v>
      </c>
      <c r="ACC4" s="5">
        <f t="shared" si="48"/>
        <v>1.8271558876829679</v>
      </c>
      <c r="ACD4" s="5">
        <f t="shared" si="48"/>
        <v>1.2705603816542086</v>
      </c>
      <c r="ACE4" s="5">
        <f t="shared" si="48"/>
        <v>9.7364649055544594E-2</v>
      </c>
      <c r="ACF4" s="5">
        <f t="shared" si="48"/>
        <v>0.21508832085786245</v>
      </c>
      <c r="ACG4" s="5">
        <f t="shared" si="48"/>
        <v>0.17572860104002647</v>
      </c>
      <c r="ACH4" s="5">
        <f t="shared" si="48"/>
        <v>1.5625716883606293</v>
      </c>
      <c r="ACI4" s="5">
        <f t="shared" si="48"/>
        <v>1.2476641395177608</v>
      </c>
      <c r="ACJ4" s="5">
        <f t="shared" si="48"/>
        <v>1.2082764267579724</v>
      </c>
      <c r="ACK4" s="5">
        <f t="shared" si="48"/>
        <v>0.3515565841887533</v>
      </c>
      <c r="ACL4" s="5">
        <f t="shared" si="48"/>
        <v>0.29842856947284796</v>
      </c>
      <c r="ACM4" s="5">
        <f t="shared" ref="ACM4:AEX4" si="49">INTERCEPT(ACM6:ACM20,$B$6:$B$20)</f>
        <v>1.0099403367459592</v>
      </c>
      <c r="ACN4" s="5">
        <f t="shared" si="49"/>
        <v>-0.6908008882310176</v>
      </c>
      <c r="ACO4" s="5">
        <f t="shared" si="49"/>
        <v>0.14371535569785537</v>
      </c>
      <c r="ACP4" s="5">
        <f t="shared" si="49"/>
        <v>0.76812632118362634</v>
      </c>
      <c r="ACQ4" s="5">
        <f t="shared" si="49"/>
        <v>-0.55786836473204238</v>
      </c>
      <c r="ACR4" s="5">
        <f t="shared" si="49"/>
        <v>-5.3237054805033712E-2</v>
      </c>
      <c r="ACS4" s="5">
        <f t="shared" si="49"/>
        <v>1.3602606917820297</v>
      </c>
      <c r="ACT4" s="5">
        <f t="shared" si="49"/>
        <v>-0.82479750776519978</v>
      </c>
      <c r="ACU4" s="5">
        <f t="shared" si="49"/>
        <v>0.83368492794958216</v>
      </c>
      <c r="ACV4" s="5">
        <f t="shared" si="49"/>
        <v>-3.9241683868757815E-2</v>
      </c>
      <c r="ACW4" s="5">
        <f t="shared" si="49"/>
        <v>0.35808800822746867</v>
      </c>
      <c r="ACX4" s="5">
        <f t="shared" si="49"/>
        <v>0.79593561135451218</v>
      </c>
      <c r="ACY4" s="5">
        <f t="shared" si="49"/>
        <v>0.72769032825514757</v>
      </c>
      <c r="ACZ4" s="5">
        <f t="shared" si="49"/>
        <v>2.0315149878578098</v>
      </c>
      <c r="ADA4" s="5">
        <f t="shared" si="49"/>
        <v>1.5060404937677379</v>
      </c>
      <c r="ADB4" s="5">
        <f t="shared" si="49"/>
        <v>1.465243429835857</v>
      </c>
      <c r="ADC4" s="5">
        <f t="shared" si="49"/>
        <v>1.4207834168877356</v>
      </c>
      <c r="ADD4" s="5">
        <f t="shared" si="49"/>
        <v>0.46140082843241892</v>
      </c>
      <c r="ADE4" s="5">
        <f t="shared" si="49"/>
        <v>0.42160710427396725</v>
      </c>
      <c r="ADF4" s="5">
        <f t="shared" si="49"/>
        <v>0.84691084264428496</v>
      </c>
      <c r="ADG4" s="5">
        <f t="shared" si="49"/>
        <v>0.81073135410264252</v>
      </c>
      <c r="ADH4" s="5">
        <f t="shared" si="49"/>
        <v>1.3127726319329787</v>
      </c>
      <c r="ADI4" s="5">
        <f t="shared" si="49"/>
        <v>1.2731764825205425</v>
      </c>
      <c r="ADJ4" s="5">
        <f t="shared" si="49"/>
        <v>-1.5089765002503568</v>
      </c>
      <c r="ADK4" s="5">
        <f t="shared" si="49"/>
        <v>1.309597165814314</v>
      </c>
      <c r="ADL4" s="5">
        <f t="shared" si="49"/>
        <v>1.2688564052728328</v>
      </c>
      <c r="ADM4" s="5">
        <f t="shared" si="49"/>
        <v>0.47887442753553267</v>
      </c>
      <c r="ADN4" s="5">
        <f t="shared" si="49"/>
        <v>0.44509494406586841</v>
      </c>
      <c r="ADO4" s="5">
        <f t="shared" si="49"/>
        <v>2.6028375243220885</v>
      </c>
      <c r="ADP4" s="5">
        <f t="shared" si="49"/>
        <v>2.5689200825188081</v>
      </c>
      <c r="ADQ4" s="5">
        <f t="shared" si="49"/>
        <v>-1.432892121288964</v>
      </c>
      <c r="ADR4" s="5">
        <f t="shared" si="49"/>
        <v>-1.4676513823005957</v>
      </c>
      <c r="ADS4" s="5">
        <f t="shared" si="49"/>
        <v>0.28001803112816159</v>
      </c>
      <c r="ADT4" s="5">
        <f t="shared" si="49"/>
        <v>-0.2630551655610841</v>
      </c>
      <c r="ADU4" s="5">
        <f t="shared" si="49"/>
        <v>0.41135015546679049</v>
      </c>
      <c r="ADV4" s="5">
        <f t="shared" si="49"/>
        <v>1.530464567062547</v>
      </c>
      <c r="ADW4" s="5">
        <f t="shared" si="49"/>
        <v>1.5104353407182791</v>
      </c>
      <c r="ADX4" s="5">
        <f t="shared" si="49"/>
        <v>2.1237942774945653</v>
      </c>
      <c r="ADY4" s="5">
        <f t="shared" si="49"/>
        <v>-1.2836573491015466</v>
      </c>
      <c r="ADZ4" s="5">
        <f t="shared" si="49"/>
        <v>1.427986931771128</v>
      </c>
      <c r="AEA4" s="5">
        <f t="shared" si="49"/>
        <v>8.4105911968237468E-3</v>
      </c>
      <c r="AEB4" s="5">
        <f t="shared" si="49"/>
        <v>-4.9727818861881601E-2</v>
      </c>
      <c r="AEC4" s="5">
        <f t="shared" si="49"/>
        <v>0.54088023977294308</v>
      </c>
      <c r="AED4" s="5">
        <f t="shared" si="49"/>
        <v>2.3572899566042214</v>
      </c>
      <c r="AEE4" s="5">
        <f t="shared" si="49"/>
        <v>1.6749362248858388</v>
      </c>
      <c r="AEF4" s="5">
        <f t="shared" si="49"/>
        <v>-1.312385710785251</v>
      </c>
      <c r="AEG4" s="5">
        <f t="shared" si="49"/>
        <v>1.4550949556377473</v>
      </c>
      <c r="AEH4" s="5">
        <f t="shared" si="49"/>
        <v>3.3161824189013465</v>
      </c>
      <c r="AEI4" s="5">
        <f t="shared" si="49"/>
        <v>1.4953129142669703</v>
      </c>
      <c r="AEJ4" s="5">
        <f t="shared" si="49"/>
        <v>1.0055473335757092</v>
      </c>
      <c r="AEK4" s="5">
        <f t="shared" si="49"/>
        <v>1.2712454942360487</v>
      </c>
      <c r="AEL4" s="5">
        <f t="shared" si="49"/>
        <v>2.3000694469684593</v>
      </c>
      <c r="AEM4" s="5">
        <f t="shared" si="49"/>
        <v>1.7343283206147648</v>
      </c>
      <c r="AEN4" s="5">
        <f t="shared" si="49"/>
        <v>2.6643940656692724</v>
      </c>
      <c r="AEO4" s="5">
        <f t="shared" si="49"/>
        <v>3.2663995072525522</v>
      </c>
      <c r="AEP4" s="5">
        <f t="shared" si="49"/>
        <v>1.9387243736923572</v>
      </c>
      <c r="AEQ4" s="5">
        <f t="shared" si="49"/>
        <v>-1.920336206495179</v>
      </c>
      <c r="AER4" s="5">
        <f t="shared" si="49"/>
        <v>0.30539762791430736</v>
      </c>
      <c r="AES4" s="5">
        <f t="shared" si="49"/>
        <v>1.0887450785318723E-2</v>
      </c>
      <c r="AET4" s="5">
        <f t="shared" si="49"/>
        <v>3.0603316790169628</v>
      </c>
      <c r="AEU4" s="5">
        <f t="shared" si="49"/>
        <v>1.4944419478493147</v>
      </c>
      <c r="AEV4" s="5">
        <f t="shared" si="49"/>
        <v>-0.22095934867477129</v>
      </c>
      <c r="AEW4" s="5">
        <f t="shared" si="49"/>
        <v>-0.26159199906351738</v>
      </c>
      <c r="AEX4" s="5">
        <f t="shared" si="49"/>
        <v>1.7894201390451452</v>
      </c>
      <c r="AEY4" s="5">
        <f t="shared" ref="AEY4:AHJ4" si="50">INTERCEPT(AEY6:AEY20,$B$6:$B$20)</f>
        <v>0.33396660152953689</v>
      </c>
      <c r="AEZ4" s="5">
        <f t="shared" si="50"/>
        <v>1.3525399214572147</v>
      </c>
      <c r="AFA4" s="5">
        <f t="shared" si="50"/>
        <v>2.6045023348642493</v>
      </c>
      <c r="AFB4" s="5">
        <f t="shared" si="50"/>
        <v>0.34428390093887512</v>
      </c>
      <c r="AFC4" s="5">
        <f t="shared" si="50"/>
        <v>0.63345020633211491</v>
      </c>
      <c r="AFD4" s="5">
        <f t="shared" si="50"/>
        <v>2.1560935753025228</v>
      </c>
      <c r="AFE4" s="5">
        <f t="shared" si="50"/>
        <v>2.1863832961023881</v>
      </c>
      <c r="AFF4" s="5">
        <f t="shared" si="50"/>
        <v>2.2873186558566525</v>
      </c>
      <c r="AFG4" s="5">
        <f t="shared" si="50"/>
        <v>2.3258063032627412</v>
      </c>
      <c r="AFH4" s="5">
        <f t="shared" si="50"/>
        <v>1.2607387282095566</v>
      </c>
      <c r="AFI4" s="5">
        <f t="shared" si="50"/>
        <v>0.53231956599478747</v>
      </c>
      <c r="AFJ4" s="5">
        <f t="shared" si="50"/>
        <v>-1.9909459895256026E-2</v>
      </c>
      <c r="AFK4" s="5">
        <f t="shared" si="50"/>
        <v>0.89039057581895897</v>
      </c>
      <c r="AFL4" s="5">
        <f t="shared" si="50"/>
        <v>1.0941462977059964</v>
      </c>
      <c r="AFM4" s="5">
        <f t="shared" si="50"/>
        <v>2.6488818729847989</v>
      </c>
      <c r="AFN4" s="5">
        <f t="shared" si="50"/>
        <v>3.5184030680289231</v>
      </c>
      <c r="AFO4" s="5">
        <f t="shared" si="50"/>
        <v>2.612537972918155</v>
      </c>
      <c r="AFP4" s="5">
        <f t="shared" si="50"/>
        <v>2.0406789024231635</v>
      </c>
      <c r="AFQ4" s="5">
        <f t="shared" si="50"/>
        <v>2.026954193860111</v>
      </c>
      <c r="AFR4" s="5">
        <f t="shared" si="50"/>
        <v>2.5040442911128773</v>
      </c>
      <c r="AFS4" s="5">
        <f t="shared" si="50"/>
        <v>1.8833116106084933</v>
      </c>
      <c r="AFT4" s="5">
        <f t="shared" si="50"/>
        <v>1.8398896159013567</v>
      </c>
      <c r="AFU4" s="5">
        <f t="shared" si="50"/>
        <v>0.76967113275205912</v>
      </c>
      <c r="AFV4" s="5">
        <f t="shared" si="50"/>
        <v>1.9071163998422422</v>
      </c>
      <c r="AFW4" s="5">
        <f t="shared" si="50"/>
        <v>3.1622441667374424</v>
      </c>
      <c r="AFX4" s="5">
        <f t="shared" si="50"/>
        <v>0.8495344184973137</v>
      </c>
      <c r="AFY4" s="5">
        <f t="shared" si="50"/>
        <v>0.81215497005946802</v>
      </c>
      <c r="AFZ4" s="5">
        <f t="shared" si="50"/>
        <v>2.3825707177401458</v>
      </c>
      <c r="AGA4" s="5">
        <f t="shared" si="50"/>
        <v>2.1392374829771299</v>
      </c>
      <c r="AGB4" s="5">
        <f t="shared" si="50"/>
        <v>2.9901313122199151</v>
      </c>
      <c r="AGC4" s="5">
        <f t="shared" si="50"/>
        <v>1.0874720616675626</v>
      </c>
      <c r="AGD4" s="5">
        <f t="shared" si="50"/>
        <v>0.32055651841061511</v>
      </c>
      <c r="AGE4" s="5">
        <f t="shared" si="50"/>
        <v>1.6628160372104239</v>
      </c>
      <c r="AGF4" s="5">
        <f t="shared" si="50"/>
        <v>0.93954239319405553</v>
      </c>
      <c r="AGG4" s="5">
        <f t="shared" si="50"/>
        <v>1.3581016027375161</v>
      </c>
      <c r="AGH4" s="5">
        <f t="shared" si="50"/>
        <v>-0.62107964325578668</v>
      </c>
      <c r="AGI4" s="5">
        <f t="shared" si="50"/>
        <v>0.46200762121410238</v>
      </c>
      <c r="AGJ4" s="5">
        <f t="shared" si="50"/>
        <v>1.3693900218095187</v>
      </c>
      <c r="AGK4" s="5">
        <f t="shared" si="50"/>
        <v>2.0637065009913993</v>
      </c>
      <c r="AGL4" s="5">
        <f t="shared" si="50"/>
        <v>-1.2412758672204063</v>
      </c>
      <c r="AGM4" s="5">
        <f t="shared" si="50"/>
        <v>0.59469362800577208</v>
      </c>
      <c r="AGN4" s="5">
        <f t="shared" si="50"/>
        <v>-0.58685141183239842</v>
      </c>
      <c r="AGO4" s="5">
        <f t="shared" si="50"/>
        <v>0.69749745361076032</v>
      </c>
      <c r="AGP4" s="5">
        <f t="shared" si="50"/>
        <v>2.1289428040097946</v>
      </c>
      <c r="AGQ4" s="5">
        <f t="shared" si="50"/>
        <v>0.69846707295116051</v>
      </c>
      <c r="AGR4" s="5">
        <f t="shared" si="50"/>
        <v>0.6545942475466956</v>
      </c>
      <c r="AGS4" s="5">
        <f t="shared" si="50"/>
        <v>0.38480769579300511</v>
      </c>
      <c r="AGT4" s="5">
        <f t="shared" si="50"/>
        <v>7.5838744524264756E-2</v>
      </c>
      <c r="AGU4" s="5">
        <f t="shared" si="50"/>
        <v>-0.64908947572340059</v>
      </c>
      <c r="AGV4" s="5">
        <f t="shared" si="50"/>
        <v>7.7931448414910065E-2</v>
      </c>
      <c r="AGW4" s="5">
        <f t="shared" si="50"/>
        <v>0.47462729723045682</v>
      </c>
      <c r="AGX4" s="5">
        <f t="shared" si="50"/>
        <v>1.1299272455469311</v>
      </c>
      <c r="AGY4" s="5">
        <f t="shared" si="50"/>
        <v>0.87983912235013728</v>
      </c>
      <c r="AGZ4" s="5">
        <f t="shared" si="50"/>
        <v>0.48463363756095273</v>
      </c>
      <c r="AHA4" s="5">
        <f t="shared" si="50"/>
        <v>-0.77591591108633129</v>
      </c>
      <c r="AHB4" s="5">
        <f t="shared" si="50"/>
        <v>0.62908853461947389</v>
      </c>
      <c r="AHC4" s="5">
        <f t="shared" si="50"/>
        <v>0.70900600986706985</v>
      </c>
      <c r="AHD4" s="5">
        <f t="shared" si="50"/>
        <v>0.40784411055683734</v>
      </c>
      <c r="AHE4" s="5">
        <f t="shared" si="50"/>
        <v>0.38324281002086086</v>
      </c>
      <c r="AHF4" s="5">
        <f t="shared" si="50"/>
        <v>0.28744037206793993</v>
      </c>
      <c r="AHG4" s="5">
        <f t="shared" si="50"/>
        <v>0.15144070668030044</v>
      </c>
      <c r="AHH4" s="5">
        <f t="shared" si="50"/>
        <v>0.5400229286411099</v>
      </c>
      <c r="AHI4" s="5">
        <f t="shared" si="50"/>
        <v>-0.70176336964184638</v>
      </c>
      <c r="AHJ4" s="5">
        <f t="shared" si="50"/>
        <v>0.62606148448236232</v>
      </c>
      <c r="AHK4" s="5">
        <f t="shared" ref="AHK4:AJV4" si="51">INTERCEPT(AHK6:AHK20,$B$6:$B$20)</f>
        <v>0.43380737742401482</v>
      </c>
      <c r="AHL4" s="5">
        <f t="shared" si="51"/>
        <v>0.42474033378335452</v>
      </c>
      <c r="AHM4" s="5">
        <f t="shared" si="51"/>
        <v>-0.77943070557957062</v>
      </c>
      <c r="AHN4" s="5">
        <f t="shared" si="51"/>
        <v>0.79688893040491371</v>
      </c>
      <c r="AHO4" s="5">
        <f t="shared" si="51"/>
        <v>-0.88151416298959095</v>
      </c>
      <c r="AHP4" s="5">
        <f t="shared" si="51"/>
        <v>1.0534450329119112</v>
      </c>
      <c r="AHQ4" s="5">
        <f t="shared" si="51"/>
        <v>1.0375116251811245</v>
      </c>
      <c r="AHR4" s="5">
        <f t="shared" si="51"/>
        <v>-0.49323492555057058</v>
      </c>
      <c r="AHS4" s="5">
        <f t="shared" si="51"/>
        <v>0.1777841206199644</v>
      </c>
      <c r="AHT4" s="5">
        <f t="shared" si="51"/>
        <v>1.4773089747349653</v>
      </c>
      <c r="AHU4" s="5">
        <f t="shared" si="51"/>
        <v>0.87467558334648399</v>
      </c>
      <c r="AHV4" s="5">
        <f t="shared" si="51"/>
        <v>-0.60202402438527824</v>
      </c>
      <c r="AHW4" s="5">
        <f t="shared" si="51"/>
        <v>1.2790480466075222</v>
      </c>
      <c r="AHX4" s="5">
        <f t="shared" si="51"/>
        <v>1.2342659068247259</v>
      </c>
      <c r="AHY4" s="5">
        <f t="shared" si="51"/>
        <v>0.87771353630826887</v>
      </c>
      <c r="AHZ4" s="5">
        <f t="shared" si="51"/>
        <v>0.66974021305073805</v>
      </c>
      <c r="AIA4" s="5">
        <f t="shared" si="51"/>
        <v>0.68849495304691533</v>
      </c>
      <c r="AIB4" s="5">
        <f t="shared" si="51"/>
        <v>0.11135700060022276</v>
      </c>
      <c r="AIC4" s="5">
        <f t="shared" si="51"/>
        <v>9.6117824186800788E-2</v>
      </c>
      <c r="AID4" s="5">
        <f t="shared" si="51"/>
        <v>2.1825168009896707</v>
      </c>
      <c r="AIE4" s="5">
        <f t="shared" si="51"/>
        <v>2.1342196063509897</v>
      </c>
      <c r="AIF4" s="5">
        <f t="shared" si="51"/>
        <v>1.6321715706422166</v>
      </c>
      <c r="AIG4" s="5">
        <f t="shared" si="51"/>
        <v>0.19557930419433781</v>
      </c>
      <c r="AIH4" s="5">
        <f t="shared" si="51"/>
        <v>0.51364690443988004</v>
      </c>
      <c r="AII4" s="5">
        <f t="shared" si="51"/>
        <v>0.21133957232847142</v>
      </c>
      <c r="AIJ4" s="5">
        <f t="shared" si="51"/>
        <v>0.33434942528797373</v>
      </c>
      <c r="AIK4" s="5">
        <f t="shared" si="51"/>
        <v>0.18503845888169687</v>
      </c>
      <c r="AIL4" s="5">
        <f t="shared" si="51"/>
        <v>0.46697001086022633</v>
      </c>
      <c r="AIM4" s="5">
        <f t="shared" si="51"/>
        <v>-6.8840459555799524E-2</v>
      </c>
      <c r="AIN4" s="5">
        <f t="shared" si="51"/>
        <v>0.20964396409713978</v>
      </c>
      <c r="AIO4" s="5">
        <f t="shared" si="51"/>
        <v>0.12283742468645562</v>
      </c>
      <c r="AIP4" s="5">
        <f t="shared" si="51"/>
        <v>0.78445593207310849</v>
      </c>
      <c r="AIQ4" s="5">
        <f t="shared" si="51"/>
        <v>0.44525238789005706</v>
      </c>
      <c r="AIR4" s="5">
        <f t="shared" si="51"/>
        <v>0.73057323991231815</v>
      </c>
      <c r="AIS4" s="5">
        <f t="shared" si="51"/>
        <v>0.79464757703306477</v>
      </c>
      <c r="AIT4" s="5">
        <f t="shared" si="51"/>
        <v>1.10544194890248</v>
      </c>
      <c r="AIU4" s="5">
        <f t="shared" si="51"/>
        <v>0.77307380662722214</v>
      </c>
      <c r="AIV4" s="5">
        <f t="shared" si="51"/>
        <v>-0.44760593481301397</v>
      </c>
      <c r="AIW4" s="5">
        <f t="shared" si="51"/>
        <v>-0.45885615854956457</v>
      </c>
      <c r="AIX4" s="5">
        <f t="shared" si="51"/>
        <v>0.4105204247234307</v>
      </c>
      <c r="AIY4" s="5">
        <f t="shared" si="51"/>
        <v>9.0901293342937034E-2</v>
      </c>
      <c r="AIZ4" s="5">
        <f t="shared" si="51"/>
        <v>8.7730478235150969E-2</v>
      </c>
      <c r="AJA4" s="5">
        <f t="shared" si="51"/>
        <v>4.5243211230097169E-2</v>
      </c>
      <c r="AJB4" s="5">
        <f t="shared" si="51"/>
        <v>3.8203385052979301E-2</v>
      </c>
      <c r="AJC4" s="5">
        <f t="shared" si="51"/>
        <v>-0.10560883372710614</v>
      </c>
      <c r="AJD4" s="5">
        <f t="shared" si="51"/>
        <v>-9.1900954377857627E-2</v>
      </c>
      <c r="AJE4" s="5">
        <f t="shared" si="51"/>
        <v>0.53813015767822547</v>
      </c>
      <c r="AJF4" s="5">
        <f t="shared" si="51"/>
        <v>0.2809195897449116</v>
      </c>
      <c r="AJG4" s="5">
        <f t="shared" si="51"/>
        <v>1.0422046502141615</v>
      </c>
      <c r="AJH4" s="5">
        <f t="shared" si="51"/>
        <v>8.3315069563679831E-2</v>
      </c>
      <c r="AJI4" s="5">
        <f t="shared" si="51"/>
        <v>8.4423255089705385E-2</v>
      </c>
      <c r="AJJ4" s="5">
        <f t="shared" si="51"/>
        <v>2.0158457236007621</v>
      </c>
      <c r="AJK4" s="5">
        <f t="shared" si="51"/>
        <v>4.6175203034538995E-2</v>
      </c>
      <c r="AJL4" s="5">
        <f t="shared" si="51"/>
        <v>1.1187368248200624</v>
      </c>
      <c r="AJM4" s="5">
        <f t="shared" si="51"/>
        <v>-1.9672397816801666E-2</v>
      </c>
      <c r="AJN4" s="5">
        <f t="shared" si="51"/>
        <v>0.94040758968963223</v>
      </c>
      <c r="AJO4" s="5">
        <f t="shared" si="51"/>
        <v>-0.19889704749148632</v>
      </c>
      <c r="AJP4" s="5">
        <f t="shared" si="51"/>
        <v>1.0254139490010088</v>
      </c>
      <c r="AJQ4" s="5">
        <f t="shared" si="51"/>
        <v>-0.98860073572521867</v>
      </c>
      <c r="AJR4" s="5">
        <f t="shared" si="51"/>
        <v>-0.99332324929348093</v>
      </c>
      <c r="AJS4" s="5">
        <f t="shared" si="51"/>
        <v>0.65526410628533582</v>
      </c>
      <c r="AJT4" s="5">
        <f t="shared" si="51"/>
        <v>0.58535719754010351</v>
      </c>
      <c r="AJU4" s="5">
        <f t="shared" si="51"/>
        <v>0.58817856370317745</v>
      </c>
      <c r="AJV4" s="5">
        <f t="shared" si="51"/>
        <v>0.91109308290818281</v>
      </c>
      <c r="AJW4" s="5">
        <f t="shared" ref="AJW4:AMH4" si="52">INTERCEPT(AJW6:AJW20,$B$6:$B$20)</f>
        <v>1.003014590123549</v>
      </c>
      <c r="AJX4" s="5">
        <f t="shared" si="52"/>
        <v>1.0021589717596384</v>
      </c>
      <c r="AJY4" s="5">
        <f t="shared" si="52"/>
        <v>0.97914666889744195</v>
      </c>
      <c r="AJZ4" s="5">
        <f t="shared" si="52"/>
        <v>-0.45673499400383999</v>
      </c>
      <c r="AKA4" s="5">
        <f t="shared" si="52"/>
        <v>1.3199075403922804</v>
      </c>
      <c r="AKB4" s="5">
        <f t="shared" si="52"/>
        <v>1.0197630003365186</v>
      </c>
      <c r="AKC4" s="5">
        <f t="shared" si="52"/>
        <v>0.99823845179365933</v>
      </c>
      <c r="AKD4" s="5">
        <f t="shared" si="52"/>
        <v>0.93009547284100647</v>
      </c>
      <c r="AKE4" s="5">
        <f t="shared" si="52"/>
        <v>0.74936205649403886</v>
      </c>
      <c r="AKF4" s="5">
        <f t="shared" si="52"/>
        <v>0.5839467629457421</v>
      </c>
      <c r="AKG4" s="5">
        <f t="shared" si="52"/>
        <v>0.43003762082854335</v>
      </c>
      <c r="AKH4" s="5">
        <f t="shared" si="52"/>
        <v>0.76819204571174615</v>
      </c>
      <c r="AKI4" s="5">
        <f t="shared" si="52"/>
        <v>0.91107524981509647</v>
      </c>
      <c r="AKJ4" s="5">
        <f t="shared" si="52"/>
        <v>0.74738264087603645</v>
      </c>
      <c r="AKK4" s="5">
        <f t="shared" si="52"/>
        <v>0.19796071743526006</v>
      </c>
      <c r="AKL4" s="5">
        <f t="shared" si="52"/>
        <v>0.18038883270534692</v>
      </c>
      <c r="AKM4" s="5">
        <f t="shared" si="52"/>
        <v>0.59044052321512419</v>
      </c>
      <c r="AKN4" s="5">
        <f t="shared" si="52"/>
        <v>0</v>
      </c>
      <c r="AKO4" s="5">
        <f t="shared" si="52"/>
        <v>0</v>
      </c>
      <c r="AKP4" s="5">
        <f t="shared" si="52"/>
        <v>0.96741703505785948</v>
      </c>
      <c r="AKQ4" s="5">
        <f t="shared" si="52"/>
        <v>0.94266156940948664</v>
      </c>
      <c r="AKR4" s="5">
        <f t="shared" si="52"/>
        <v>0.77319166645012016</v>
      </c>
      <c r="AKS4" s="5">
        <f t="shared" si="52"/>
        <v>0.54848968253681385</v>
      </c>
      <c r="AKT4" s="5">
        <f t="shared" si="52"/>
        <v>0.63264677236027378</v>
      </c>
      <c r="AKU4" s="5">
        <f t="shared" si="52"/>
        <v>0.42360132746419987</v>
      </c>
      <c r="AKV4" s="5">
        <f t="shared" si="52"/>
        <v>0.32668019951045951</v>
      </c>
      <c r="AKW4" s="5">
        <f t="shared" si="52"/>
        <v>0.31906902719865643</v>
      </c>
      <c r="AKX4" s="5">
        <f t="shared" si="52"/>
        <v>0.32958547082075346</v>
      </c>
      <c r="AKY4" s="5">
        <f t="shared" si="52"/>
        <v>0.34079151730331586</v>
      </c>
      <c r="AKZ4" s="5">
        <f t="shared" si="52"/>
        <v>0.66231246578362701</v>
      </c>
      <c r="ALA4" s="5">
        <f t="shared" si="52"/>
        <v>0.48422891228011428</v>
      </c>
      <c r="ALB4" s="5">
        <f t="shared" si="52"/>
        <v>0.22081977521735313</v>
      </c>
      <c r="ALC4" s="5">
        <f t="shared" si="52"/>
        <v>0.19213740439133023</v>
      </c>
      <c r="ALD4" s="5">
        <f t="shared" si="52"/>
        <v>0.71673362485535297</v>
      </c>
      <c r="ALE4" s="5">
        <f t="shared" si="52"/>
        <v>0.74526913581294341</v>
      </c>
      <c r="ALF4" s="5">
        <f t="shared" si="52"/>
        <v>0.80890415532588733</v>
      </c>
      <c r="ALG4" s="5">
        <f t="shared" si="52"/>
        <v>0</v>
      </c>
      <c r="ALH4" s="5">
        <f t="shared" si="52"/>
        <v>0</v>
      </c>
      <c r="ALI4" s="5">
        <f t="shared" si="52"/>
        <v>0.96303039463989915</v>
      </c>
      <c r="ALJ4" s="5">
        <f t="shared" si="52"/>
        <v>0.26197884964846258</v>
      </c>
      <c r="ALK4" s="5">
        <f t="shared" si="52"/>
        <v>0.54242373144938683</v>
      </c>
      <c r="ALL4" s="5">
        <f t="shared" si="52"/>
        <v>0.50955266176720393</v>
      </c>
      <c r="ALM4" s="5">
        <f t="shared" si="52"/>
        <v>0.33723495440258239</v>
      </c>
      <c r="ALN4" s="5">
        <f t="shared" si="52"/>
        <v>0.17914349864089466</v>
      </c>
      <c r="ALO4" s="5">
        <f t="shared" si="52"/>
        <v>0.85519055472879035</v>
      </c>
      <c r="ALP4" s="5">
        <f t="shared" si="52"/>
        <v>0.82727440930328444</v>
      </c>
      <c r="ALQ4" s="5">
        <f t="shared" si="52"/>
        <v>0</v>
      </c>
      <c r="ALR4" s="5">
        <f t="shared" si="52"/>
        <v>0</v>
      </c>
      <c r="ALS4" s="5">
        <f t="shared" si="52"/>
        <v>0</v>
      </c>
      <c r="ALT4" s="5">
        <f t="shared" si="52"/>
        <v>0</v>
      </c>
      <c r="ALU4" s="5">
        <f t="shared" si="52"/>
        <v>0</v>
      </c>
      <c r="ALV4" s="5">
        <f t="shared" si="52"/>
        <v>0</v>
      </c>
      <c r="ALW4" s="5">
        <f t="shared" si="52"/>
        <v>0</v>
      </c>
      <c r="ALX4" s="5">
        <f t="shared" si="52"/>
        <v>0</v>
      </c>
      <c r="ALY4" s="5">
        <f t="shared" si="52"/>
        <v>0</v>
      </c>
      <c r="ALZ4" s="5">
        <f t="shared" si="52"/>
        <v>0</v>
      </c>
      <c r="AMA4" s="5">
        <f t="shared" si="52"/>
        <v>0</v>
      </c>
      <c r="AMB4" s="5">
        <f t="shared" si="52"/>
        <v>0</v>
      </c>
      <c r="AMC4" s="5">
        <f t="shared" si="52"/>
        <v>0</v>
      </c>
      <c r="AMD4" s="5">
        <f t="shared" si="52"/>
        <v>0</v>
      </c>
      <c r="AME4" s="5">
        <f t="shared" si="52"/>
        <v>0</v>
      </c>
      <c r="AMF4" s="5">
        <f t="shared" si="52"/>
        <v>0</v>
      </c>
      <c r="AMG4" s="5">
        <f t="shared" si="52"/>
        <v>0</v>
      </c>
      <c r="AMH4" s="5">
        <f t="shared" si="52"/>
        <v>0</v>
      </c>
      <c r="AMI4" s="5">
        <f t="shared" ref="AMI4:AOM4" si="53">INTERCEPT(AMI6:AMI20,$B$6:$B$20)</f>
        <v>0</v>
      </c>
      <c r="AMJ4" s="5">
        <f t="shared" si="53"/>
        <v>0</v>
      </c>
      <c r="AMK4" s="5">
        <f t="shared" si="53"/>
        <v>0</v>
      </c>
      <c r="AML4" s="5">
        <f t="shared" si="53"/>
        <v>0</v>
      </c>
      <c r="AMM4" s="5">
        <f t="shared" si="53"/>
        <v>0</v>
      </c>
      <c r="AMN4" s="5">
        <f t="shared" si="53"/>
        <v>0</v>
      </c>
      <c r="AMO4" s="5">
        <f t="shared" si="53"/>
        <v>0</v>
      </c>
      <c r="AMP4" s="5">
        <f t="shared" si="53"/>
        <v>0</v>
      </c>
      <c r="AMQ4" s="5">
        <f t="shared" si="53"/>
        <v>0</v>
      </c>
      <c r="AMR4" s="5">
        <f t="shared" si="53"/>
        <v>0</v>
      </c>
      <c r="AMS4" s="5">
        <f t="shared" si="53"/>
        <v>0</v>
      </c>
      <c r="AMT4" s="5">
        <f t="shared" si="53"/>
        <v>0</v>
      </c>
      <c r="AMU4" s="5">
        <f t="shared" si="53"/>
        <v>0</v>
      </c>
      <c r="AMV4" s="5">
        <f t="shared" si="53"/>
        <v>0</v>
      </c>
      <c r="AMW4" s="5">
        <f t="shared" si="53"/>
        <v>0</v>
      </c>
      <c r="AMX4" s="5">
        <f t="shared" si="53"/>
        <v>0</v>
      </c>
      <c r="AMY4" s="5">
        <f t="shared" si="53"/>
        <v>0</v>
      </c>
      <c r="AMZ4" s="5">
        <f t="shared" si="53"/>
        <v>0</v>
      </c>
      <c r="ANA4" s="5">
        <f t="shared" si="53"/>
        <v>0</v>
      </c>
      <c r="ANB4" s="5">
        <f t="shared" si="53"/>
        <v>0</v>
      </c>
      <c r="ANC4" s="5">
        <f t="shared" si="53"/>
        <v>0</v>
      </c>
      <c r="AND4" s="5">
        <f t="shared" si="53"/>
        <v>0</v>
      </c>
      <c r="ANE4" s="5">
        <f t="shared" si="53"/>
        <v>0</v>
      </c>
      <c r="ANF4" s="5">
        <f t="shared" si="53"/>
        <v>0</v>
      </c>
      <c r="ANG4" s="5">
        <f t="shared" si="53"/>
        <v>0</v>
      </c>
      <c r="ANH4" s="5">
        <f t="shared" si="53"/>
        <v>0</v>
      </c>
      <c r="ANI4" s="5">
        <f t="shared" si="53"/>
        <v>0</v>
      </c>
      <c r="ANJ4" s="5">
        <f t="shared" si="53"/>
        <v>0</v>
      </c>
      <c r="ANK4" s="5">
        <f t="shared" si="53"/>
        <v>0</v>
      </c>
      <c r="ANL4" s="5">
        <f t="shared" si="53"/>
        <v>0</v>
      </c>
      <c r="ANM4" s="5">
        <f t="shared" si="53"/>
        <v>0</v>
      </c>
      <c r="ANN4" s="5">
        <f t="shared" si="53"/>
        <v>0</v>
      </c>
      <c r="ANO4" s="5">
        <f t="shared" si="53"/>
        <v>0</v>
      </c>
      <c r="ANP4" s="5">
        <f t="shared" si="53"/>
        <v>0</v>
      </c>
      <c r="ANQ4" s="5">
        <f t="shared" si="53"/>
        <v>0.9640000884236255</v>
      </c>
      <c r="ANR4" s="5">
        <f t="shared" si="53"/>
        <v>0</v>
      </c>
      <c r="ANS4" s="5">
        <f t="shared" si="53"/>
        <v>0</v>
      </c>
      <c r="ANT4" s="5">
        <f t="shared" si="53"/>
        <v>0</v>
      </c>
      <c r="ANU4" s="5">
        <f t="shared" si="53"/>
        <v>0</v>
      </c>
      <c r="ANV4" s="5">
        <f t="shared" si="53"/>
        <v>0</v>
      </c>
      <c r="ANW4" s="5">
        <f t="shared" si="53"/>
        <v>0</v>
      </c>
      <c r="ANX4" s="5">
        <f t="shared" si="53"/>
        <v>0</v>
      </c>
      <c r="ANY4" s="5">
        <f t="shared" si="53"/>
        <v>0</v>
      </c>
      <c r="ANZ4" s="5">
        <f t="shared" si="53"/>
        <v>0</v>
      </c>
      <c r="AOA4" s="5">
        <f t="shared" si="53"/>
        <v>0</v>
      </c>
      <c r="AOB4" s="5">
        <f t="shared" si="53"/>
        <v>0</v>
      </c>
      <c r="AOC4" s="5">
        <f t="shared" si="53"/>
        <v>0</v>
      </c>
      <c r="AOD4" s="5">
        <f t="shared" si="53"/>
        <v>0</v>
      </c>
      <c r="AOE4" s="5">
        <f t="shared" si="53"/>
        <v>0</v>
      </c>
      <c r="AOF4" s="5">
        <f t="shared" si="53"/>
        <v>0</v>
      </c>
      <c r="AOG4" s="5">
        <f t="shared" si="53"/>
        <v>0</v>
      </c>
      <c r="AOH4" s="5">
        <f t="shared" si="53"/>
        <v>0</v>
      </c>
      <c r="AOI4" s="5">
        <f t="shared" si="53"/>
        <v>0</v>
      </c>
      <c r="AOJ4" s="5">
        <f t="shared" si="53"/>
        <v>0</v>
      </c>
      <c r="AOK4" s="5">
        <f t="shared" si="53"/>
        <v>0.29402807263462982</v>
      </c>
      <c r="AOL4" s="5">
        <f t="shared" si="53"/>
        <v>0</v>
      </c>
      <c r="AOM4" s="5">
        <f t="shared" si="53"/>
        <v>0</v>
      </c>
    </row>
    <row r="5" spans="1:1079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</row>
    <row r="6" spans="1:1079" x14ac:dyDescent="0.15">
      <c r="A6" s="6">
        <v>41699</v>
      </c>
      <c r="B6">
        <v>-6.84</v>
      </c>
      <c r="C6" s="5">
        <v>-12.9398</v>
      </c>
      <c r="D6" s="5">
        <v>-12.021100000000001</v>
      </c>
      <c r="E6" s="5">
        <v>-8.5294000000000008</v>
      </c>
      <c r="F6" s="5">
        <v>-7.9078999999999997</v>
      </c>
      <c r="G6" s="5">
        <v>2.3028</v>
      </c>
      <c r="H6" s="5">
        <v>-7.4218999999999999</v>
      </c>
      <c r="I6" s="5">
        <v>-10.1731</v>
      </c>
      <c r="J6" s="5">
        <v>-9.1295000000000002</v>
      </c>
      <c r="K6" s="5">
        <v>-8.2979000000000003</v>
      </c>
      <c r="L6" s="5">
        <v>-10.8454</v>
      </c>
      <c r="M6" s="5">
        <v>1.1306</v>
      </c>
      <c r="N6" s="5">
        <v>-10.0753</v>
      </c>
      <c r="O6" s="5">
        <v>-10.6594</v>
      </c>
      <c r="P6" s="5">
        <v>-9.6594999999999995</v>
      </c>
      <c r="Q6" s="5">
        <v>-10.788</v>
      </c>
      <c r="R6" s="5">
        <v>-3.1434000000000002</v>
      </c>
      <c r="S6" s="5">
        <v>-6.3310000000000004</v>
      </c>
      <c r="T6" s="5">
        <v>-12.713900000000001</v>
      </c>
      <c r="U6" s="5">
        <v>8.7834000000000003</v>
      </c>
      <c r="V6" s="5">
        <v>0.69279999999999997</v>
      </c>
      <c r="W6" s="5">
        <v>-9.2835999999999999</v>
      </c>
      <c r="X6" s="5">
        <v>2.7298</v>
      </c>
      <c r="Y6" s="5">
        <v>-6.6538000000000004</v>
      </c>
      <c r="Z6" s="5">
        <v>-9.8896999999999995</v>
      </c>
      <c r="AA6" s="5">
        <v>-10.5381</v>
      </c>
      <c r="AB6" s="5">
        <v>-2.6284999999999998</v>
      </c>
      <c r="AC6" s="5">
        <v>-7.0012999999999996</v>
      </c>
      <c r="AD6" s="5">
        <v>-12.1495</v>
      </c>
      <c r="AE6" s="5">
        <v>-12.066599999999999</v>
      </c>
      <c r="AF6" s="5">
        <v>-9.7802000000000007</v>
      </c>
      <c r="AG6" s="5">
        <v>-12.563800000000001</v>
      </c>
      <c r="AH6" s="5">
        <v>-11.9581</v>
      </c>
      <c r="AI6" s="5">
        <v>-12.184900000000001</v>
      </c>
      <c r="AJ6" s="5">
        <v>-12.7325</v>
      </c>
      <c r="AK6" s="5">
        <v>-10.1112</v>
      </c>
      <c r="AL6" s="5">
        <v>-10.1112</v>
      </c>
      <c r="AM6" s="5">
        <v>-10.1112</v>
      </c>
      <c r="AN6" s="5">
        <v>-10.110799999999999</v>
      </c>
      <c r="AO6" s="5">
        <v>-13.223100000000001</v>
      </c>
      <c r="AP6" s="5">
        <v>-9.4786999999999999</v>
      </c>
      <c r="AQ6" s="5">
        <v>-2.0314999999999999</v>
      </c>
      <c r="AR6" s="5">
        <v>-11.318199999999999</v>
      </c>
      <c r="AS6" s="5">
        <v>-12.596299999999999</v>
      </c>
      <c r="AT6" s="5">
        <v>-12.53</v>
      </c>
      <c r="AU6" s="5">
        <v>-5.9683000000000002</v>
      </c>
      <c r="AV6" s="5">
        <v>-12.359400000000001</v>
      </c>
      <c r="AW6" s="5">
        <v>-4.3320999999999996</v>
      </c>
      <c r="AX6" s="5">
        <v>3.7267000000000001</v>
      </c>
      <c r="AY6" s="5">
        <v>-7.0845000000000002</v>
      </c>
      <c r="AZ6" s="5">
        <v>-11.286300000000001</v>
      </c>
      <c r="BA6" s="5">
        <v>-13.1004</v>
      </c>
      <c r="BB6" s="5">
        <v>-6.8811999999999998</v>
      </c>
      <c r="BC6" s="5">
        <v>2.2246000000000001</v>
      </c>
      <c r="BD6" s="5">
        <v>-9.8109000000000002</v>
      </c>
      <c r="BE6" s="5">
        <v>-12.603300000000001</v>
      </c>
      <c r="BF6" s="5">
        <v>-12.386799999999999</v>
      </c>
      <c r="BG6" s="5">
        <v>4.9654999999999996</v>
      </c>
      <c r="BH6" s="5">
        <v>-8.9623000000000008</v>
      </c>
      <c r="BI6" s="5">
        <v>4.9194000000000004</v>
      </c>
      <c r="BJ6" s="5">
        <v>1.5369999999999999</v>
      </c>
      <c r="BK6" s="5">
        <v>-23.286200000000001</v>
      </c>
      <c r="BL6" s="5">
        <v>-9.6471</v>
      </c>
      <c r="BM6" s="5">
        <v>-1.6281000000000001</v>
      </c>
      <c r="BN6" s="5">
        <v>-8.1788000000000007</v>
      </c>
      <c r="BO6" s="5">
        <v>-30.8489</v>
      </c>
      <c r="BP6" s="5">
        <v>1.4791000000000001</v>
      </c>
      <c r="BQ6" s="5">
        <v>-8.4044000000000008</v>
      </c>
      <c r="BR6" s="5">
        <v>-6.7731000000000003</v>
      </c>
      <c r="BS6" s="5">
        <v>12.419700000000001</v>
      </c>
      <c r="BT6" s="5">
        <v>-10.097300000000001</v>
      </c>
      <c r="BU6" s="5">
        <v>-4.2954999999999997</v>
      </c>
      <c r="BV6" s="5">
        <v>11.077299999999999</v>
      </c>
      <c r="BW6" s="5">
        <v>-4.5940000000000003</v>
      </c>
      <c r="BX6" s="5">
        <v>-12.4697</v>
      </c>
      <c r="BY6" s="5">
        <v>7.8185000000000002</v>
      </c>
      <c r="BZ6" s="5">
        <v>-13.389099999999999</v>
      </c>
      <c r="CA6" s="5">
        <v>-14.1602</v>
      </c>
      <c r="CB6" s="5">
        <v>-12.6083</v>
      </c>
      <c r="CC6" s="5">
        <v>-12.994400000000001</v>
      </c>
      <c r="CD6" s="5">
        <v>-10.004799999999999</v>
      </c>
      <c r="CE6" s="5">
        <v>-11.1866</v>
      </c>
      <c r="CF6" s="5">
        <v>-2.1627000000000001</v>
      </c>
      <c r="CG6" s="5">
        <v>-10.220000000000001</v>
      </c>
      <c r="CH6" s="5">
        <v>-12.596</v>
      </c>
      <c r="CI6" s="5">
        <v>-12.738200000000001</v>
      </c>
      <c r="CJ6" s="5">
        <v>-13.7021</v>
      </c>
      <c r="CK6" s="5">
        <v>-9.4644999999999992</v>
      </c>
      <c r="CL6" s="5">
        <v>-2.2650000000000001</v>
      </c>
      <c r="CM6" s="5">
        <v>-2.2909000000000002</v>
      </c>
      <c r="CN6" s="5">
        <v>-11.082800000000001</v>
      </c>
      <c r="CO6" s="5">
        <v>-1.3216000000000001</v>
      </c>
      <c r="CP6" s="5">
        <v>-2.2136999999999998</v>
      </c>
      <c r="CQ6" s="5">
        <v>-6.117</v>
      </c>
      <c r="CR6" s="5">
        <v>-3.3220999999999998</v>
      </c>
      <c r="CS6" s="5">
        <v>-6.1001000000000003</v>
      </c>
      <c r="CT6" s="5">
        <v>-9.1837</v>
      </c>
      <c r="CU6" s="5">
        <v>5.5533999999999999</v>
      </c>
      <c r="CV6" s="5">
        <v>1.4634</v>
      </c>
      <c r="CW6" s="5">
        <v>-4.399</v>
      </c>
      <c r="CX6" s="5">
        <v>1.4346000000000001</v>
      </c>
      <c r="CY6" s="5">
        <v>10.5448</v>
      </c>
      <c r="CZ6" s="5">
        <v>4.1616</v>
      </c>
      <c r="DA6" s="5">
        <v>-11.469099999999999</v>
      </c>
      <c r="DB6" s="5">
        <v>1.7907999999999999</v>
      </c>
      <c r="DC6" s="5">
        <v>-13.313499999999999</v>
      </c>
      <c r="DD6" s="5">
        <v>0.73980000000000001</v>
      </c>
      <c r="DE6" s="5">
        <v>-9.9120000000000008</v>
      </c>
      <c r="DF6" s="5">
        <v>-5.4497</v>
      </c>
      <c r="DG6" s="5">
        <v>1.5749</v>
      </c>
      <c r="DH6" s="5">
        <v>-24.9495</v>
      </c>
      <c r="DI6" s="5">
        <v>-8.4022000000000006</v>
      </c>
      <c r="DJ6" s="5">
        <v>8.0511999999999997</v>
      </c>
      <c r="DK6" s="5">
        <v>-6.9786999999999999</v>
      </c>
      <c r="DL6" s="5">
        <v>5.4059999999999997</v>
      </c>
      <c r="DM6" s="5">
        <v>-5.6452</v>
      </c>
      <c r="DN6" s="5">
        <v>1.5778000000000001</v>
      </c>
      <c r="DO6" s="5">
        <v>-15.004899999999999</v>
      </c>
      <c r="DP6" s="5">
        <v>4.8122999999999996</v>
      </c>
      <c r="DQ6" s="5">
        <v>2.8258000000000001</v>
      </c>
      <c r="DR6" s="5">
        <v>-12.2333</v>
      </c>
      <c r="DS6" s="5">
        <v>1.4113</v>
      </c>
      <c r="DT6" s="5">
        <v>-14.526999999999999</v>
      </c>
      <c r="DU6" s="5">
        <v>6.9657999999999998</v>
      </c>
      <c r="DV6" s="5">
        <v>-9.0259999999999998</v>
      </c>
      <c r="DW6" s="5">
        <v>-9.7814999999999994</v>
      </c>
      <c r="DX6" s="5">
        <v>-1.1485000000000001</v>
      </c>
      <c r="DY6" s="5">
        <v>-4.1111000000000004</v>
      </c>
      <c r="DZ6" s="5">
        <v>16.001000000000001</v>
      </c>
      <c r="EA6" s="5">
        <v>-10.9993</v>
      </c>
      <c r="EB6" s="5">
        <v>-3.2812000000000001</v>
      </c>
      <c r="EC6" s="5">
        <v>1.2484</v>
      </c>
      <c r="ED6" s="5">
        <v>-1.4561999999999999</v>
      </c>
      <c r="EE6" s="5">
        <v>-8.3157999999999994</v>
      </c>
      <c r="EF6" s="5">
        <v>1.2522</v>
      </c>
      <c r="EG6" s="5">
        <v>2.9794999999999998</v>
      </c>
      <c r="EH6" s="5">
        <v>1.1374</v>
      </c>
      <c r="EI6" s="5">
        <v>1.7472000000000001</v>
      </c>
      <c r="EJ6" s="5">
        <v>4.2079000000000004</v>
      </c>
      <c r="EK6" s="5">
        <v>4.2516999999999996</v>
      </c>
      <c r="EL6" s="5">
        <v>-15.395</v>
      </c>
      <c r="EM6" s="5">
        <v>-4.5697999999999999</v>
      </c>
      <c r="EN6" s="5">
        <v>-1.998</v>
      </c>
      <c r="EO6" s="5">
        <v>1.2150000000000001</v>
      </c>
      <c r="EP6" s="5">
        <v>1.5647</v>
      </c>
      <c r="EQ6" s="5">
        <v>5.7546999999999997</v>
      </c>
      <c r="ER6" s="5">
        <v>1.5794999999999999</v>
      </c>
      <c r="ES6" s="5">
        <v>-8.6408000000000005</v>
      </c>
      <c r="ET6" s="5">
        <v>1.5769</v>
      </c>
      <c r="EU6" s="5">
        <v>-37.194899999999997</v>
      </c>
      <c r="EV6" s="5">
        <v>3.8595999999999999</v>
      </c>
      <c r="EW6" s="5">
        <v>-10.486599999999999</v>
      </c>
      <c r="EX6" s="5">
        <v>4.2617000000000003</v>
      </c>
      <c r="EY6" s="5">
        <v>-0.87380000000000002</v>
      </c>
      <c r="EZ6" s="5">
        <v>-2.0905999999999998</v>
      </c>
      <c r="FA6" s="5">
        <v>1.3608</v>
      </c>
      <c r="FB6" s="5">
        <v>5.6055999999999999</v>
      </c>
      <c r="FC6" s="5">
        <v>-9.4808000000000003</v>
      </c>
      <c r="FD6" s="5">
        <v>1.5647</v>
      </c>
      <c r="FE6" s="5">
        <v>5.9737999999999998</v>
      </c>
      <c r="FF6" s="5">
        <v>1.4877</v>
      </c>
      <c r="FG6" s="5">
        <v>-25.371300000000002</v>
      </c>
      <c r="FH6" s="5">
        <v>-15.0388</v>
      </c>
      <c r="FI6" s="5">
        <v>-8.3286999999999995</v>
      </c>
      <c r="FJ6" s="5">
        <v>6.6985999999999999</v>
      </c>
      <c r="FK6" s="5">
        <v>13.876200000000001</v>
      </c>
      <c r="FL6" s="5">
        <v>-9.35E-2</v>
      </c>
      <c r="FM6" s="5">
        <v>-4.7500000000000001E-2</v>
      </c>
      <c r="FN6" s="5">
        <v>-14.146000000000001</v>
      </c>
      <c r="FO6" s="5">
        <v>15.5664</v>
      </c>
      <c r="FP6" s="5">
        <v>-2.7082999999999999</v>
      </c>
      <c r="FQ6" s="5">
        <v>1.4354</v>
      </c>
      <c r="FR6" s="5">
        <v>-5.0359999999999996</v>
      </c>
      <c r="FS6" s="5">
        <v>-10.0611</v>
      </c>
      <c r="FT6" s="5">
        <v>-8.7715999999999994</v>
      </c>
      <c r="FU6" s="5">
        <v>1.5741000000000001</v>
      </c>
      <c r="FV6" s="5">
        <v>-24.073499999999999</v>
      </c>
      <c r="FW6" s="5">
        <v>-10.3459</v>
      </c>
      <c r="FX6" s="5">
        <v>-10.434799999999999</v>
      </c>
      <c r="FY6" s="5">
        <v>1.3454999999999999</v>
      </c>
      <c r="FZ6" s="5">
        <v>1.577</v>
      </c>
      <c r="GA6" s="5">
        <v>-0.9778</v>
      </c>
      <c r="GB6" s="5">
        <v>-1.173</v>
      </c>
      <c r="GC6" s="5">
        <v>-7.9843999999999999</v>
      </c>
      <c r="GD6" s="5">
        <v>5.8425000000000002</v>
      </c>
      <c r="GE6" s="5">
        <v>3.8502999999999998</v>
      </c>
      <c r="GF6" s="5">
        <v>-8.2433999999999994</v>
      </c>
      <c r="GG6" s="5">
        <v>5.8394000000000004</v>
      </c>
      <c r="GH6" s="5">
        <v>-10.661799999999999</v>
      </c>
      <c r="GI6" s="5">
        <v>1.4791000000000001</v>
      </c>
      <c r="GJ6" s="5">
        <v>-25.0318</v>
      </c>
      <c r="GK6" s="5">
        <v>-7.0837000000000003</v>
      </c>
      <c r="GL6" s="5">
        <v>-8.3945000000000007</v>
      </c>
      <c r="GM6" s="5">
        <v>-8.8774999999999995</v>
      </c>
      <c r="GN6" s="5">
        <v>-10.0528</v>
      </c>
      <c r="GO6" s="5">
        <v>-9.4229000000000003</v>
      </c>
      <c r="GP6" s="5">
        <v>9.0343</v>
      </c>
      <c r="GQ6" s="5">
        <v>1.5793999999999999</v>
      </c>
      <c r="GR6" s="5">
        <v>-22.756399999999999</v>
      </c>
      <c r="GS6" s="5">
        <v>-0.47420000000000001</v>
      </c>
      <c r="GT6" s="5">
        <v>-15.037000000000001</v>
      </c>
      <c r="GU6" s="5">
        <v>-6.8152999999999997</v>
      </c>
      <c r="GV6" s="5">
        <v>5.2377000000000002</v>
      </c>
      <c r="GW6" s="5">
        <v>-12.277200000000001</v>
      </c>
      <c r="GX6" s="5">
        <v>-8.5000000000000006E-3</v>
      </c>
      <c r="GY6" s="5">
        <v>3.8843000000000001</v>
      </c>
      <c r="GZ6" s="5">
        <v>-1.2341</v>
      </c>
      <c r="HA6" s="5">
        <v>1.5744</v>
      </c>
      <c r="HB6" s="5">
        <v>-2.0758999999999999</v>
      </c>
      <c r="HC6" s="5">
        <v>1.8913</v>
      </c>
      <c r="HD6" s="5">
        <v>1.6761999999999999</v>
      </c>
      <c r="HE6" s="5">
        <v>2.0674999999999999</v>
      </c>
      <c r="HF6" s="5">
        <v>-6.5010000000000003</v>
      </c>
      <c r="HG6" s="5">
        <v>-17.4254</v>
      </c>
      <c r="HH6" s="5">
        <v>1.4991000000000001</v>
      </c>
      <c r="HI6" s="5">
        <v>-47.1295</v>
      </c>
      <c r="HJ6" s="5">
        <v>-2.9630000000000001</v>
      </c>
      <c r="HK6" s="5">
        <v>-9.0746000000000002</v>
      </c>
      <c r="HL6" s="5">
        <v>1.5283</v>
      </c>
      <c r="HM6" s="5">
        <v>-20.233599999999999</v>
      </c>
      <c r="HN6" s="5">
        <v>1.5754999999999999</v>
      </c>
      <c r="HO6" s="5">
        <v>-3.6057999999999999</v>
      </c>
      <c r="HP6" s="5">
        <v>1.3709</v>
      </c>
      <c r="HQ6" s="5">
        <v>-6.5587999999999997</v>
      </c>
      <c r="HR6" s="5">
        <v>0</v>
      </c>
      <c r="HS6" s="5">
        <v>-10.2745</v>
      </c>
      <c r="HT6" s="5">
        <v>4.7564000000000002</v>
      </c>
      <c r="HU6" s="5">
        <v>4.8632</v>
      </c>
      <c r="HV6" s="5">
        <v>-7.7369000000000003</v>
      </c>
      <c r="HW6" s="5">
        <v>-12.946400000000001</v>
      </c>
      <c r="HX6" s="5">
        <v>-12.843</v>
      </c>
      <c r="HY6" s="5">
        <v>-10.402699999999999</v>
      </c>
      <c r="HZ6" s="5">
        <v>1.6782999999999999</v>
      </c>
      <c r="IA6" s="5">
        <v>-30.1402</v>
      </c>
      <c r="IB6" s="5">
        <v>-9.6872000000000007</v>
      </c>
      <c r="IC6" s="5">
        <v>3.8826000000000001</v>
      </c>
      <c r="ID6" s="5">
        <v>-6.5433000000000003</v>
      </c>
      <c r="IE6" s="5">
        <v>-13.527699999999999</v>
      </c>
      <c r="IF6" s="5">
        <v>-6.4748000000000001</v>
      </c>
      <c r="IG6" s="5">
        <v>-10.5474</v>
      </c>
      <c r="IH6" s="5">
        <v>-7.8087</v>
      </c>
      <c r="II6" s="5">
        <v>2.9744000000000002</v>
      </c>
      <c r="IJ6" s="5">
        <v>4.7159000000000004</v>
      </c>
      <c r="IK6" s="5">
        <v>-8.5801999999999996</v>
      </c>
      <c r="IL6" s="5">
        <v>1.8194999999999999</v>
      </c>
      <c r="IM6" s="5">
        <v>-17.6524</v>
      </c>
      <c r="IN6" s="5">
        <v>1.5347999999999999</v>
      </c>
      <c r="IO6" s="5">
        <v>-14.7089</v>
      </c>
      <c r="IP6" s="5">
        <v>4.8738000000000001</v>
      </c>
      <c r="IQ6" s="5">
        <v>-4.5019</v>
      </c>
      <c r="IR6" s="5">
        <v>2.1602000000000001</v>
      </c>
      <c r="IS6" s="5">
        <v>2.3380999999999998</v>
      </c>
      <c r="IT6" s="5">
        <v>3.1044</v>
      </c>
      <c r="IU6" s="5">
        <v>3.3468</v>
      </c>
      <c r="IV6" s="5">
        <v>3.3468</v>
      </c>
      <c r="IW6" s="5">
        <v>8.4661000000000008</v>
      </c>
      <c r="IX6" s="5">
        <v>-9.4840999999999998</v>
      </c>
      <c r="IY6" s="5">
        <v>-10.5045</v>
      </c>
      <c r="IZ6" s="5">
        <v>9.1278000000000006</v>
      </c>
      <c r="JA6" s="5">
        <v>9.3963999999999999</v>
      </c>
      <c r="JB6" s="5">
        <v>-14.173999999999999</v>
      </c>
      <c r="JC6" s="5">
        <v>-13.532</v>
      </c>
      <c r="JD6" s="5">
        <v>-16.0623</v>
      </c>
      <c r="JE6" s="5">
        <v>-5.7537000000000003</v>
      </c>
      <c r="JF6" s="5">
        <v>2.7585000000000002</v>
      </c>
      <c r="JG6" s="5">
        <v>1.5656000000000001</v>
      </c>
      <c r="JH6" s="5">
        <v>-29.8828</v>
      </c>
      <c r="JI6" s="5">
        <v>11.425700000000001</v>
      </c>
      <c r="JJ6" s="5">
        <v>1.2304999999999999</v>
      </c>
      <c r="JK6" s="5">
        <v>5.1909999999999998</v>
      </c>
      <c r="JL6" s="5">
        <v>-9.0203000000000007</v>
      </c>
      <c r="JM6" s="5">
        <v>13.936299999999999</v>
      </c>
      <c r="JN6" s="5">
        <v>1.6329</v>
      </c>
      <c r="JO6" s="5">
        <v>28.3217</v>
      </c>
      <c r="JP6" s="5">
        <v>6.5041000000000002</v>
      </c>
      <c r="JQ6" s="5">
        <v>1.5367999999999999</v>
      </c>
      <c r="JR6" s="5">
        <v>0.93069999999999997</v>
      </c>
      <c r="JS6" s="5">
        <v>-4.0769000000000002</v>
      </c>
      <c r="JT6" s="5">
        <v>-14.130800000000001</v>
      </c>
      <c r="JU6" s="5">
        <v>-9.6742000000000008</v>
      </c>
      <c r="JV6" s="5">
        <v>-9.7922999999999991</v>
      </c>
      <c r="JW6" s="5">
        <v>1.726</v>
      </c>
      <c r="JX6" s="5">
        <v>8.7558000000000007</v>
      </c>
      <c r="JY6" s="5">
        <v>1.6006</v>
      </c>
      <c r="JZ6" s="5">
        <v>-21.395299999999999</v>
      </c>
      <c r="KA6" s="5">
        <v>-2.8487</v>
      </c>
      <c r="KB6" s="5">
        <v>-8.8068000000000008</v>
      </c>
      <c r="KC6" s="5">
        <v>-1.83</v>
      </c>
      <c r="KD6" s="5">
        <v>1.65</v>
      </c>
      <c r="KE6" s="5">
        <v>-5.1822999999999997</v>
      </c>
      <c r="KF6" s="5">
        <v>1.4105000000000001</v>
      </c>
      <c r="KG6" s="5">
        <v>-10.933400000000001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5">
        <v>0</v>
      </c>
      <c r="LO6" s="5">
        <v>0</v>
      </c>
      <c r="LP6" s="5">
        <v>0</v>
      </c>
      <c r="LQ6" s="5">
        <v>0</v>
      </c>
      <c r="LR6" s="5">
        <v>0</v>
      </c>
      <c r="LS6" s="5">
        <v>0</v>
      </c>
      <c r="LT6" s="5">
        <v>0</v>
      </c>
      <c r="LU6" s="5">
        <v>0</v>
      </c>
      <c r="LV6" s="5">
        <v>0</v>
      </c>
      <c r="LW6" s="5">
        <v>0</v>
      </c>
      <c r="LX6" s="5">
        <v>0</v>
      </c>
      <c r="LY6" s="5">
        <v>0</v>
      </c>
      <c r="LZ6" s="5">
        <v>0</v>
      </c>
      <c r="MA6" s="5">
        <v>0</v>
      </c>
      <c r="MB6" s="5">
        <v>0</v>
      </c>
      <c r="MC6" s="5">
        <v>0</v>
      </c>
      <c r="MD6" s="5">
        <v>0</v>
      </c>
      <c r="ME6" s="5">
        <v>0</v>
      </c>
      <c r="MF6" s="5">
        <v>0</v>
      </c>
      <c r="MG6" s="5">
        <v>0</v>
      </c>
      <c r="MH6" s="5">
        <v>0</v>
      </c>
      <c r="MI6" s="5">
        <v>0</v>
      </c>
      <c r="MJ6" s="5">
        <v>0</v>
      </c>
      <c r="MK6" s="5">
        <v>0</v>
      </c>
      <c r="ML6" s="5">
        <v>0</v>
      </c>
      <c r="MM6" s="5">
        <v>0</v>
      </c>
      <c r="MN6" s="5">
        <v>0</v>
      </c>
      <c r="MO6" s="5">
        <v>0</v>
      </c>
      <c r="MP6" s="5">
        <v>0</v>
      </c>
      <c r="MQ6" s="5">
        <v>0</v>
      </c>
      <c r="MR6" s="5">
        <v>0</v>
      </c>
      <c r="MS6" s="5">
        <v>0</v>
      </c>
      <c r="MT6" s="5">
        <v>0</v>
      </c>
      <c r="MU6" s="5">
        <v>0</v>
      </c>
      <c r="MV6" s="5">
        <v>0</v>
      </c>
      <c r="MW6" s="5">
        <v>0</v>
      </c>
      <c r="MX6" s="5">
        <v>0</v>
      </c>
      <c r="MY6" s="5">
        <v>0</v>
      </c>
      <c r="MZ6" s="5">
        <v>0</v>
      </c>
      <c r="NA6" s="5">
        <v>0</v>
      </c>
      <c r="NB6" s="5">
        <v>0</v>
      </c>
      <c r="NC6" s="5">
        <v>0</v>
      </c>
      <c r="ND6" s="5">
        <v>0</v>
      </c>
      <c r="NE6" s="5">
        <v>0</v>
      </c>
      <c r="NF6" s="5">
        <v>0</v>
      </c>
      <c r="NG6" s="5">
        <v>0</v>
      </c>
      <c r="NH6" s="5">
        <v>0</v>
      </c>
      <c r="NI6" s="5">
        <v>0</v>
      </c>
      <c r="NJ6" s="5">
        <v>0</v>
      </c>
      <c r="NK6" s="5">
        <v>0</v>
      </c>
      <c r="NL6" s="5">
        <v>0</v>
      </c>
      <c r="NM6" s="5">
        <v>0</v>
      </c>
      <c r="NN6" s="5">
        <v>0</v>
      </c>
      <c r="NO6" s="5">
        <v>0</v>
      </c>
      <c r="NP6" s="5">
        <v>0</v>
      </c>
      <c r="NQ6" s="5">
        <v>0</v>
      </c>
      <c r="NR6" s="5">
        <v>0</v>
      </c>
      <c r="NS6" s="5">
        <v>0</v>
      </c>
      <c r="NT6" s="5">
        <v>0</v>
      </c>
      <c r="NU6" s="5">
        <v>0</v>
      </c>
      <c r="NV6" s="5">
        <v>0</v>
      </c>
      <c r="NW6" s="5">
        <v>0</v>
      </c>
      <c r="NX6" s="5">
        <v>0</v>
      </c>
      <c r="NY6" s="5">
        <v>0</v>
      </c>
      <c r="NZ6" s="5">
        <v>0</v>
      </c>
      <c r="OA6" s="5">
        <v>0</v>
      </c>
      <c r="OB6" s="5">
        <v>0</v>
      </c>
      <c r="OC6" s="5">
        <v>0</v>
      </c>
      <c r="OD6" s="5">
        <v>0</v>
      </c>
      <c r="OE6" s="5">
        <v>0</v>
      </c>
      <c r="OF6" s="5">
        <v>0</v>
      </c>
      <c r="OG6" s="5">
        <v>0</v>
      </c>
      <c r="OH6" s="5">
        <v>0</v>
      </c>
      <c r="OI6" s="5">
        <v>0</v>
      </c>
      <c r="OJ6" s="5">
        <v>0</v>
      </c>
      <c r="OK6" s="5">
        <v>0</v>
      </c>
      <c r="OL6" s="5">
        <v>0</v>
      </c>
      <c r="OM6" s="5">
        <v>0</v>
      </c>
      <c r="ON6" s="5">
        <v>0</v>
      </c>
      <c r="OO6" s="5">
        <v>0</v>
      </c>
      <c r="OP6" s="5">
        <v>0</v>
      </c>
      <c r="OQ6" s="5">
        <v>0</v>
      </c>
      <c r="OR6" s="5">
        <v>0</v>
      </c>
      <c r="OS6" s="5">
        <v>0</v>
      </c>
      <c r="OT6" s="5">
        <v>0</v>
      </c>
      <c r="OU6" s="5">
        <v>0</v>
      </c>
      <c r="OV6" s="5">
        <v>0</v>
      </c>
      <c r="OW6" s="5">
        <v>0</v>
      </c>
      <c r="OX6" s="5">
        <v>0</v>
      </c>
      <c r="OY6" s="5">
        <v>0</v>
      </c>
      <c r="OZ6" s="5">
        <v>0</v>
      </c>
      <c r="PA6" s="5">
        <v>0</v>
      </c>
      <c r="PB6" s="5">
        <v>0</v>
      </c>
      <c r="PC6" s="5">
        <v>0</v>
      </c>
      <c r="PD6" s="5">
        <v>0</v>
      </c>
      <c r="PE6" s="5">
        <v>0</v>
      </c>
      <c r="PF6" s="5">
        <v>0</v>
      </c>
      <c r="PG6" s="5">
        <v>0</v>
      </c>
      <c r="PH6" s="5">
        <v>0</v>
      </c>
      <c r="PI6" s="5">
        <v>0</v>
      </c>
      <c r="PJ6" s="5">
        <v>0</v>
      </c>
      <c r="PK6" s="5">
        <v>0</v>
      </c>
      <c r="PL6" s="5">
        <v>0</v>
      </c>
      <c r="PM6" s="5">
        <v>0</v>
      </c>
      <c r="PN6" s="5">
        <v>0</v>
      </c>
      <c r="PO6" s="5">
        <v>0</v>
      </c>
      <c r="PP6" s="5">
        <v>0</v>
      </c>
      <c r="PQ6" s="5">
        <v>0</v>
      </c>
      <c r="PR6" s="5">
        <v>0</v>
      </c>
      <c r="PS6" s="5">
        <v>0</v>
      </c>
      <c r="PT6" s="5">
        <v>0</v>
      </c>
      <c r="PU6" s="5">
        <v>0</v>
      </c>
      <c r="PV6" s="5">
        <v>0</v>
      </c>
      <c r="PW6" s="5">
        <v>0</v>
      </c>
      <c r="PX6" s="5">
        <v>0</v>
      </c>
      <c r="PY6" s="5">
        <v>0</v>
      </c>
      <c r="PZ6" s="5">
        <v>0</v>
      </c>
      <c r="QA6" s="5">
        <v>0</v>
      </c>
      <c r="QB6" s="5">
        <v>0</v>
      </c>
      <c r="QC6" s="5">
        <v>0</v>
      </c>
      <c r="QD6" s="5">
        <v>0</v>
      </c>
      <c r="QE6" s="5">
        <v>0</v>
      </c>
      <c r="QF6" s="5">
        <v>0</v>
      </c>
      <c r="QG6" s="5">
        <v>0</v>
      </c>
      <c r="QH6" s="5">
        <v>0</v>
      </c>
      <c r="QI6" s="5">
        <v>0</v>
      </c>
      <c r="QJ6" s="5">
        <v>0</v>
      </c>
      <c r="QK6" s="5">
        <v>0</v>
      </c>
      <c r="QL6" s="5">
        <v>0</v>
      </c>
      <c r="QM6" s="5">
        <v>0</v>
      </c>
      <c r="QN6" s="5">
        <v>0</v>
      </c>
      <c r="QO6" s="5">
        <v>0</v>
      </c>
      <c r="QP6" s="5">
        <v>0</v>
      </c>
      <c r="QQ6" s="5">
        <v>0</v>
      </c>
      <c r="QR6" s="5">
        <v>0</v>
      </c>
      <c r="QS6" s="5">
        <v>0</v>
      </c>
      <c r="QT6" s="5">
        <v>0</v>
      </c>
      <c r="QU6" s="5">
        <v>0</v>
      </c>
      <c r="QV6" s="5">
        <v>0</v>
      </c>
      <c r="QW6" s="5">
        <v>0</v>
      </c>
      <c r="QX6" s="5">
        <v>0</v>
      </c>
      <c r="QY6" s="5">
        <v>0</v>
      </c>
      <c r="QZ6" s="5">
        <v>0</v>
      </c>
      <c r="RA6" s="5">
        <v>0</v>
      </c>
      <c r="RB6" s="5">
        <v>0</v>
      </c>
      <c r="RC6" s="5">
        <v>0</v>
      </c>
      <c r="RD6" s="5">
        <v>0</v>
      </c>
      <c r="RE6" s="5">
        <v>0</v>
      </c>
      <c r="RF6" s="5">
        <v>0</v>
      </c>
      <c r="RG6" s="5">
        <v>0</v>
      </c>
      <c r="RH6" s="5">
        <v>0</v>
      </c>
      <c r="RI6" s="5">
        <v>0</v>
      </c>
      <c r="RJ6" s="5">
        <v>0</v>
      </c>
      <c r="RK6" s="5">
        <v>0</v>
      </c>
      <c r="RL6" s="5">
        <v>0</v>
      </c>
      <c r="RM6" s="5">
        <v>0</v>
      </c>
      <c r="RN6" s="5">
        <v>0</v>
      </c>
      <c r="RO6" s="5">
        <v>0</v>
      </c>
      <c r="RP6" s="5">
        <v>0</v>
      </c>
      <c r="RQ6" s="5">
        <v>0</v>
      </c>
      <c r="RR6" s="5">
        <v>0</v>
      </c>
      <c r="RS6" s="5">
        <v>0</v>
      </c>
      <c r="RT6" s="5">
        <v>0</v>
      </c>
      <c r="RU6" s="5">
        <v>0</v>
      </c>
      <c r="RV6" s="5">
        <v>0</v>
      </c>
      <c r="RW6" s="5">
        <v>0</v>
      </c>
      <c r="RX6" s="5">
        <v>0</v>
      </c>
      <c r="RY6" s="5">
        <v>0</v>
      </c>
      <c r="RZ6" s="5">
        <v>0</v>
      </c>
      <c r="SA6" s="5">
        <v>0</v>
      </c>
      <c r="SB6" s="5">
        <v>0</v>
      </c>
      <c r="SC6" s="5">
        <v>0</v>
      </c>
      <c r="SD6" s="5">
        <v>0</v>
      </c>
      <c r="SE6" s="5">
        <v>0</v>
      </c>
      <c r="SF6" s="5">
        <v>0</v>
      </c>
      <c r="SG6" s="5">
        <v>0</v>
      </c>
      <c r="SH6" s="5">
        <v>0</v>
      </c>
      <c r="SI6" s="5">
        <v>0</v>
      </c>
      <c r="SJ6" s="5">
        <v>0</v>
      </c>
      <c r="SK6" s="5">
        <v>0</v>
      </c>
      <c r="SL6" s="5">
        <v>0</v>
      </c>
      <c r="SM6" s="5">
        <v>0</v>
      </c>
      <c r="SN6" s="5">
        <v>0</v>
      </c>
      <c r="SO6" s="5">
        <v>0</v>
      </c>
      <c r="SP6" s="5">
        <v>0</v>
      </c>
      <c r="SQ6" s="5">
        <v>0</v>
      </c>
      <c r="SR6" s="5">
        <v>0</v>
      </c>
      <c r="SS6" s="5">
        <v>0</v>
      </c>
      <c r="ST6" s="5">
        <v>0</v>
      </c>
      <c r="SU6" s="5">
        <v>0</v>
      </c>
      <c r="SV6" s="5">
        <v>0</v>
      </c>
      <c r="SW6" s="5">
        <v>0</v>
      </c>
      <c r="SX6" s="5">
        <v>0</v>
      </c>
      <c r="SY6" s="5">
        <v>0</v>
      </c>
      <c r="SZ6" s="5">
        <v>0</v>
      </c>
      <c r="TA6" s="5">
        <v>0</v>
      </c>
      <c r="TB6" s="5">
        <v>0</v>
      </c>
      <c r="TC6" s="5">
        <v>0</v>
      </c>
      <c r="TD6" s="5">
        <v>0</v>
      </c>
      <c r="TE6" s="5">
        <v>0</v>
      </c>
      <c r="TF6" s="5">
        <v>0</v>
      </c>
      <c r="TG6" s="5">
        <v>0</v>
      </c>
      <c r="TH6" s="5">
        <v>0</v>
      </c>
      <c r="TI6" s="5">
        <v>0</v>
      </c>
      <c r="TJ6" s="5">
        <v>0</v>
      </c>
      <c r="TK6" s="5">
        <v>0</v>
      </c>
      <c r="TL6" s="5">
        <v>0</v>
      </c>
      <c r="TM6" s="5">
        <v>0</v>
      </c>
      <c r="TN6" s="5">
        <v>0</v>
      </c>
      <c r="TO6" s="5">
        <v>0</v>
      </c>
      <c r="TP6" s="5">
        <v>0</v>
      </c>
      <c r="TQ6" s="5">
        <v>0</v>
      </c>
      <c r="TR6" s="5">
        <v>0</v>
      </c>
      <c r="TS6" s="5">
        <v>0</v>
      </c>
      <c r="TT6" s="5">
        <v>0</v>
      </c>
      <c r="TU6" s="5">
        <v>0</v>
      </c>
      <c r="TV6" s="5">
        <v>0</v>
      </c>
      <c r="TW6" s="5">
        <v>0</v>
      </c>
      <c r="TX6" s="5">
        <v>0</v>
      </c>
      <c r="TY6" s="5">
        <v>0</v>
      </c>
      <c r="TZ6" s="5">
        <v>0</v>
      </c>
      <c r="UA6" s="5">
        <v>0</v>
      </c>
      <c r="UB6" s="5">
        <v>0</v>
      </c>
      <c r="UC6" s="5">
        <v>0</v>
      </c>
      <c r="UD6" s="5">
        <v>0</v>
      </c>
      <c r="UE6" s="5">
        <v>0</v>
      </c>
      <c r="UF6" s="5">
        <v>0</v>
      </c>
      <c r="UG6" s="5">
        <v>0</v>
      </c>
      <c r="UH6" s="5">
        <v>0</v>
      </c>
      <c r="UI6" s="5">
        <v>0</v>
      </c>
      <c r="UJ6" s="5">
        <v>0</v>
      </c>
      <c r="UK6" s="5">
        <v>0</v>
      </c>
      <c r="UL6" s="5">
        <v>0</v>
      </c>
      <c r="UM6" s="5">
        <v>0</v>
      </c>
      <c r="UN6" s="5">
        <v>0</v>
      </c>
      <c r="UO6" s="5">
        <v>0</v>
      </c>
      <c r="UP6" s="5">
        <v>0</v>
      </c>
      <c r="UQ6" s="5">
        <v>0</v>
      </c>
      <c r="UR6" s="5">
        <v>0</v>
      </c>
      <c r="US6" s="5">
        <v>0</v>
      </c>
      <c r="UT6" s="5">
        <v>0</v>
      </c>
      <c r="UU6" s="5">
        <v>0</v>
      </c>
      <c r="UV6" s="5">
        <v>0</v>
      </c>
      <c r="UW6" s="5">
        <v>0</v>
      </c>
      <c r="UX6" s="5">
        <v>0</v>
      </c>
      <c r="UY6" s="5">
        <v>0</v>
      </c>
      <c r="UZ6" s="5">
        <v>0</v>
      </c>
      <c r="VA6" s="5">
        <v>0</v>
      </c>
      <c r="VB6" s="5">
        <v>0</v>
      </c>
      <c r="VC6" s="5">
        <v>0</v>
      </c>
      <c r="VD6" s="5">
        <v>0</v>
      </c>
      <c r="VE6" s="5">
        <v>0</v>
      </c>
      <c r="VF6" s="5">
        <v>0</v>
      </c>
      <c r="VG6" s="5">
        <v>0</v>
      </c>
      <c r="VH6" s="5">
        <v>0</v>
      </c>
      <c r="VI6" s="5">
        <v>0</v>
      </c>
      <c r="VJ6" s="5">
        <v>0</v>
      </c>
      <c r="VK6" s="5">
        <v>0</v>
      </c>
      <c r="VL6" s="5">
        <v>0</v>
      </c>
      <c r="VM6" s="5">
        <v>0</v>
      </c>
      <c r="VN6" s="5">
        <v>0</v>
      </c>
      <c r="VO6" s="5">
        <v>0</v>
      </c>
      <c r="VP6" s="5">
        <v>0</v>
      </c>
      <c r="VQ6" s="5">
        <v>0</v>
      </c>
      <c r="VR6" s="5">
        <v>0</v>
      </c>
      <c r="VS6" s="5">
        <v>0</v>
      </c>
      <c r="VT6" s="5">
        <v>0</v>
      </c>
      <c r="VU6" s="5">
        <v>0</v>
      </c>
      <c r="VV6" s="5">
        <v>0</v>
      </c>
      <c r="VW6" s="5">
        <v>0</v>
      </c>
      <c r="VX6" s="5">
        <v>0</v>
      </c>
      <c r="VY6" s="5">
        <v>0</v>
      </c>
      <c r="VZ6" s="5">
        <v>0</v>
      </c>
      <c r="WA6" s="5">
        <v>0</v>
      </c>
      <c r="WB6" s="5">
        <v>0</v>
      </c>
      <c r="WC6" s="5">
        <v>0</v>
      </c>
      <c r="WD6" s="5">
        <v>0</v>
      </c>
      <c r="WE6" s="5">
        <v>0</v>
      </c>
      <c r="WF6" s="5">
        <v>0</v>
      </c>
      <c r="WG6" s="5">
        <v>0</v>
      </c>
      <c r="WH6" s="5">
        <v>0</v>
      </c>
      <c r="WI6" s="5">
        <v>0</v>
      </c>
      <c r="WJ6" s="5">
        <v>0</v>
      </c>
      <c r="WK6" s="5">
        <v>0</v>
      </c>
      <c r="WL6" s="5">
        <v>0</v>
      </c>
      <c r="WM6" s="5">
        <v>0</v>
      </c>
      <c r="WN6" s="5">
        <v>0</v>
      </c>
      <c r="WO6" s="5">
        <v>0</v>
      </c>
      <c r="WP6" s="5">
        <v>0</v>
      </c>
      <c r="WQ6" s="5">
        <v>0</v>
      </c>
      <c r="WR6" s="5">
        <v>0</v>
      </c>
      <c r="WS6" s="5">
        <v>0</v>
      </c>
      <c r="WT6" s="5">
        <v>0</v>
      </c>
      <c r="WU6" s="5">
        <v>0</v>
      </c>
      <c r="WV6" s="5">
        <v>0</v>
      </c>
      <c r="WW6" s="5">
        <v>0</v>
      </c>
      <c r="WX6" s="5">
        <v>0</v>
      </c>
      <c r="WY6" s="5">
        <v>0</v>
      </c>
      <c r="WZ6" s="5">
        <v>0</v>
      </c>
      <c r="XA6" s="5">
        <v>0</v>
      </c>
      <c r="XB6" s="5">
        <v>0</v>
      </c>
      <c r="XC6" s="5">
        <v>0</v>
      </c>
      <c r="XD6" s="5">
        <v>0</v>
      </c>
      <c r="XE6" s="5">
        <v>0</v>
      </c>
      <c r="XF6" s="5">
        <v>0</v>
      </c>
      <c r="XG6" s="5">
        <v>0</v>
      </c>
      <c r="XH6" s="5">
        <v>0</v>
      </c>
      <c r="XI6" s="5">
        <v>0</v>
      </c>
      <c r="XJ6" s="5">
        <v>0</v>
      </c>
      <c r="XK6" s="5">
        <v>0</v>
      </c>
      <c r="XL6" s="5">
        <v>0</v>
      </c>
      <c r="XM6" s="5">
        <v>0</v>
      </c>
      <c r="XN6" s="5">
        <v>0</v>
      </c>
      <c r="XO6" s="5">
        <v>0</v>
      </c>
      <c r="XP6" s="5">
        <v>0</v>
      </c>
      <c r="XQ6" s="5">
        <v>0</v>
      </c>
      <c r="XR6" s="5">
        <v>0</v>
      </c>
      <c r="XS6" s="5">
        <v>0</v>
      </c>
      <c r="XT6" s="5">
        <v>0</v>
      </c>
      <c r="XU6" s="5">
        <v>0</v>
      </c>
      <c r="XV6" s="5">
        <v>0</v>
      </c>
      <c r="XW6" s="5">
        <v>0</v>
      </c>
      <c r="XX6" s="5">
        <v>0</v>
      </c>
      <c r="XY6" s="5">
        <v>0</v>
      </c>
      <c r="XZ6" s="5">
        <v>0</v>
      </c>
      <c r="YA6" s="5">
        <v>0</v>
      </c>
      <c r="YB6" s="5">
        <v>0</v>
      </c>
      <c r="YC6" s="5">
        <v>0</v>
      </c>
      <c r="YD6" s="5">
        <v>0</v>
      </c>
      <c r="YE6" s="5">
        <v>0</v>
      </c>
      <c r="YF6" s="5">
        <v>0</v>
      </c>
      <c r="YG6" s="5">
        <v>0</v>
      </c>
      <c r="YH6" s="5">
        <v>0</v>
      </c>
      <c r="YI6" s="5">
        <v>0</v>
      </c>
      <c r="YJ6" s="5">
        <v>0</v>
      </c>
      <c r="YK6" s="5">
        <v>0</v>
      </c>
      <c r="YL6" s="5">
        <v>0</v>
      </c>
      <c r="YM6" s="5">
        <v>0</v>
      </c>
      <c r="YN6" s="5">
        <v>0</v>
      </c>
      <c r="YO6" s="5">
        <v>0</v>
      </c>
      <c r="YP6" s="5">
        <v>0</v>
      </c>
      <c r="YQ6" s="5">
        <v>0</v>
      </c>
      <c r="YR6" s="5">
        <v>0</v>
      </c>
      <c r="YS6" s="5">
        <v>0</v>
      </c>
      <c r="YT6" s="5">
        <v>0</v>
      </c>
      <c r="YU6" s="5">
        <v>0</v>
      </c>
      <c r="YV6" s="5">
        <v>0</v>
      </c>
      <c r="YW6" s="5">
        <v>0</v>
      </c>
      <c r="YX6" s="5">
        <v>0</v>
      </c>
      <c r="YY6" s="5">
        <v>0</v>
      </c>
      <c r="YZ6" s="5">
        <v>0</v>
      </c>
      <c r="ZA6" s="5">
        <v>0</v>
      </c>
      <c r="ZB6" s="5">
        <v>0</v>
      </c>
      <c r="ZC6" s="5">
        <v>0</v>
      </c>
      <c r="ZD6" s="5">
        <v>0</v>
      </c>
      <c r="ZE6" s="5">
        <v>0</v>
      </c>
      <c r="ZF6" s="5">
        <v>0</v>
      </c>
      <c r="ZG6" s="5">
        <v>0</v>
      </c>
      <c r="ZH6" s="5">
        <v>0</v>
      </c>
      <c r="ZI6" s="5">
        <v>0</v>
      </c>
      <c r="ZJ6" s="5">
        <v>0</v>
      </c>
      <c r="ZK6" s="5">
        <v>0.78049999999999997</v>
      </c>
      <c r="ZL6" s="5">
        <v>0</v>
      </c>
      <c r="ZM6" s="5">
        <v>0</v>
      </c>
      <c r="ZN6" s="5">
        <v>0</v>
      </c>
      <c r="ZO6" s="5">
        <v>0</v>
      </c>
      <c r="ZP6" s="5">
        <v>0</v>
      </c>
      <c r="ZQ6" s="5">
        <v>0</v>
      </c>
      <c r="ZR6" s="5">
        <v>0</v>
      </c>
      <c r="ZS6" s="5">
        <v>0</v>
      </c>
      <c r="ZT6" s="5">
        <v>0</v>
      </c>
      <c r="ZU6" s="5">
        <v>0</v>
      </c>
      <c r="ZV6" s="5">
        <v>0</v>
      </c>
      <c r="ZW6" s="5">
        <v>0</v>
      </c>
      <c r="ZX6" s="5">
        <v>0</v>
      </c>
      <c r="ZY6" s="5">
        <v>0</v>
      </c>
      <c r="ZZ6" s="5">
        <v>0</v>
      </c>
      <c r="AAA6" s="5">
        <v>0</v>
      </c>
      <c r="AAB6" s="5">
        <v>0</v>
      </c>
      <c r="AAC6" s="5">
        <v>0</v>
      </c>
      <c r="AAD6" s="5">
        <v>0</v>
      </c>
      <c r="AAE6" s="5">
        <v>0</v>
      </c>
      <c r="AAF6" s="5">
        <v>0</v>
      </c>
      <c r="AAG6" s="5">
        <v>0</v>
      </c>
      <c r="AAH6" s="5">
        <v>0</v>
      </c>
      <c r="AAI6" s="5">
        <v>0</v>
      </c>
      <c r="AAJ6" s="5">
        <v>0</v>
      </c>
      <c r="AAK6" s="5">
        <v>0</v>
      </c>
      <c r="AAL6" s="5">
        <v>0</v>
      </c>
      <c r="AAM6" s="5">
        <v>0</v>
      </c>
      <c r="AAN6" s="5">
        <v>0</v>
      </c>
      <c r="AAO6" s="5">
        <v>0</v>
      </c>
      <c r="AAP6" s="5">
        <v>0</v>
      </c>
      <c r="AAQ6" s="5">
        <v>0</v>
      </c>
      <c r="AAR6" s="5">
        <v>0</v>
      </c>
      <c r="AAS6" s="5">
        <v>0</v>
      </c>
      <c r="AAT6" s="5">
        <v>0</v>
      </c>
      <c r="AAU6" s="5">
        <v>0</v>
      </c>
      <c r="AAV6" s="5">
        <v>0</v>
      </c>
      <c r="AAW6" s="5">
        <v>0</v>
      </c>
      <c r="AAX6" s="5">
        <v>0</v>
      </c>
      <c r="AAY6" s="5">
        <v>0</v>
      </c>
      <c r="AAZ6" s="5">
        <v>0</v>
      </c>
      <c r="ABA6" s="5">
        <v>0</v>
      </c>
      <c r="ABB6" s="5">
        <v>0</v>
      </c>
      <c r="ABC6" s="5">
        <v>0</v>
      </c>
      <c r="ABD6" s="5">
        <v>0</v>
      </c>
      <c r="ABE6" s="5">
        <v>0</v>
      </c>
      <c r="ABF6" s="5">
        <v>0</v>
      </c>
      <c r="ABG6" s="5">
        <v>0</v>
      </c>
      <c r="ABH6" s="5">
        <v>0</v>
      </c>
      <c r="ABI6" s="5">
        <v>0</v>
      </c>
      <c r="ABJ6" s="5">
        <v>0</v>
      </c>
      <c r="ABK6" s="5">
        <v>0</v>
      </c>
      <c r="ABL6" s="5">
        <v>0</v>
      </c>
      <c r="ABM6" s="5">
        <v>0</v>
      </c>
      <c r="ABN6" s="5">
        <v>0</v>
      </c>
      <c r="ABO6" s="5">
        <v>0</v>
      </c>
      <c r="ABP6" s="5">
        <v>0</v>
      </c>
      <c r="ABQ6" s="5">
        <v>0</v>
      </c>
      <c r="ABR6" s="5">
        <v>-7.7359999999999998</v>
      </c>
      <c r="ABS6" s="5">
        <v>0</v>
      </c>
      <c r="ABT6" s="5">
        <v>0</v>
      </c>
      <c r="ABU6" s="5">
        <v>0</v>
      </c>
      <c r="ABV6" s="5">
        <v>0</v>
      </c>
      <c r="ABW6" s="5">
        <v>0</v>
      </c>
      <c r="ABX6" s="5">
        <v>0</v>
      </c>
      <c r="ABY6" s="5">
        <v>0</v>
      </c>
      <c r="ABZ6" s="5">
        <v>0</v>
      </c>
      <c r="ACA6" s="5">
        <v>0</v>
      </c>
      <c r="ACB6" s="5">
        <v>0</v>
      </c>
      <c r="ACC6" s="5">
        <v>0</v>
      </c>
      <c r="ACD6" s="5">
        <v>0</v>
      </c>
      <c r="ACE6" s="5">
        <v>0</v>
      </c>
      <c r="ACF6" s="5">
        <v>0</v>
      </c>
      <c r="ACG6" s="5">
        <v>0</v>
      </c>
      <c r="ACH6" s="5">
        <v>0</v>
      </c>
      <c r="ACI6" s="5">
        <v>0</v>
      </c>
      <c r="ACJ6" s="5">
        <v>0</v>
      </c>
      <c r="ACK6" s="5">
        <v>0</v>
      </c>
      <c r="ACL6" s="5">
        <v>0</v>
      </c>
      <c r="ACM6" s="5">
        <v>0</v>
      </c>
      <c r="ACN6" s="5">
        <v>0</v>
      </c>
      <c r="ACO6" s="5">
        <v>0</v>
      </c>
      <c r="ACP6" s="5">
        <v>0</v>
      </c>
      <c r="ACQ6" s="5">
        <v>0</v>
      </c>
      <c r="ACR6" s="5">
        <v>0</v>
      </c>
      <c r="ACS6" s="5">
        <v>0</v>
      </c>
      <c r="ACT6" s="5">
        <v>0</v>
      </c>
      <c r="ACU6" s="5">
        <v>0</v>
      </c>
      <c r="ACV6" s="5">
        <v>0</v>
      </c>
      <c r="ACW6" s="5">
        <v>0</v>
      </c>
      <c r="ACX6" s="5">
        <v>0</v>
      </c>
      <c r="ACY6" s="5">
        <v>0</v>
      </c>
      <c r="ACZ6" s="5">
        <v>0</v>
      </c>
      <c r="ADA6" s="5">
        <v>0</v>
      </c>
      <c r="ADB6" s="5">
        <v>0</v>
      </c>
      <c r="ADC6" s="5">
        <v>0</v>
      </c>
      <c r="ADD6" s="5">
        <v>0</v>
      </c>
      <c r="ADE6" s="5">
        <v>0</v>
      </c>
      <c r="ADF6" s="5">
        <v>0</v>
      </c>
      <c r="ADG6" s="5">
        <v>0</v>
      </c>
      <c r="ADH6" s="5">
        <v>0</v>
      </c>
      <c r="ADI6" s="5">
        <v>0</v>
      </c>
      <c r="ADJ6" s="5">
        <v>0</v>
      </c>
      <c r="ADK6" s="5">
        <v>0</v>
      </c>
      <c r="ADL6" s="5">
        <v>0</v>
      </c>
      <c r="ADM6" s="5">
        <v>0</v>
      </c>
      <c r="ADN6" s="5">
        <v>0</v>
      </c>
      <c r="ADO6" s="5">
        <v>0</v>
      </c>
      <c r="ADP6" s="5">
        <v>0</v>
      </c>
      <c r="ADQ6" s="5">
        <v>0</v>
      </c>
      <c r="ADR6" s="5">
        <v>0</v>
      </c>
      <c r="ADS6" s="5">
        <v>0</v>
      </c>
      <c r="ADT6" s="5">
        <v>0</v>
      </c>
      <c r="ADU6" s="5">
        <v>0</v>
      </c>
      <c r="ADV6" s="5">
        <v>0</v>
      </c>
      <c r="ADW6" s="5">
        <v>0</v>
      </c>
      <c r="ADX6" s="5">
        <v>0</v>
      </c>
      <c r="ADY6" s="5">
        <v>0</v>
      </c>
      <c r="ADZ6" s="5">
        <v>0</v>
      </c>
      <c r="AEA6" s="5">
        <v>0</v>
      </c>
      <c r="AEB6" s="5">
        <v>0</v>
      </c>
      <c r="AEC6" s="5">
        <v>0</v>
      </c>
      <c r="AED6" s="5">
        <v>0</v>
      </c>
      <c r="AEE6" s="5">
        <v>0</v>
      </c>
      <c r="AEF6" s="5">
        <v>0</v>
      </c>
      <c r="AEG6" s="5">
        <v>0</v>
      </c>
      <c r="AEH6" s="5">
        <v>0</v>
      </c>
      <c r="AEI6" s="5">
        <v>0</v>
      </c>
      <c r="AEJ6" s="5">
        <v>0</v>
      </c>
      <c r="AEK6" s="5">
        <v>0</v>
      </c>
      <c r="AEL6" s="5">
        <v>0</v>
      </c>
      <c r="AEM6" s="5">
        <v>0</v>
      </c>
      <c r="AEN6" s="5">
        <v>0</v>
      </c>
      <c r="AEO6" s="5">
        <v>0</v>
      </c>
      <c r="AEP6" s="5">
        <v>0</v>
      </c>
      <c r="AEQ6" s="5">
        <v>0</v>
      </c>
      <c r="AER6" s="5">
        <v>0</v>
      </c>
      <c r="AES6" s="5">
        <v>0</v>
      </c>
      <c r="AET6" s="5">
        <v>0</v>
      </c>
      <c r="AEU6" s="5">
        <v>0</v>
      </c>
      <c r="AEV6" s="5">
        <v>0</v>
      </c>
      <c r="AEW6" s="5">
        <v>0</v>
      </c>
      <c r="AEX6" s="5">
        <v>0</v>
      </c>
      <c r="AEY6" s="5">
        <v>0</v>
      </c>
      <c r="AEZ6" s="5">
        <v>0</v>
      </c>
      <c r="AFA6" s="5">
        <v>0</v>
      </c>
      <c r="AFB6" s="5">
        <v>0</v>
      </c>
      <c r="AFC6" s="5">
        <v>0</v>
      </c>
      <c r="AFD6" s="5">
        <v>0</v>
      </c>
      <c r="AFE6" s="5">
        <v>0</v>
      </c>
      <c r="AFF6" s="5">
        <v>0</v>
      </c>
      <c r="AFG6" s="5">
        <v>0</v>
      </c>
      <c r="AFH6" s="5">
        <v>0</v>
      </c>
      <c r="AFI6" s="5">
        <v>0</v>
      </c>
      <c r="AFJ6" s="5">
        <v>0</v>
      </c>
      <c r="AFK6" s="5">
        <v>0</v>
      </c>
      <c r="AFL6" s="5">
        <v>0</v>
      </c>
      <c r="AFM6" s="5">
        <v>0</v>
      </c>
      <c r="AFN6" s="5">
        <v>0</v>
      </c>
      <c r="AFO6" s="5">
        <v>0</v>
      </c>
      <c r="AFP6" s="5">
        <v>0</v>
      </c>
      <c r="AFQ6" s="5">
        <v>0</v>
      </c>
      <c r="AFR6" s="5">
        <v>0</v>
      </c>
      <c r="AFS6" s="5">
        <v>0</v>
      </c>
      <c r="AFT6" s="5">
        <v>0</v>
      </c>
      <c r="AFU6" s="5">
        <v>0</v>
      </c>
      <c r="AFV6" s="5">
        <v>0</v>
      </c>
      <c r="AFW6" s="5">
        <v>0</v>
      </c>
      <c r="AFX6" s="5">
        <v>0</v>
      </c>
      <c r="AFY6" s="5">
        <v>0</v>
      </c>
      <c r="AFZ6" s="5">
        <v>0</v>
      </c>
      <c r="AGA6" s="5">
        <v>0</v>
      </c>
      <c r="AGB6" s="5">
        <v>0</v>
      </c>
      <c r="AGC6" s="5">
        <v>0</v>
      </c>
      <c r="AGD6" s="5">
        <v>0</v>
      </c>
      <c r="AGE6" s="5">
        <v>0</v>
      </c>
      <c r="AGF6" s="5">
        <v>0</v>
      </c>
      <c r="AGG6" s="5">
        <v>0</v>
      </c>
      <c r="AGH6" s="5">
        <v>0</v>
      </c>
      <c r="AGI6" s="5">
        <v>0</v>
      </c>
      <c r="AGJ6" s="5">
        <v>0</v>
      </c>
      <c r="AGK6" s="5">
        <v>0</v>
      </c>
      <c r="AGL6" s="5">
        <v>0</v>
      </c>
      <c r="AGM6" s="5">
        <v>0</v>
      </c>
      <c r="AGN6" s="5">
        <v>0</v>
      </c>
      <c r="AGO6" s="5">
        <v>0</v>
      </c>
      <c r="AGP6" s="5">
        <v>0</v>
      </c>
      <c r="AGQ6" s="5">
        <v>0</v>
      </c>
      <c r="AGR6" s="5">
        <v>0</v>
      </c>
      <c r="AGS6" s="5">
        <v>0</v>
      </c>
      <c r="AGT6" s="5">
        <v>0</v>
      </c>
      <c r="AGU6" s="5">
        <v>0</v>
      </c>
      <c r="AGV6" s="5">
        <v>0</v>
      </c>
      <c r="AGW6" s="5">
        <v>0</v>
      </c>
      <c r="AGX6" s="5">
        <v>0</v>
      </c>
      <c r="AGY6" s="5">
        <v>0</v>
      </c>
      <c r="AGZ6" s="5">
        <v>0</v>
      </c>
      <c r="AHA6" s="5">
        <v>0</v>
      </c>
      <c r="AHB6" s="5">
        <v>0</v>
      </c>
      <c r="AHC6" s="5">
        <v>0</v>
      </c>
      <c r="AHD6" s="5">
        <v>0</v>
      </c>
      <c r="AHE6" s="5">
        <v>0</v>
      </c>
      <c r="AHF6" s="5">
        <v>0</v>
      </c>
      <c r="AHG6" s="5">
        <v>0</v>
      </c>
      <c r="AHH6" s="5">
        <v>0</v>
      </c>
      <c r="AHI6" s="5">
        <v>0</v>
      </c>
      <c r="AHJ6" s="5">
        <v>0</v>
      </c>
      <c r="AHK6" s="5">
        <v>0</v>
      </c>
      <c r="AHL6" s="5">
        <v>0</v>
      </c>
      <c r="AHM6" s="5">
        <v>0</v>
      </c>
      <c r="AHN6" s="5">
        <v>0</v>
      </c>
      <c r="AHO6" s="5">
        <v>0</v>
      </c>
      <c r="AHP6" s="5">
        <v>0</v>
      </c>
      <c r="AHQ6" s="5">
        <v>0</v>
      </c>
      <c r="AHR6" s="5">
        <v>0</v>
      </c>
      <c r="AHS6" s="5">
        <v>0</v>
      </c>
      <c r="AHT6" s="5">
        <v>0</v>
      </c>
      <c r="AHU6" s="5">
        <v>0</v>
      </c>
      <c r="AHV6" s="5">
        <v>0</v>
      </c>
      <c r="AHW6" s="5">
        <v>0</v>
      </c>
      <c r="AHX6" s="5">
        <v>0</v>
      </c>
      <c r="AHY6" s="5">
        <v>0</v>
      </c>
      <c r="AHZ6" s="5">
        <v>0</v>
      </c>
      <c r="AIA6" s="5">
        <v>0</v>
      </c>
      <c r="AIB6" s="5">
        <v>0</v>
      </c>
      <c r="AIC6" s="5">
        <v>0</v>
      </c>
      <c r="AID6" s="5">
        <v>0</v>
      </c>
      <c r="AIE6" s="5">
        <v>0</v>
      </c>
      <c r="AIF6" s="5">
        <v>0</v>
      </c>
      <c r="AIG6" s="5">
        <v>0</v>
      </c>
      <c r="AIH6" s="5">
        <v>0</v>
      </c>
      <c r="AII6" s="5">
        <v>0</v>
      </c>
      <c r="AIJ6" s="5">
        <v>0</v>
      </c>
      <c r="AIK6" s="5">
        <v>0</v>
      </c>
      <c r="AIL6" s="5">
        <v>0</v>
      </c>
      <c r="AIM6" s="5">
        <v>0</v>
      </c>
      <c r="AIN6" s="5">
        <v>0</v>
      </c>
      <c r="AIO6" s="5">
        <v>0</v>
      </c>
      <c r="AIP6" s="5">
        <v>0</v>
      </c>
      <c r="AIQ6" s="5">
        <v>0</v>
      </c>
      <c r="AIR6" s="5">
        <v>0</v>
      </c>
      <c r="AIS6" s="5">
        <v>0</v>
      </c>
      <c r="AIT6" s="5">
        <v>0</v>
      </c>
      <c r="AIU6" s="5">
        <v>0</v>
      </c>
      <c r="AIV6" s="5">
        <v>0</v>
      </c>
      <c r="AIW6" s="5">
        <v>0</v>
      </c>
      <c r="AIX6" s="5">
        <v>0</v>
      </c>
      <c r="AIY6" s="5">
        <v>0</v>
      </c>
      <c r="AIZ6" s="5">
        <v>0</v>
      </c>
      <c r="AJA6" s="5">
        <v>0</v>
      </c>
      <c r="AJB6" s="5">
        <v>0</v>
      </c>
      <c r="AJC6" s="5">
        <v>0</v>
      </c>
      <c r="AJD6" s="5">
        <v>0</v>
      </c>
      <c r="AJE6" s="5">
        <v>0</v>
      </c>
      <c r="AJF6" s="5">
        <v>0</v>
      </c>
      <c r="AJG6" s="5">
        <v>0</v>
      </c>
      <c r="AJH6" s="5">
        <v>0</v>
      </c>
      <c r="AJI6" s="5">
        <v>0</v>
      </c>
      <c r="AJJ6" s="5">
        <v>0</v>
      </c>
      <c r="AJK6" s="5">
        <v>0</v>
      </c>
      <c r="AJL6" s="5">
        <v>0</v>
      </c>
      <c r="AJM6" s="5">
        <v>0</v>
      </c>
      <c r="AJN6" s="5">
        <v>0</v>
      </c>
      <c r="AJO6" s="5">
        <v>0</v>
      </c>
      <c r="AJP6" s="5">
        <v>0</v>
      </c>
      <c r="AJQ6" s="5">
        <v>0</v>
      </c>
      <c r="AJR6" s="5">
        <v>0</v>
      </c>
      <c r="AJS6" s="5">
        <v>0</v>
      </c>
      <c r="AJT6" s="5">
        <v>0</v>
      </c>
      <c r="AJU6" s="5">
        <v>0</v>
      </c>
      <c r="AJV6" s="5">
        <v>0</v>
      </c>
      <c r="AJW6" s="5">
        <v>0</v>
      </c>
      <c r="AJX6" s="5">
        <v>0</v>
      </c>
      <c r="AJY6" s="5">
        <v>0</v>
      </c>
      <c r="AJZ6" s="5">
        <v>0</v>
      </c>
      <c r="AKA6" s="5">
        <v>0</v>
      </c>
      <c r="AKB6" s="5">
        <v>0</v>
      </c>
      <c r="AKC6" s="5">
        <v>0</v>
      </c>
      <c r="AKD6" s="5">
        <v>0</v>
      </c>
      <c r="AKE6" s="5">
        <v>0</v>
      </c>
      <c r="AKF6" s="5">
        <v>0</v>
      </c>
      <c r="AKG6" s="5">
        <v>0</v>
      </c>
      <c r="AKH6" s="5">
        <v>0</v>
      </c>
      <c r="AKI6" s="5">
        <v>0</v>
      </c>
      <c r="AKJ6" s="5">
        <v>0</v>
      </c>
      <c r="AKK6" s="5">
        <v>0</v>
      </c>
      <c r="AKL6" s="5">
        <v>0</v>
      </c>
      <c r="AKM6" s="5">
        <v>0</v>
      </c>
      <c r="AKN6" s="5">
        <v>0</v>
      </c>
      <c r="AKO6" s="5">
        <v>0</v>
      </c>
      <c r="AKP6" s="5">
        <v>0</v>
      </c>
      <c r="AKQ6" s="5">
        <v>0</v>
      </c>
      <c r="AKR6" s="5">
        <v>0</v>
      </c>
      <c r="AKS6" s="5">
        <v>0</v>
      </c>
      <c r="AKT6" s="5">
        <v>0</v>
      </c>
      <c r="AKU6" s="5">
        <v>0</v>
      </c>
      <c r="AKV6" s="5">
        <v>0</v>
      </c>
      <c r="AKW6" s="5">
        <v>0</v>
      </c>
      <c r="AKX6" s="5">
        <v>0</v>
      </c>
      <c r="AKY6" s="5">
        <v>0</v>
      </c>
      <c r="AKZ6" s="5">
        <v>0</v>
      </c>
      <c r="ALA6" s="5">
        <v>0</v>
      </c>
      <c r="ALB6" s="5">
        <v>0</v>
      </c>
      <c r="ALC6" s="5">
        <v>0</v>
      </c>
      <c r="ALD6" s="5">
        <v>0</v>
      </c>
      <c r="ALE6" s="5">
        <v>0</v>
      </c>
      <c r="ALF6" s="5">
        <v>0</v>
      </c>
      <c r="ALG6" s="5">
        <v>0</v>
      </c>
      <c r="ALH6" s="5">
        <v>0</v>
      </c>
      <c r="ALI6" s="5">
        <v>0</v>
      </c>
      <c r="ALJ6" s="5">
        <v>0</v>
      </c>
      <c r="ALK6" s="5">
        <v>0</v>
      </c>
      <c r="ALL6" s="5">
        <v>0</v>
      </c>
      <c r="ALM6" s="5">
        <v>0</v>
      </c>
      <c r="ALN6" s="5">
        <v>0</v>
      </c>
      <c r="ALO6" s="5">
        <v>0</v>
      </c>
      <c r="ALP6" s="5">
        <v>0</v>
      </c>
      <c r="ALQ6" s="5">
        <v>0</v>
      </c>
      <c r="ALR6" s="5">
        <v>0</v>
      </c>
      <c r="ALS6" s="5">
        <v>0</v>
      </c>
      <c r="ALT6" s="5">
        <v>0</v>
      </c>
      <c r="ALU6" s="5">
        <v>0</v>
      </c>
      <c r="ALV6" s="5">
        <v>0</v>
      </c>
      <c r="ALW6" s="5">
        <v>0</v>
      </c>
      <c r="ALX6" s="5">
        <v>0</v>
      </c>
      <c r="ALY6" s="5">
        <v>0</v>
      </c>
      <c r="ALZ6" s="5">
        <v>0</v>
      </c>
      <c r="AMA6" s="5">
        <v>0</v>
      </c>
      <c r="AMB6" s="5">
        <v>0</v>
      </c>
      <c r="AMC6" s="5">
        <v>0</v>
      </c>
      <c r="AMD6" s="5">
        <v>0</v>
      </c>
      <c r="AME6" s="5">
        <v>0</v>
      </c>
      <c r="AMF6" s="5">
        <v>0</v>
      </c>
      <c r="AMG6" s="5">
        <v>0</v>
      </c>
      <c r="AMH6" s="5">
        <v>0</v>
      </c>
      <c r="AMI6" s="5">
        <v>0</v>
      </c>
      <c r="AMJ6" s="5">
        <v>0</v>
      </c>
      <c r="AMK6" s="5">
        <v>0</v>
      </c>
      <c r="AML6" s="5">
        <v>0</v>
      </c>
      <c r="AMM6" s="5">
        <v>0</v>
      </c>
      <c r="AMN6" s="5">
        <v>0</v>
      </c>
      <c r="AMO6" s="5">
        <v>0</v>
      </c>
      <c r="AMP6" s="5">
        <v>0</v>
      </c>
      <c r="AMQ6" s="5">
        <v>0</v>
      </c>
      <c r="AMR6" s="5">
        <v>0</v>
      </c>
      <c r="AMS6" s="5">
        <v>0</v>
      </c>
      <c r="AMT6" s="5">
        <v>0</v>
      </c>
      <c r="AMU6" s="5">
        <v>0</v>
      </c>
      <c r="AMV6" s="5">
        <v>0</v>
      </c>
      <c r="AMW6" s="5">
        <v>0</v>
      </c>
      <c r="AMX6" s="5">
        <v>0</v>
      </c>
      <c r="AMY6" s="5">
        <v>0</v>
      </c>
      <c r="AMZ6" s="5">
        <v>0</v>
      </c>
      <c r="ANA6" s="5">
        <v>0</v>
      </c>
      <c r="ANB6" s="5">
        <v>0</v>
      </c>
      <c r="ANC6" s="5">
        <v>0</v>
      </c>
      <c r="AND6" s="5">
        <v>0</v>
      </c>
      <c r="ANE6" s="5">
        <v>0</v>
      </c>
      <c r="ANF6" s="5">
        <v>0</v>
      </c>
      <c r="ANG6" s="5">
        <v>0</v>
      </c>
      <c r="ANH6" s="5">
        <v>0</v>
      </c>
      <c r="ANI6" s="5">
        <v>0</v>
      </c>
      <c r="ANJ6" s="5">
        <v>0</v>
      </c>
      <c r="ANK6" s="5">
        <v>0</v>
      </c>
      <c r="ANL6" s="5">
        <v>0</v>
      </c>
      <c r="ANM6" s="5">
        <v>0</v>
      </c>
      <c r="ANN6" s="5">
        <v>0</v>
      </c>
      <c r="ANO6" s="5">
        <v>0</v>
      </c>
      <c r="ANP6" s="5">
        <v>0</v>
      </c>
      <c r="ANQ6" s="5">
        <v>-12.8698</v>
      </c>
      <c r="ANR6" s="5">
        <v>0</v>
      </c>
      <c r="ANS6" s="5">
        <v>0</v>
      </c>
      <c r="ANT6" s="5">
        <v>0</v>
      </c>
      <c r="ANU6" s="5">
        <v>0</v>
      </c>
      <c r="ANV6" s="5">
        <v>0</v>
      </c>
      <c r="ANW6" s="5">
        <v>0</v>
      </c>
      <c r="ANX6" s="5">
        <v>0</v>
      </c>
      <c r="ANY6" s="5">
        <v>0</v>
      </c>
      <c r="ANZ6" s="5">
        <v>0</v>
      </c>
      <c r="AOA6" s="5">
        <v>0</v>
      </c>
      <c r="AOB6" s="5">
        <v>0</v>
      </c>
      <c r="AOC6" s="5">
        <v>0</v>
      </c>
      <c r="AOD6" s="5">
        <v>0</v>
      </c>
      <c r="AOE6" s="5">
        <v>0</v>
      </c>
      <c r="AOF6" s="5">
        <v>0</v>
      </c>
      <c r="AOG6" s="5">
        <v>0</v>
      </c>
      <c r="AOH6" s="5">
        <v>0</v>
      </c>
      <c r="AOI6" s="5">
        <v>0</v>
      </c>
      <c r="AOJ6" s="5">
        <v>0</v>
      </c>
      <c r="AOK6" s="5">
        <v>-10.0101</v>
      </c>
      <c r="AOL6" s="5">
        <v>0</v>
      </c>
      <c r="AOM6" s="5">
        <v>0</v>
      </c>
    </row>
    <row r="7" spans="1:1079" x14ac:dyDescent="0.15">
      <c r="A7" s="6">
        <v>41791</v>
      </c>
      <c r="B7">
        <v>6.7000000000000004E-2</v>
      </c>
      <c r="C7" s="5">
        <v>1.0274000000000001</v>
      </c>
      <c r="D7" s="5">
        <v>-0.30030000000000001</v>
      </c>
      <c r="E7" s="5">
        <v>-2.6101999999999999</v>
      </c>
      <c r="F7" s="5">
        <v>-1.0949</v>
      </c>
      <c r="G7" s="5">
        <v>-8.8309999999999995</v>
      </c>
      <c r="H7" s="5">
        <v>-2.7425999999999999</v>
      </c>
      <c r="I7" s="5">
        <v>-1.1207</v>
      </c>
      <c r="J7" s="5">
        <v>-0.5635</v>
      </c>
      <c r="K7" s="5">
        <v>-2.7841999999999998</v>
      </c>
      <c r="L7" s="5">
        <v>0.5736</v>
      </c>
      <c r="M7" s="5">
        <v>-7.0803000000000003</v>
      </c>
      <c r="N7" s="5">
        <v>-1.8108</v>
      </c>
      <c r="O7" s="5">
        <v>-1.5216000000000001</v>
      </c>
      <c r="P7" s="5">
        <v>-1.4905999999999999</v>
      </c>
      <c r="Q7" s="5">
        <v>-1.1041000000000001</v>
      </c>
      <c r="R7" s="5">
        <v>-8.4380000000000006</v>
      </c>
      <c r="S7" s="5">
        <v>-5.6073000000000004</v>
      </c>
      <c r="T7" s="5">
        <v>0.39839999999999998</v>
      </c>
      <c r="U7" s="5">
        <v>-5.5353000000000003</v>
      </c>
      <c r="V7" s="5">
        <v>-2.0642</v>
      </c>
      <c r="W7" s="5">
        <v>-1.6443000000000001</v>
      </c>
      <c r="X7" s="5">
        <v>-2.0209999999999999</v>
      </c>
      <c r="Y7" s="5">
        <v>-2.6859999999999999</v>
      </c>
      <c r="Z7" s="5">
        <v>-1.5894999999999999</v>
      </c>
      <c r="AA7" s="5">
        <v>-0.62660000000000005</v>
      </c>
      <c r="AB7" s="5">
        <v>-7.4303999999999997</v>
      </c>
      <c r="AC7" s="5">
        <v>-1.7044999999999999</v>
      </c>
      <c r="AD7" s="5">
        <v>0.26600000000000001</v>
      </c>
      <c r="AE7" s="5">
        <v>0.15770000000000001</v>
      </c>
      <c r="AF7" s="5">
        <v>-1.5833999999999999</v>
      </c>
      <c r="AG7" s="5">
        <v>0.1104</v>
      </c>
      <c r="AH7" s="5">
        <v>-0.16980000000000001</v>
      </c>
      <c r="AI7" s="5">
        <v>0.31900000000000001</v>
      </c>
      <c r="AJ7" s="5">
        <v>0.16389999999999999</v>
      </c>
      <c r="AK7" s="5">
        <v>-1.7998000000000001</v>
      </c>
      <c r="AL7" s="5">
        <v>-1.7998000000000001</v>
      </c>
      <c r="AM7" s="5">
        <v>-1.7998000000000001</v>
      </c>
      <c r="AN7" s="5">
        <v>-1.5407999999999999</v>
      </c>
      <c r="AO7" s="5">
        <v>-7.8299999999999995E-2</v>
      </c>
      <c r="AP7" s="5">
        <v>0.39269999999999999</v>
      </c>
      <c r="AQ7" s="5">
        <v>-5.6111000000000004</v>
      </c>
      <c r="AR7" s="5">
        <v>2.8529</v>
      </c>
      <c r="AS7" s="5">
        <v>0.30459999999999998</v>
      </c>
      <c r="AT7" s="5">
        <v>-1.2262999999999999</v>
      </c>
      <c r="AU7" s="5">
        <v>-2.8496999999999999</v>
      </c>
      <c r="AV7" s="5">
        <v>2.9266000000000001</v>
      </c>
      <c r="AW7" s="5">
        <v>-3.7736000000000001</v>
      </c>
      <c r="AX7" s="5">
        <v>-5.8682999999999996</v>
      </c>
      <c r="AY7" s="5">
        <v>-1.9061999999999999</v>
      </c>
      <c r="AZ7" s="5">
        <v>2.8647</v>
      </c>
      <c r="BA7" s="5">
        <v>-1.1725000000000001</v>
      </c>
      <c r="BB7" s="5">
        <v>-4.4542000000000002</v>
      </c>
      <c r="BC7" s="5">
        <v>1.2435</v>
      </c>
      <c r="BD7" s="5">
        <v>2.7715999999999998</v>
      </c>
      <c r="BE7" s="5">
        <v>-0.1182</v>
      </c>
      <c r="BF7" s="5">
        <v>3.4287999999999998</v>
      </c>
      <c r="BG7" s="5">
        <v>2.431</v>
      </c>
      <c r="BH7" s="5">
        <v>-2.6785999999999999</v>
      </c>
      <c r="BI7" s="5">
        <v>1.2935000000000001</v>
      </c>
      <c r="BJ7" s="5">
        <v>1.6083000000000001</v>
      </c>
      <c r="BK7" s="5">
        <v>-1.8440000000000001</v>
      </c>
      <c r="BL7" s="5">
        <v>0.26040000000000002</v>
      </c>
      <c r="BM7" s="5">
        <v>-8.6318000000000001</v>
      </c>
      <c r="BN7" s="5">
        <v>8.4322999999999997</v>
      </c>
      <c r="BO7" s="5">
        <v>-15.269500000000001</v>
      </c>
      <c r="BP7" s="5">
        <v>1.4851000000000001</v>
      </c>
      <c r="BQ7" s="5">
        <v>-2.9255</v>
      </c>
      <c r="BR7" s="5">
        <v>-2.6263999999999998</v>
      </c>
      <c r="BS7" s="5">
        <v>-4.1734</v>
      </c>
      <c r="BT7" s="5">
        <v>-2.0297999999999998</v>
      </c>
      <c r="BU7" s="5">
        <v>-5.4757999999999996</v>
      </c>
      <c r="BV7" s="5">
        <v>-3.1337000000000002</v>
      </c>
      <c r="BW7" s="5">
        <v>-4.3673000000000002</v>
      </c>
      <c r="BX7" s="5">
        <v>-0.38040000000000002</v>
      </c>
      <c r="BY7" s="5">
        <v>-4.1181999999999999</v>
      </c>
      <c r="BZ7" s="5">
        <v>2.5228000000000002</v>
      </c>
      <c r="CA7" s="5">
        <v>7.1951000000000001</v>
      </c>
      <c r="CB7" s="5">
        <v>-0.32029999999999997</v>
      </c>
      <c r="CC7" s="5">
        <v>-0.1623</v>
      </c>
      <c r="CD7" s="5">
        <v>-0.29049999999999998</v>
      </c>
      <c r="CE7" s="5">
        <v>3.6193</v>
      </c>
      <c r="CF7" s="5">
        <v>-2.5263</v>
      </c>
      <c r="CG7" s="5">
        <v>2.9096000000000002</v>
      </c>
      <c r="CH7" s="5">
        <v>-0.31790000000000002</v>
      </c>
      <c r="CI7" s="5">
        <v>-0.3448</v>
      </c>
      <c r="CJ7" s="5">
        <v>-6.5549999999999997</v>
      </c>
      <c r="CK7" s="5">
        <v>11.004099999999999</v>
      </c>
      <c r="CL7" s="5">
        <v>-6.4935</v>
      </c>
      <c r="CM7" s="5">
        <v>-6.6245000000000003</v>
      </c>
      <c r="CN7" s="5">
        <v>-0.85960000000000003</v>
      </c>
      <c r="CO7" s="5">
        <v>-5.6920000000000002</v>
      </c>
      <c r="CP7" s="5">
        <v>-10.2362</v>
      </c>
      <c r="CQ7" s="5">
        <v>-4.2492999999999999</v>
      </c>
      <c r="CR7" s="5">
        <v>-5.2123999999999997</v>
      </c>
      <c r="CS7" s="5">
        <v>-2.1505000000000001</v>
      </c>
      <c r="CT7" s="5">
        <v>8.8483000000000001</v>
      </c>
      <c r="CU7" s="5">
        <v>-5.3914999999999997</v>
      </c>
      <c r="CV7" s="5">
        <v>-6.9711999999999996</v>
      </c>
      <c r="CW7" s="5">
        <v>-4.0846</v>
      </c>
      <c r="CX7" s="5">
        <v>1.5935999999999999</v>
      </c>
      <c r="CY7" s="5">
        <v>-12.877599999999999</v>
      </c>
      <c r="CZ7" s="5">
        <v>4.1730999999999998</v>
      </c>
      <c r="DA7" s="5">
        <v>-1.9383999999999999</v>
      </c>
      <c r="DB7" s="5">
        <v>4.8049999999999997</v>
      </c>
      <c r="DC7" s="5">
        <v>2.7082999999999999</v>
      </c>
      <c r="DD7" s="5">
        <v>-9.9143000000000008</v>
      </c>
      <c r="DE7" s="5">
        <v>-1.58</v>
      </c>
      <c r="DF7" s="5">
        <v>-6.5472999999999999</v>
      </c>
      <c r="DG7" s="5">
        <v>1.5826</v>
      </c>
      <c r="DH7" s="5">
        <v>-6.7294999999999998</v>
      </c>
      <c r="DI7" s="5">
        <v>-6.1889000000000003</v>
      </c>
      <c r="DJ7" s="5">
        <v>2.6248999999999998</v>
      </c>
      <c r="DK7" s="5">
        <v>-1.8379000000000001</v>
      </c>
      <c r="DL7" s="5">
        <v>-8.0023999999999997</v>
      </c>
      <c r="DM7" s="5">
        <v>-4.8433000000000002</v>
      </c>
      <c r="DN7" s="5">
        <v>1.5826</v>
      </c>
      <c r="DO7" s="5">
        <v>-12.311299999999999</v>
      </c>
      <c r="DP7" s="5">
        <v>-6.1524000000000001</v>
      </c>
      <c r="DQ7" s="5">
        <v>-7.1238000000000001</v>
      </c>
      <c r="DR7" s="5">
        <v>-0.48620000000000002</v>
      </c>
      <c r="DS7" s="5">
        <v>6.5606</v>
      </c>
      <c r="DT7" s="5">
        <v>-4.5454999999999997</v>
      </c>
      <c r="DU7" s="5">
        <v>-17.584199999999999</v>
      </c>
      <c r="DV7" s="5">
        <v>-0.70179999999999998</v>
      </c>
      <c r="DW7" s="5">
        <v>-0.23069999999999999</v>
      </c>
      <c r="DX7" s="5">
        <v>-7.9063999999999997</v>
      </c>
      <c r="DY7" s="5">
        <v>-3.9397000000000002</v>
      </c>
      <c r="DZ7" s="5">
        <v>-9.5877999999999997</v>
      </c>
      <c r="EA7" s="5">
        <v>0.39610000000000001</v>
      </c>
      <c r="EB7" s="5">
        <v>-4.4442000000000004</v>
      </c>
      <c r="EC7" s="5">
        <v>-5.0585000000000004</v>
      </c>
      <c r="ED7" s="5">
        <v>-1.329</v>
      </c>
      <c r="EE7" s="5">
        <v>0.91849999999999998</v>
      </c>
      <c r="EF7" s="5">
        <v>10.0707</v>
      </c>
      <c r="EG7" s="5">
        <v>-3.0741000000000001</v>
      </c>
      <c r="EH7" s="5">
        <v>-6.2793000000000001</v>
      </c>
      <c r="EI7" s="5">
        <v>-5.1515000000000004</v>
      </c>
      <c r="EJ7" s="5">
        <v>-6.3440000000000003</v>
      </c>
      <c r="EK7" s="5">
        <v>-5.5294999999999996</v>
      </c>
      <c r="EL7" s="5">
        <v>-3.7715999999999998</v>
      </c>
      <c r="EM7" s="5">
        <v>-4.1280000000000001</v>
      </c>
      <c r="EN7" s="5">
        <v>-5.0968</v>
      </c>
      <c r="EO7" s="5">
        <v>-7.8486000000000002</v>
      </c>
      <c r="EP7" s="5">
        <v>1.5928</v>
      </c>
      <c r="EQ7" s="5">
        <v>-10.934699999999999</v>
      </c>
      <c r="ER7" s="5">
        <v>1.5826</v>
      </c>
      <c r="ES7" s="5">
        <v>-8.1828000000000003</v>
      </c>
      <c r="ET7" s="5">
        <v>1.5826</v>
      </c>
      <c r="EU7" s="5">
        <v>-7.9038000000000004</v>
      </c>
      <c r="EV7" s="5">
        <v>-7.343</v>
      </c>
      <c r="EW7" s="5">
        <v>-1.9802</v>
      </c>
      <c r="EX7" s="5">
        <v>-5.8263999999999996</v>
      </c>
      <c r="EY7" s="5">
        <v>6.5621999999999998</v>
      </c>
      <c r="EZ7" s="5">
        <v>-9.6045999999999996</v>
      </c>
      <c r="FA7" s="5">
        <v>1.4924999999999999</v>
      </c>
      <c r="FB7" s="5">
        <v>-12.891</v>
      </c>
      <c r="FC7" s="5">
        <v>-3.3666</v>
      </c>
      <c r="FD7" s="5">
        <v>1.5928</v>
      </c>
      <c r="FE7" s="5">
        <v>-10.466200000000001</v>
      </c>
      <c r="FF7" s="5">
        <v>1.4807999999999999</v>
      </c>
      <c r="FG7" s="5">
        <v>-7.7944000000000004</v>
      </c>
      <c r="FH7" s="5">
        <v>-3.6496</v>
      </c>
      <c r="FI7" s="5">
        <v>-1.3478000000000001</v>
      </c>
      <c r="FJ7" s="5">
        <v>-6.2815000000000003</v>
      </c>
      <c r="FK7" s="5">
        <v>-8.5256000000000007</v>
      </c>
      <c r="FL7" s="5">
        <v>9.8223000000000003</v>
      </c>
      <c r="FM7" s="5">
        <v>-7.7352999999999996</v>
      </c>
      <c r="FN7" s="5">
        <v>-4.4127999999999998</v>
      </c>
      <c r="FO7" s="5">
        <v>-9.8016000000000005</v>
      </c>
      <c r="FP7" s="5">
        <v>-2.3555000000000001</v>
      </c>
      <c r="FQ7" s="5">
        <v>1.5912999999999999</v>
      </c>
      <c r="FR7" s="5">
        <v>-20.213799999999999</v>
      </c>
      <c r="FS7" s="5">
        <v>-2</v>
      </c>
      <c r="FT7" s="5">
        <v>-2.7555999999999998</v>
      </c>
      <c r="FU7" s="5">
        <v>1.6222000000000001</v>
      </c>
      <c r="FV7" s="5">
        <v>-11.2606</v>
      </c>
      <c r="FW7" s="5">
        <v>-1.4978</v>
      </c>
      <c r="FX7" s="5">
        <v>-1.6655</v>
      </c>
      <c r="FY7" s="5">
        <v>-8.4260999999999999</v>
      </c>
      <c r="FZ7" s="5">
        <v>1.5826</v>
      </c>
      <c r="GA7" s="5">
        <v>-13.3752</v>
      </c>
      <c r="GB7" s="5">
        <v>-4.9455999999999998</v>
      </c>
      <c r="GC7" s="5">
        <v>-4.0212000000000003</v>
      </c>
      <c r="GD7" s="5">
        <v>-12.64</v>
      </c>
      <c r="GE7" s="5">
        <v>-6.4290000000000003</v>
      </c>
      <c r="GF7" s="5">
        <v>-3.5293999999999999</v>
      </c>
      <c r="GG7" s="5">
        <v>1.3103</v>
      </c>
      <c r="GH7" s="5">
        <v>-0.60189999999999999</v>
      </c>
      <c r="GI7" s="5">
        <v>1.4851000000000001</v>
      </c>
      <c r="GJ7" s="5">
        <v>-7.9661</v>
      </c>
      <c r="GK7" s="5">
        <v>-6.3365999999999998</v>
      </c>
      <c r="GL7" s="5">
        <v>-3.5125999999999999</v>
      </c>
      <c r="GM7" s="5">
        <v>-5.5397999999999996</v>
      </c>
      <c r="GN7" s="5">
        <v>-2.0760999999999998</v>
      </c>
      <c r="GO7" s="5">
        <v>0.45229999999999998</v>
      </c>
      <c r="GP7" s="5">
        <v>4.9523999999999999</v>
      </c>
      <c r="GQ7" s="5">
        <v>1.5826</v>
      </c>
      <c r="GR7" s="5">
        <v>-7.1923000000000004</v>
      </c>
      <c r="GS7" s="5">
        <v>-7.8338000000000001</v>
      </c>
      <c r="GT7" s="5">
        <v>7.6089000000000002</v>
      </c>
      <c r="GU7" s="5">
        <v>5.2876000000000003</v>
      </c>
      <c r="GV7" s="5">
        <v>1.1904999999999999</v>
      </c>
      <c r="GW7" s="5">
        <v>-2.4830999999999999</v>
      </c>
      <c r="GX7" s="5">
        <v>-4.7805</v>
      </c>
      <c r="GY7" s="5">
        <v>-5.5688000000000004</v>
      </c>
      <c r="GZ7" s="5">
        <v>-5.5103999999999997</v>
      </c>
      <c r="HA7" s="5">
        <v>1.6222000000000001</v>
      </c>
      <c r="HB7" s="5">
        <v>-15.7502</v>
      </c>
      <c r="HC7" s="5">
        <v>-8.2875999999999994</v>
      </c>
      <c r="HD7" s="5">
        <v>1.7261</v>
      </c>
      <c r="HE7" s="5">
        <v>-16.458300000000001</v>
      </c>
      <c r="HF7" s="5">
        <v>-3.8855</v>
      </c>
      <c r="HG7" s="5">
        <v>-3.4483000000000001</v>
      </c>
      <c r="HH7" s="5">
        <v>1.4851000000000001</v>
      </c>
      <c r="HI7" s="5">
        <v>-9.7715999999999994</v>
      </c>
      <c r="HJ7" s="5">
        <v>-6.7747999999999999</v>
      </c>
      <c r="HK7" s="5">
        <v>-3.0962000000000001</v>
      </c>
      <c r="HL7" s="5">
        <v>1.5531999999999999</v>
      </c>
      <c r="HM7" s="5">
        <v>-9.3244000000000007</v>
      </c>
      <c r="HN7" s="5">
        <v>1.5826</v>
      </c>
      <c r="HO7" s="5">
        <v>-11.471299999999999</v>
      </c>
      <c r="HP7" s="5">
        <v>1.4851000000000001</v>
      </c>
      <c r="HQ7" s="5">
        <v>-10.865399999999999</v>
      </c>
      <c r="HR7" s="5">
        <v>0</v>
      </c>
      <c r="HS7" s="5">
        <v>-1.4105000000000001</v>
      </c>
      <c r="HT7" s="5">
        <v>-5.6933999999999996</v>
      </c>
      <c r="HU7" s="5">
        <v>-5.7045000000000003</v>
      </c>
      <c r="HV7" s="5">
        <v>-3.9832000000000001</v>
      </c>
      <c r="HW7" s="5">
        <v>10.931699999999999</v>
      </c>
      <c r="HX7" s="5">
        <v>0.12590000000000001</v>
      </c>
      <c r="HY7" s="5">
        <v>-1.6093999999999999</v>
      </c>
      <c r="HZ7" s="5">
        <v>1.6798</v>
      </c>
      <c r="IA7" s="5">
        <v>26.5886</v>
      </c>
      <c r="IB7" s="5">
        <v>-2.2345999999999999</v>
      </c>
      <c r="IC7" s="5">
        <v>-7.8155000000000001</v>
      </c>
      <c r="ID7" s="5">
        <v>-7.0111999999999997</v>
      </c>
      <c r="IE7" s="5">
        <v>3.7292999999999998</v>
      </c>
      <c r="IF7" s="5">
        <v>-7.6923000000000004</v>
      </c>
      <c r="IG7" s="5">
        <v>-1.5650999999999999</v>
      </c>
      <c r="IH7" s="5">
        <v>-3.8877000000000002</v>
      </c>
      <c r="II7" s="5">
        <v>1.494</v>
      </c>
      <c r="IJ7" s="5">
        <v>-5.7149999999999999</v>
      </c>
      <c r="IK7" s="5">
        <v>-4.0223000000000004</v>
      </c>
      <c r="IL7" s="5">
        <v>1.8663000000000001</v>
      </c>
      <c r="IM7" s="5">
        <v>-11.0053</v>
      </c>
      <c r="IN7" s="5">
        <v>1.5826</v>
      </c>
      <c r="IO7" s="5">
        <v>-18.9222</v>
      </c>
      <c r="IP7" s="5">
        <v>2.4895999999999998</v>
      </c>
      <c r="IQ7" s="5">
        <v>-1.7051000000000001</v>
      </c>
      <c r="IR7" s="5">
        <v>-0.79300000000000004</v>
      </c>
      <c r="IS7" s="5">
        <v>-1.5817000000000001</v>
      </c>
      <c r="IT7" s="5">
        <v>3.0108999999999999</v>
      </c>
      <c r="IU7" s="5">
        <v>2.1776</v>
      </c>
      <c r="IV7" s="5">
        <v>2.1776</v>
      </c>
      <c r="IW7" s="5">
        <v>-7.3461999999999996</v>
      </c>
      <c r="IX7" s="5">
        <v>-4.0029000000000003</v>
      </c>
      <c r="IY7" s="5">
        <v>-1.726</v>
      </c>
      <c r="IZ7" s="5">
        <v>6.5984999999999996</v>
      </c>
      <c r="JA7" s="5">
        <v>5.7451999999999996</v>
      </c>
      <c r="JB7" s="5">
        <v>-1.4805999999999999</v>
      </c>
      <c r="JC7" s="5">
        <v>4.3601999999999999</v>
      </c>
      <c r="JD7" s="5">
        <v>-4.7473999999999998</v>
      </c>
      <c r="JE7" s="5">
        <v>-4.5998999999999999</v>
      </c>
      <c r="JF7" s="5">
        <v>-7.1745999999999999</v>
      </c>
      <c r="JG7" s="5">
        <v>1.6377999999999999</v>
      </c>
      <c r="JH7" s="5">
        <v>-5.9889000000000001</v>
      </c>
      <c r="JI7" s="5">
        <v>-6.7150999999999996</v>
      </c>
      <c r="JJ7" s="5">
        <v>-6.3316999999999997</v>
      </c>
      <c r="JK7" s="5">
        <v>-7.0579999999999998</v>
      </c>
      <c r="JL7" s="5">
        <v>-5.0888</v>
      </c>
      <c r="JM7" s="5">
        <v>-9.6591000000000005</v>
      </c>
      <c r="JN7" s="5">
        <v>1.5826</v>
      </c>
      <c r="JO7" s="5">
        <v>-19.9818</v>
      </c>
      <c r="JP7" s="5">
        <v>-5.1738999999999997</v>
      </c>
      <c r="JQ7" s="5">
        <v>1.4793000000000001</v>
      </c>
      <c r="JR7" s="5">
        <v>-14.4467</v>
      </c>
      <c r="JS7" s="5">
        <v>-7.8212000000000002</v>
      </c>
      <c r="JT7" s="5">
        <v>4.7018000000000004</v>
      </c>
      <c r="JU7" s="5">
        <v>-1.5301</v>
      </c>
      <c r="JV7" s="5">
        <v>-1.6447000000000001</v>
      </c>
      <c r="JW7" s="5">
        <v>1.7499</v>
      </c>
      <c r="JX7" s="5">
        <v>-15.331</v>
      </c>
      <c r="JY7" s="5">
        <v>1.4793000000000001</v>
      </c>
      <c r="JZ7" s="5">
        <v>-14.940799999999999</v>
      </c>
      <c r="KA7" s="5">
        <v>-9.6057000000000006</v>
      </c>
      <c r="KB7" s="5">
        <v>-0.3115</v>
      </c>
      <c r="KC7" s="5">
        <v>-4.1916000000000002</v>
      </c>
      <c r="KD7" s="5">
        <v>1.5748</v>
      </c>
      <c r="KE7" s="5">
        <v>-10.121499999999999</v>
      </c>
      <c r="KF7" s="5">
        <v>-5.2610000000000001</v>
      </c>
      <c r="KG7" s="5">
        <v>-3.3736000000000002</v>
      </c>
      <c r="KH7" s="5">
        <v>5.2176999999999998</v>
      </c>
      <c r="KI7" s="5">
        <v>2.9218000000000002</v>
      </c>
      <c r="KJ7" s="5">
        <v>2.0760999999999998</v>
      </c>
      <c r="KK7" s="5">
        <v>-6.6124000000000001</v>
      </c>
      <c r="KL7" s="5">
        <v>-5.1546000000000003</v>
      </c>
      <c r="KM7" s="5">
        <v>-7.3263999999999996</v>
      </c>
      <c r="KN7" s="5">
        <v>1.9588000000000001</v>
      </c>
      <c r="KO7" s="5">
        <v>1.4807999999999999</v>
      </c>
      <c r="KP7" s="5">
        <v>2.4811000000000001</v>
      </c>
      <c r="KQ7" s="5">
        <v>-6.4375999999999998</v>
      </c>
      <c r="KR7" s="5">
        <v>2.3188</v>
      </c>
      <c r="KS7" s="5">
        <v>-3.8422999999999998</v>
      </c>
      <c r="KT7" s="5">
        <v>-1.5962000000000001</v>
      </c>
      <c r="KU7" s="5">
        <v>-4.7225000000000001</v>
      </c>
      <c r="KV7" s="5">
        <v>-1.74</v>
      </c>
      <c r="KW7" s="5">
        <v>1.5842000000000001</v>
      </c>
      <c r="KX7" s="5">
        <v>-5.2965999999999998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  <c r="LF7" s="5">
        <v>0</v>
      </c>
      <c r="LG7" s="5">
        <v>0</v>
      </c>
      <c r="LH7" s="5">
        <v>0</v>
      </c>
      <c r="LI7" s="5">
        <v>0</v>
      </c>
      <c r="LJ7" s="5">
        <v>0</v>
      </c>
      <c r="LK7" s="5">
        <v>0</v>
      </c>
      <c r="LL7" s="5">
        <v>0</v>
      </c>
      <c r="LM7" s="5">
        <v>0</v>
      </c>
      <c r="LN7" s="5">
        <v>0</v>
      </c>
      <c r="LO7" s="5">
        <v>0</v>
      </c>
      <c r="LP7" s="5">
        <v>0</v>
      </c>
      <c r="LQ7" s="5">
        <v>0</v>
      </c>
      <c r="LR7" s="5">
        <v>0</v>
      </c>
      <c r="LS7" s="5">
        <v>0</v>
      </c>
      <c r="LT7" s="5">
        <v>0</v>
      </c>
      <c r="LU7" s="5">
        <v>0</v>
      </c>
      <c r="LV7" s="5">
        <v>0</v>
      </c>
      <c r="LW7" s="5">
        <v>0</v>
      </c>
      <c r="LX7" s="5">
        <v>0</v>
      </c>
      <c r="LY7" s="5">
        <v>0</v>
      </c>
      <c r="LZ7" s="5">
        <v>0</v>
      </c>
      <c r="MA7" s="5">
        <v>0</v>
      </c>
      <c r="MB7" s="5">
        <v>0</v>
      </c>
      <c r="MC7" s="5">
        <v>0</v>
      </c>
      <c r="MD7" s="5">
        <v>0</v>
      </c>
      <c r="ME7" s="5">
        <v>0</v>
      </c>
      <c r="MF7" s="5">
        <v>0</v>
      </c>
      <c r="MG7" s="5">
        <v>0</v>
      </c>
      <c r="MH7" s="5">
        <v>0</v>
      </c>
      <c r="MI7" s="5">
        <v>0</v>
      </c>
      <c r="MJ7" s="5">
        <v>0</v>
      </c>
      <c r="MK7" s="5">
        <v>0</v>
      </c>
      <c r="ML7" s="5">
        <v>0</v>
      </c>
      <c r="MM7" s="5">
        <v>0</v>
      </c>
      <c r="MN7" s="5">
        <v>0</v>
      </c>
      <c r="MO7" s="5">
        <v>0</v>
      </c>
      <c r="MP7" s="5">
        <v>0</v>
      </c>
      <c r="MQ7" s="5">
        <v>0</v>
      </c>
      <c r="MR7" s="5">
        <v>0</v>
      </c>
      <c r="MS7" s="5">
        <v>0</v>
      </c>
      <c r="MT7" s="5">
        <v>0</v>
      </c>
      <c r="MU7" s="5">
        <v>0</v>
      </c>
      <c r="MV7" s="5">
        <v>0</v>
      </c>
      <c r="MW7" s="5">
        <v>0</v>
      </c>
      <c r="MX7" s="5">
        <v>0</v>
      </c>
      <c r="MY7" s="5">
        <v>0</v>
      </c>
      <c r="MZ7" s="5">
        <v>0</v>
      </c>
      <c r="NA7" s="5">
        <v>0</v>
      </c>
      <c r="NB7" s="5">
        <v>0</v>
      </c>
      <c r="NC7" s="5">
        <v>0</v>
      </c>
      <c r="ND7" s="5">
        <v>0</v>
      </c>
      <c r="NE7" s="5">
        <v>0</v>
      </c>
      <c r="NF7" s="5">
        <v>0</v>
      </c>
      <c r="NG7" s="5">
        <v>0</v>
      </c>
      <c r="NH7" s="5">
        <v>0</v>
      </c>
      <c r="NI7" s="5">
        <v>0</v>
      </c>
      <c r="NJ7" s="5">
        <v>0</v>
      </c>
      <c r="NK7" s="5">
        <v>0</v>
      </c>
      <c r="NL7" s="5">
        <v>0</v>
      </c>
      <c r="NM7" s="5">
        <v>0</v>
      </c>
      <c r="NN7" s="5">
        <v>0</v>
      </c>
      <c r="NO7" s="5">
        <v>0</v>
      </c>
      <c r="NP7" s="5">
        <v>0</v>
      </c>
      <c r="NQ7" s="5">
        <v>0</v>
      </c>
      <c r="NR7" s="5">
        <v>0</v>
      </c>
      <c r="NS7" s="5">
        <v>0</v>
      </c>
      <c r="NT7" s="5">
        <v>0</v>
      </c>
      <c r="NU7" s="5">
        <v>0</v>
      </c>
      <c r="NV7" s="5">
        <v>0</v>
      </c>
      <c r="NW7" s="5">
        <v>0</v>
      </c>
      <c r="NX7" s="5">
        <v>0</v>
      </c>
      <c r="NY7" s="5">
        <v>0</v>
      </c>
      <c r="NZ7" s="5">
        <v>0</v>
      </c>
      <c r="OA7" s="5">
        <v>0</v>
      </c>
      <c r="OB7" s="5">
        <v>0</v>
      </c>
      <c r="OC7" s="5">
        <v>0</v>
      </c>
      <c r="OD7" s="5">
        <v>0</v>
      </c>
      <c r="OE7" s="5">
        <v>0</v>
      </c>
      <c r="OF7" s="5">
        <v>0</v>
      </c>
      <c r="OG7" s="5">
        <v>0</v>
      </c>
      <c r="OH7" s="5">
        <v>0</v>
      </c>
      <c r="OI7" s="5">
        <v>0</v>
      </c>
      <c r="OJ7" s="5">
        <v>0</v>
      </c>
      <c r="OK7" s="5">
        <v>0</v>
      </c>
      <c r="OL7" s="5">
        <v>0</v>
      </c>
      <c r="OM7" s="5">
        <v>0</v>
      </c>
      <c r="ON7" s="5">
        <v>0</v>
      </c>
      <c r="OO7" s="5">
        <v>0</v>
      </c>
      <c r="OP7" s="5">
        <v>0</v>
      </c>
      <c r="OQ7" s="5">
        <v>0</v>
      </c>
      <c r="OR7" s="5">
        <v>0</v>
      </c>
      <c r="OS7" s="5">
        <v>0</v>
      </c>
      <c r="OT7" s="5">
        <v>0</v>
      </c>
      <c r="OU7" s="5">
        <v>0</v>
      </c>
      <c r="OV7" s="5">
        <v>0</v>
      </c>
      <c r="OW7" s="5">
        <v>0</v>
      </c>
      <c r="OX7" s="5">
        <v>0</v>
      </c>
      <c r="OY7" s="5">
        <v>0</v>
      </c>
      <c r="OZ7" s="5">
        <v>0</v>
      </c>
      <c r="PA7" s="5">
        <v>0</v>
      </c>
      <c r="PB7" s="5">
        <v>0</v>
      </c>
      <c r="PC7" s="5">
        <v>0</v>
      </c>
      <c r="PD7" s="5">
        <v>0</v>
      </c>
      <c r="PE7" s="5">
        <v>0</v>
      </c>
      <c r="PF7" s="5">
        <v>0</v>
      </c>
      <c r="PG7" s="5">
        <v>0</v>
      </c>
      <c r="PH7" s="5">
        <v>0</v>
      </c>
      <c r="PI7" s="5">
        <v>0</v>
      </c>
      <c r="PJ7" s="5">
        <v>0</v>
      </c>
      <c r="PK7" s="5">
        <v>0</v>
      </c>
      <c r="PL7" s="5">
        <v>0</v>
      </c>
      <c r="PM7" s="5">
        <v>0</v>
      </c>
      <c r="PN7" s="5">
        <v>0</v>
      </c>
      <c r="PO7" s="5">
        <v>0</v>
      </c>
      <c r="PP7" s="5">
        <v>0</v>
      </c>
      <c r="PQ7" s="5">
        <v>0</v>
      </c>
      <c r="PR7" s="5">
        <v>0</v>
      </c>
      <c r="PS7" s="5">
        <v>0</v>
      </c>
      <c r="PT7" s="5">
        <v>0</v>
      </c>
      <c r="PU7" s="5">
        <v>0</v>
      </c>
      <c r="PV7" s="5">
        <v>0</v>
      </c>
      <c r="PW7" s="5">
        <v>0</v>
      </c>
      <c r="PX7" s="5">
        <v>0</v>
      </c>
      <c r="PY7" s="5">
        <v>0</v>
      </c>
      <c r="PZ7" s="5">
        <v>0</v>
      </c>
      <c r="QA7" s="5">
        <v>0</v>
      </c>
      <c r="QB7" s="5">
        <v>0</v>
      </c>
      <c r="QC7" s="5">
        <v>0</v>
      </c>
      <c r="QD7" s="5">
        <v>0</v>
      </c>
      <c r="QE7" s="5">
        <v>0</v>
      </c>
      <c r="QF7" s="5">
        <v>0</v>
      </c>
      <c r="QG7" s="5">
        <v>0</v>
      </c>
      <c r="QH7" s="5">
        <v>0</v>
      </c>
      <c r="QI7" s="5">
        <v>0</v>
      </c>
      <c r="QJ7" s="5">
        <v>0</v>
      </c>
      <c r="QK7" s="5">
        <v>0</v>
      </c>
      <c r="QL7" s="5">
        <v>0</v>
      </c>
      <c r="QM7" s="5">
        <v>0</v>
      </c>
      <c r="QN7" s="5">
        <v>0</v>
      </c>
      <c r="QO7" s="5">
        <v>0</v>
      </c>
      <c r="QP7" s="5">
        <v>0</v>
      </c>
      <c r="QQ7" s="5">
        <v>0</v>
      </c>
      <c r="QR7" s="5">
        <v>0</v>
      </c>
      <c r="QS7" s="5">
        <v>0</v>
      </c>
      <c r="QT7" s="5">
        <v>0</v>
      </c>
      <c r="QU7" s="5">
        <v>0</v>
      </c>
      <c r="QV7" s="5">
        <v>0</v>
      </c>
      <c r="QW7" s="5">
        <v>0</v>
      </c>
      <c r="QX7" s="5">
        <v>0</v>
      </c>
      <c r="QY7" s="5">
        <v>0</v>
      </c>
      <c r="QZ7" s="5">
        <v>0</v>
      </c>
      <c r="RA7" s="5">
        <v>0</v>
      </c>
      <c r="RB7" s="5">
        <v>0</v>
      </c>
      <c r="RC7" s="5">
        <v>0</v>
      </c>
      <c r="RD7" s="5">
        <v>0</v>
      </c>
      <c r="RE7" s="5">
        <v>0</v>
      </c>
      <c r="RF7" s="5">
        <v>0</v>
      </c>
      <c r="RG7" s="5">
        <v>0</v>
      </c>
      <c r="RH7" s="5">
        <v>0</v>
      </c>
      <c r="RI7" s="5">
        <v>0</v>
      </c>
      <c r="RJ7" s="5">
        <v>0</v>
      </c>
      <c r="RK7" s="5">
        <v>0</v>
      </c>
      <c r="RL7" s="5">
        <v>0</v>
      </c>
      <c r="RM7" s="5">
        <v>0</v>
      </c>
      <c r="RN7" s="5">
        <v>0</v>
      </c>
      <c r="RO7" s="5">
        <v>0</v>
      </c>
      <c r="RP7" s="5">
        <v>0</v>
      </c>
      <c r="RQ7" s="5">
        <v>0</v>
      </c>
      <c r="RR7" s="5">
        <v>0</v>
      </c>
      <c r="RS7" s="5">
        <v>0</v>
      </c>
      <c r="RT7" s="5">
        <v>0</v>
      </c>
      <c r="RU7" s="5">
        <v>0</v>
      </c>
      <c r="RV7" s="5">
        <v>0</v>
      </c>
      <c r="RW7" s="5">
        <v>0</v>
      </c>
      <c r="RX7" s="5">
        <v>0</v>
      </c>
      <c r="RY7" s="5">
        <v>0</v>
      </c>
      <c r="RZ7" s="5">
        <v>0</v>
      </c>
      <c r="SA7" s="5">
        <v>0</v>
      </c>
      <c r="SB7" s="5">
        <v>0</v>
      </c>
      <c r="SC7" s="5">
        <v>0</v>
      </c>
      <c r="SD7" s="5">
        <v>0</v>
      </c>
      <c r="SE7" s="5">
        <v>0</v>
      </c>
      <c r="SF7" s="5">
        <v>0</v>
      </c>
      <c r="SG7" s="5">
        <v>0</v>
      </c>
      <c r="SH7" s="5">
        <v>0</v>
      </c>
      <c r="SI7" s="5">
        <v>0</v>
      </c>
      <c r="SJ7" s="5">
        <v>0</v>
      </c>
      <c r="SK7" s="5">
        <v>0</v>
      </c>
      <c r="SL7" s="5">
        <v>0</v>
      </c>
      <c r="SM7" s="5">
        <v>0</v>
      </c>
      <c r="SN7" s="5">
        <v>0</v>
      </c>
      <c r="SO7" s="5">
        <v>0</v>
      </c>
      <c r="SP7" s="5">
        <v>0</v>
      </c>
      <c r="SQ7" s="5">
        <v>0</v>
      </c>
      <c r="SR7" s="5">
        <v>0</v>
      </c>
      <c r="SS7" s="5">
        <v>0</v>
      </c>
      <c r="ST7" s="5">
        <v>0</v>
      </c>
      <c r="SU7" s="5">
        <v>0</v>
      </c>
      <c r="SV7" s="5">
        <v>0</v>
      </c>
      <c r="SW7" s="5">
        <v>0</v>
      </c>
      <c r="SX7" s="5">
        <v>0</v>
      </c>
      <c r="SY7" s="5">
        <v>0</v>
      </c>
      <c r="SZ7" s="5">
        <v>0</v>
      </c>
      <c r="TA7" s="5">
        <v>0</v>
      </c>
      <c r="TB7" s="5">
        <v>0</v>
      </c>
      <c r="TC7" s="5">
        <v>0</v>
      </c>
      <c r="TD7" s="5">
        <v>0</v>
      </c>
      <c r="TE7" s="5">
        <v>0</v>
      </c>
      <c r="TF7" s="5">
        <v>0</v>
      </c>
      <c r="TG7" s="5">
        <v>0</v>
      </c>
      <c r="TH7" s="5">
        <v>0</v>
      </c>
      <c r="TI7" s="5">
        <v>0</v>
      </c>
      <c r="TJ7" s="5">
        <v>0</v>
      </c>
      <c r="TK7" s="5">
        <v>0</v>
      </c>
      <c r="TL7" s="5">
        <v>0</v>
      </c>
      <c r="TM7" s="5">
        <v>0</v>
      </c>
      <c r="TN7" s="5">
        <v>0</v>
      </c>
      <c r="TO7" s="5">
        <v>0</v>
      </c>
      <c r="TP7" s="5">
        <v>0</v>
      </c>
      <c r="TQ7" s="5">
        <v>0</v>
      </c>
      <c r="TR7" s="5">
        <v>0</v>
      </c>
      <c r="TS7" s="5">
        <v>0</v>
      </c>
      <c r="TT7" s="5">
        <v>0</v>
      </c>
      <c r="TU7" s="5">
        <v>0</v>
      </c>
      <c r="TV7" s="5">
        <v>0</v>
      </c>
      <c r="TW7" s="5">
        <v>0</v>
      </c>
      <c r="TX7" s="5">
        <v>0</v>
      </c>
      <c r="TY7" s="5">
        <v>0</v>
      </c>
      <c r="TZ7" s="5">
        <v>0</v>
      </c>
      <c r="UA7" s="5">
        <v>0</v>
      </c>
      <c r="UB7" s="5">
        <v>0</v>
      </c>
      <c r="UC7" s="5">
        <v>0</v>
      </c>
      <c r="UD7" s="5">
        <v>0</v>
      </c>
      <c r="UE7" s="5">
        <v>0</v>
      </c>
      <c r="UF7" s="5">
        <v>0</v>
      </c>
      <c r="UG7" s="5">
        <v>0</v>
      </c>
      <c r="UH7" s="5">
        <v>0</v>
      </c>
      <c r="UI7" s="5">
        <v>0</v>
      </c>
      <c r="UJ7" s="5">
        <v>0</v>
      </c>
      <c r="UK7" s="5">
        <v>0</v>
      </c>
      <c r="UL7" s="5">
        <v>0</v>
      </c>
      <c r="UM7" s="5">
        <v>0</v>
      </c>
      <c r="UN7" s="5">
        <v>0</v>
      </c>
      <c r="UO7" s="5">
        <v>0</v>
      </c>
      <c r="UP7" s="5">
        <v>0</v>
      </c>
      <c r="UQ7" s="5">
        <v>0</v>
      </c>
      <c r="UR7" s="5">
        <v>0</v>
      </c>
      <c r="US7" s="5">
        <v>0</v>
      </c>
      <c r="UT7" s="5">
        <v>0</v>
      </c>
      <c r="UU7" s="5">
        <v>0</v>
      </c>
      <c r="UV7" s="5">
        <v>0</v>
      </c>
      <c r="UW7" s="5">
        <v>0</v>
      </c>
      <c r="UX7" s="5">
        <v>0</v>
      </c>
      <c r="UY7" s="5">
        <v>0</v>
      </c>
      <c r="UZ7" s="5">
        <v>0</v>
      </c>
      <c r="VA7" s="5">
        <v>0</v>
      </c>
      <c r="VB7" s="5">
        <v>0</v>
      </c>
      <c r="VC7" s="5">
        <v>0</v>
      </c>
      <c r="VD7" s="5">
        <v>0</v>
      </c>
      <c r="VE7" s="5">
        <v>0</v>
      </c>
      <c r="VF7" s="5">
        <v>0</v>
      </c>
      <c r="VG7" s="5">
        <v>0</v>
      </c>
      <c r="VH7" s="5">
        <v>0</v>
      </c>
      <c r="VI7" s="5">
        <v>0</v>
      </c>
      <c r="VJ7" s="5">
        <v>0</v>
      </c>
      <c r="VK7" s="5">
        <v>0</v>
      </c>
      <c r="VL7" s="5">
        <v>0</v>
      </c>
      <c r="VM7" s="5">
        <v>0</v>
      </c>
      <c r="VN7" s="5">
        <v>0</v>
      </c>
      <c r="VO7" s="5">
        <v>0</v>
      </c>
      <c r="VP7" s="5">
        <v>0</v>
      </c>
      <c r="VQ7" s="5">
        <v>0</v>
      </c>
      <c r="VR7" s="5">
        <v>0</v>
      </c>
      <c r="VS7" s="5">
        <v>0</v>
      </c>
      <c r="VT7" s="5">
        <v>0</v>
      </c>
      <c r="VU7" s="5">
        <v>0</v>
      </c>
      <c r="VV7" s="5">
        <v>0</v>
      </c>
      <c r="VW7" s="5">
        <v>0</v>
      </c>
      <c r="VX7" s="5">
        <v>0</v>
      </c>
      <c r="VY7" s="5">
        <v>0</v>
      </c>
      <c r="VZ7" s="5">
        <v>0</v>
      </c>
      <c r="WA7" s="5">
        <v>0</v>
      </c>
      <c r="WB7" s="5">
        <v>0</v>
      </c>
      <c r="WC7" s="5">
        <v>0</v>
      </c>
      <c r="WD7" s="5">
        <v>0</v>
      </c>
      <c r="WE7" s="5">
        <v>0</v>
      </c>
      <c r="WF7" s="5">
        <v>0</v>
      </c>
      <c r="WG7" s="5">
        <v>0</v>
      </c>
      <c r="WH7" s="5">
        <v>0</v>
      </c>
      <c r="WI7" s="5">
        <v>0</v>
      </c>
      <c r="WJ7" s="5">
        <v>0</v>
      </c>
      <c r="WK7" s="5">
        <v>0</v>
      </c>
      <c r="WL7" s="5">
        <v>0</v>
      </c>
      <c r="WM7" s="5">
        <v>0</v>
      </c>
      <c r="WN7" s="5">
        <v>0</v>
      </c>
      <c r="WO7" s="5">
        <v>0</v>
      </c>
      <c r="WP7" s="5">
        <v>0</v>
      </c>
      <c r="WQ7" s="5">
        <v>0</v>
      </c>
      <c r="WR7" s="5">
        <v>0</v>
      </c>
      <c r="WS7" s="5">
        <v>0</v>
      </c>
      <c r="WT7" s="5">
        <v>0</v>
      </c>
      <c r="WU7" s="5">
        <v>0</v>
      </c>
      <c r="WV7" s="5">
        <v>0</v>
      </c>
      <c r="WW7" s="5">
        <v>0</v>
      </c>
      <c r="WX7" s="5">
        <v>0</v>
      </c>
      <c r="WY7" s="5">
        <v>0</v>
      </c>
      <c r="WZ7" s="5">
        <v>0</v>
      </c>
      <c r="XA7" s="5">
        <v>0</v>
      </c>
      <c r="XB7" s="5">
        <v>0</v>
      </c>
      <c r="XC7" s="5">
        <v>0</v>
      </c>
      <c r="XD7" s="5">
        <v>0</v>
      </c>
      <c r="XE7" s="5">
        <v>0</v>
      </c>
      <c r="XF7" s="5">
        <v>0</v>
      </c>
      <c r="XG7" s="5">
        <v>0</v>
      </c>
      <c r="XH7" s="5">
        <v>0</v>
      </c>
      <c r="XI7" s="5">
        <v>0</v>
      </c>
      <c r="XJ7" s="5">
        <v>0</v>
      </c>
      <c r="XK7" s="5">
        <v>0</v>
      </c>
      <c r="XL7" s="5">
        <v>0</v>
      </c>
      <c r="XM7" s="5">
        <v>0</v>
      </c>
      <c r="XN7" s="5">
        <v>0</v>
      </c>
      <c r="XO7" s="5">
        <v>0</v>
      </c>
      <c r="XP7" s="5">
        <v>0</v>
      </c>
      <c r="XQ7" s="5">
        <v>0</v>
      </c>
      <c r="XR7" s="5">
        <v>0</v>
      </c>
      <c r="XS7" s="5">
        <v>0</v>
      </c>
      <c r="XT7" s="5">
        <v>0</v>
      </c>
      <c r="XU7" s="5">
        <v>0</v>
      </c>
      <c r="XV7" s="5">
        <v>0</v>
      </c>
      <c r="XW7" s="5">
        <v>0</v>
      </c>
      <c r="XX7" s="5">
        <v>0</v>
      </c>
      <c r="XY7" s="5">
        <v>0</v>
      </c>
      <c r="XZ7" s="5">
        <v>0</v>
      </c>
      <c r="YA7" s="5">
        <v>0</v>
      </c>
      <c r="YB7" s="5">
        <v>0</v>
      </c>
      <c r="YC7" s="5">
        <v>0</v>
      </c>
      <c r="YD7" s="5">
        <v>0</v>
      </c>
      <c r="YE7" s="5">
        <v>0</v>
      </c>
      <c r="YF7" s="5">
        <v>0</v>
      </c>
      <c r="YG7" s="5">
        <v>0</v>
      </c>
      <c r="YH7" s="5">
        <v>0</v>
      </c>
      <c r="YI7" s="5">
        <v>0</v>
      </c>
      <c r="YJ7" s="5">
        <v>0</v>
      </c>
      <c r="YK7" s="5">
        <v>0</v>
      </c>
      <c r="YL7" s="5">
        <v>0</v>
      </c>
      <c r="YM7" s="5">
        <v>0</v>
      </c>
      <c r="YN7" s="5">
        <v>0</v>
      </c>
      <c r="YO7" s="5">
        <v>0</v>
      </c>
      <c r="YP7" s="5">
        <v>0</v>
      </c>
      <c r="YQ7" s="5">
        <v>0</v>
      </c>
      <c r="YR7" s="5">
        <v>0</v>
      </c>
      <c r="YS7" s="5">
        <v>0</v>
      </c>
      <c r="YT7" s="5">
        <v>0</v>
      </c>
      <c r="YU7" s="5">
        <v>0</v>
      </c>
      <c r="YV7" s="5">
        <v>0</v>
      </c>
      <c r="YW7" s="5">
        <v>0</v>
      </c>
      <c r="YX7" s="5">
        <v>0</v>
      </c>
      <c r="YY7" s="5">
        <v>0</v>
      </c>
      <c r="YZ7" s="5">
        <v>0</v>
      </c>
      <c r="ZA7" s="5">
        <v>0</v>
      </c>
      <c r="ZB7" s="5">
        <v>0</v>
      </c>
      <c r="ZC7" s="5">
        <v>0</v>
      </c>
      <c r="ZD7" s="5">
        <v>0</v>
      </c>
      <c r="ZE7" s="5">
        <v>0</v>
      </c>
      <c r="ZF7" s="5">
        <v>0</v>
      </c>
      <c r="ZG7" s="5">
        <v>0</v>
      </c>
      <c r="ZH7" s="5">
        <v>0</v>
      </c>
      <c r="ZI7" s="5">
        <v>0</v>
      </c>
      <c r="ZJ7" s="5">
        <v>0</v>
      </c>
      <c r="ZK7" s="5">
        <v>-4.9371</v>
      </c>
      <c r="ZL7" s="5">
        <v>0</v>
      </c>
      <c r="ZM7" s="5">
        <v>0</v>
      </c>
      <c r="ZN7" s="5">
        <v>0</v>
      </c>
      <c r="ZO7" s="5">
        <v>0</v>
      </c>
      <c r="ZP7" s="5">
        <v>0</v>
      </c>
      <c r="ZQ7" s="5">
        <v>0</v>
      </c>
      <c r="ZR7" s="5">
        <v>0</v>
      </c>
      <c r="ZS7" s="5">
        <v>0</v>
      </c>
      <c r="ZT7" s="5">
        <v>0</v>
      </c>
      <c r="ZU7" s="5">
        <v>0</v>
      </c>
      <c r="ZV7" s="5">
        <v>0</v>
      </c>
      <c r="ZW7" s="5">
        <v>0</v>
      </c>
      <c r="ZX7" s="5">
        <v>0</v>
      </c>
      <c r="ZY7" s="5">
        <v>0</v>
      </c>
      <c r="ZZ7" s="5">
        <v>0</v>
      </c>
      <c r="AAA7" s="5">
        <v>0</v>
      </c>
      <c r="AAB7" s="5">
        <v>0</v>
      </c>
      <c r="AAC7" s="5">
        <v>0</v>
      </c>
      <c r="AAD7" s="5">
        <v>0</v>
      </c>
      <c r="AAE7" s="5">
        <v>0</v>
      </c>
      <c r="AAF7" s="5">
        <v>0</v>
      </c>
      <c r="AAG7" s="5">
        <v>0</v>
      </c>
      <c r="AAH7" s="5">
        <v>0</v>
      </c>
      <c r="AAI7" s="5">
        <v>0</v>
      </c>
      <c r="AAJ7" s="5">
        <v>0</v>
      </c>
      <c r="AAK7" s="5">
        <v>0</v>
      </c>
      <c r="AAL7" s="5">
        <v>0</v>
      </c>
      <c r="AAM7" s="5">
        <v>0</v>
      </c>
      <c r="AAN7" s="5">
        <v>0</v>
      </c>
      <c r="AAO7" s="5">
        <v>0</v>
      </c>
      <c r="AAP7" s="5">
        <v>0</v>
      </c>
      <c r="AAQ7" s="5">
        <v>0</v>
      </c>
      <c r="AAR7" s="5">
        <v>0</v>
      </c>
      <c r="AAS7" s="5">
        <v>0</v>
      </c>
      <c r="AAT7" s="5">
        <v>0</v>
      </c>
      <c r="AAU7" s="5">
        <v>0</v>
      </c>
      <c r="AAV7" s="5">
        <v>0</v>
      </c>
      <c r="AAW7" s="5">
        <v>0</v>
      </c>
      <c r="AAX7" s="5">
        <v>0</v>
      </c>
      <c r="AAY7" s="5">
        <v>0</v>
      </c>
      <c r="AAZ7" s="5">
        <v>0</v>
      </c>
      <c r="ABA7" s="5">
        <v>0</v>
      </c>
      <c r="ABB7" s="5">
        <v>0</v>
      </c>
      <c r="ABC7" s="5">
        <v>0</v>
      </c>
      <c r="ABD7" s="5">
        <v>0</v>
      </c>
      <c r="ABE7" s="5">
        <v>0</v>
      </c>
      <c r="ABF7" s="5">
        <v>0</v>
      </c>
      <c r="ABG7" s="5">
        <v>0</v>
      </c>
      <c r="ABH7" s="5">
        <v>0</v>
      </c>
      <c r="ABI7" s="5">
        <v>0</v>
      </c>
      <c r="ABJ7" s="5">
        <v>0</v>
      </c>
      <c r="ABK7" s="5">
        <v>0</v>
      </c>
      <c r="ABL7" s="5">
        <v>0</v>
      </c>
      <c r="ABM7" s="5">
        <v>0</v>
      </c>
      <c r="ABN7" s="5">
        <v>0</v>
      </c>
      <c r="ABO7" s="5">
        <v>0</v>
      </c>
      <c r="ABP7" s="5">
        <v>0</v>
      </c>
      <c r="ABQ7" s="5">
        <v>0</v>
      </c>
      <c r="ABR7" s="5">
        <v>-4.6738</v>
      </c>
      <c r="ABS7" s="5">
        <v>0</v>
      </c>
      <c r="ABT7" s="5">
        <v>0</v>
      </c>
      <c r="ABU7" s="5">
        <v>0</v>
      </c>
      <c r="ABV7" s="5">
        <v>0</v>
      </c>
      <c r="ABW7" s="5">
        <v>0</v>
      </c>
      <c r="ABX7" s="5">
        <v>0</v>
      </c>
      <c r="ABY7" s="5">
        <v>0</v>
      </c>
      <c r="ABZ7" s="5">
        <v>0</v>
      </c>
      <c r="ACA7" s="5">
        <v>0</v>
      </c>
      <c r="ACB7" s="5">
        <v>0</v>
      </c>
      <c r="ACC7" s="5">
        <v>0</v>
      </c>
      <c r="ACD7" s="5">
        <v>0</v>
      </c>
      <c r="ACE7" s="5">
        <v>0</v>
      </c>
      <c r="ACF7" s="5">
        <v>0</v>
      </c>
      <c r="ACG7" s="5">
        <v>0</v>
      </c>
      <c r="ACH7" s="5">
        <v>0</v>
      </c>
      <c r="ACI7" s="5">
        <v>0</v>
      </c>
      <c r="ACJ7" s="5">
        <v>0</v>
      </c>
      <c r="ACK7" s="5">
        <v>0</v>
      </c>
      <c r="ACL7" s="5">
        <v>0</v>
      </c>
      <c r="ACM7" s="5">
        <v>0</v>
      </c>
      <c r="ACN7" s="5">
        <v>0</v>
      </c>
      <c r="ACO7" s="5">
        <v>0</v>
      </c>
      <c r="ACP7" s="5">
        <v>0</v>
      </c>
      <c r="ACQ7" s="5">
        <v>0</v>
      </c>
      <c r="ACR7" s="5">
        <v>0</v>
      </c>
      <c r="ACS7" s="5">
        <v>0</v>
      </c>
      <c r="ACT7" s="5">
        <v>0</v>
      </c>
      <c r="ACU7" s="5">
        <v>0</v>
      </c>
      <c r="ACV7" s="5">
        <v>0</v>
      </c>
      <c r="ACW7" s="5">
        <v>0</v>
      </c>
      <c r="ACX7" s="5">
        <v>0</v>
      </c>
      <c r="ACY7" s="5">
        <v>0</v>
      </c>
      <c r="ACZ7" s="5">
        <v>0</v>
      </c>
      <c r="ADA7" s="5">
        <v>0</v>
      </c>
      <c r="ADB7" s="5">
        <v>0</v>
      </c>
      <c r="ADC7" s="5">
        <v>0</v>
      </c>
      <c r="ADD7" s="5">
        <v>0</v>
      </c>
      <c r="ADE7" s="5">
        <v>0</v>
      </c>
      <c r="ADF7" s="5">
        <v>0</v>
      </c>
      <c r="ADG7" s="5">
        <v>0</v>
      </c>
      <c r="ADH7" s="5">
        <v>0</v>
      </c>
      <c r="ADI7" s="5">
        <v>0</v>
      </c>
      <c r="ADJ7" s="5">
        <v>0</v>
      </c>
      <c r="ADK7" s="5">
        <v>0</v>
      </c>
      <c r="ADL7" s="5">
        <v>0</v>
      </c>
      <c r="ADM7" s="5">
        <v>0</v>
      </c>
      <c r="ADN7" s="5">
        <v>0</v>
      </c>
      <c r="ADO7" s="5">
        <v>0</v>
      </c>
      <c r="ADP7" s="5">
        <v>0</v>
      </c>
      <c r="ADQ7" s="5">
        <v>0</v>
      </c>
      <c r="ADR7" s="5">
        <v>0</v>
      </c>
      <c r="ADS7" s="5">
        <v>0</v>
      </c>
      <c r="ADT7" s="5">
        <v>0</v>
      </c>
      <c r="ADU7" s="5">
        <v>0</v>
      </c>
      <c r="ADV7" s="5">
        <v>0</v>
      </c>
      <c r="ADW7" s="5">
        <v>0</v>
      </c>
      <c r="ADX7" s="5">
        <v>0</v>
      </c>
      <c r="ADY7" s="5">
        <v>0</v>
      </c>
      <c r="ADZ7" s="5">
        <v>0</v>
      </c>
      <c r="AEA7" s="5">
        <v>0</v>
      </c>
      <c r="AEB7" s="5">
        <v>0</v>
      </c>
      <c r="AEC7" s="5">
        <v>0</v>
      </c>
      <c r="AED7" s="5">
        <v>0</v>
      </c>
      <c r="AEE7" s="5">
        <v>0</v>
      </c>
      <c r="AEF7" s="5">
        <v>0</v>
      </c>
      <c r="AEG7" s="5">
        <v>0</v>
      </c>
      <c r="AEH7" s="5">
        <v>0</v>
      </c>
      <c r="AEI7" s="5">
        <v>0</v>
      </c>
      <c r="AEJ7" s="5">
        <v>0</v>
      </c>
      <c r="AEK7" s="5">
        <v>0</v>
      </c>
      <c r="AEL7" s="5">
        <v>0</v>
      </c>
      <c r="AEM7" s="5">
        <v>0</v>
      </c>
      <c r="AEN7" s="5">
        <v>0</v>
      </c>
      <c r="AEO7" s="5">
        <v>0</v>
      </c>
      <c r="AEP7" s="5">
        <v>0</v>
      </c>
      <c r="AEQ7" s="5">
        <v>0</v>
      </c>
      <c r="AER7" s="5">
        <v>0</v>
      </c>
      <c r="AES7" s="5">
        <v>0</v>
      </c>
      <c r="AET7" s="5">
        <v>0</v>
      </c>
      <c r="AEU7" s="5">
        <v>0</v>
      </c>
      <c r="AEV7" s="5">
        <v>0</v>
      </c>
      <c r="AEW7" s="5">
        <v>0</v>
      </c>
      <c r="AEX7" s="5">
        <v>0</v>
      </c>
      <c r="AEY7" s="5">
        <v>0</v>
      </c>
      <c r="AEZ7" s="5">
        <v>0</v>
      </c>
      <c r="AFA7" s="5">
        <v>0</v>
      </c>
      <c r="AFB7" s="5">
        <v>0</v>
      </c>
      <c r="AFC7" s="5">
        <v>0</v>
      </c>
      <c r="AFD7" s="5">
        <v>0</v>
      </c>
      <c r="AFE7" s="5">
        <v>0</v>
      </c>
      <c r="AFF7" s="5">
        <v>0</v>
      </c>
      <c r="AFG7" s="5">
        <v>0</v>
      </c>
      <c r="AFH7" s="5">
        <v>0</v>
      </c>
      <c r="AFI7" s="5">
        <v>0</v>
      </c>
      <c r="AFJ7" s="5">
        <v>0</v>
      </c>
      <c r="AFK7" s="5">
        <v>0</v>
      </c>
      <c r="AFL7" s="5">
        <v>0</v>
      </c>
      <c r="AFM7" s="5">
        <v>0</v>
      </c>
      <c r="AFN7" s="5">
        <v>0</v>
      </c>
      <c r="AFO7" s="5">
        <v>0</v>
      </c>
      <c r="AFP7" s="5">
        <v>0</v>
      </c>
      <c r="AFQ7" s="5">
        <v>0</v>
      </c>
      <c r="AFR7" s="5">
        <v>0</v>
      </c>
      <c r="AFS7" s="5">
        <v>0</v>
      </c>
      <c r="AFT7" s="5">
        <v>0</v>
      </c>
      <c r="AFU7" s="5">
        <v>0</v>
      </c>
      <c r="AFV7" s="5">
        <v>0</v>
      </c>
      <c r="AFW7" s="5">
        <v>0</v>
      </c>
      <c r="AFX7" s="5">
        <v>0</v>
      </c>
      <c r="AFY7" s="5">
        <v>0</v>
      </c>
      <c r="AFZ7" s="5">
        <v>0</v>
      </c>
      <c r="AGA7" s="5">
        <v>0</v>
      </c>
      <c r="AGB7" s="5">
        <v>0</v>
      </c>
      <c r="AGC7" s="5">
        <v>0</v>
      </c>
      <c r="AGD7" s="5">
        <v>0</v>
      </c>
      <c r="AGE7" s="5">
        <v>0</v>
      </c>
      <c r="AGF7" s="5">
        <v>0</v>
      </c>
      <c r="AGG7" s="5">
        <v>0</v>
      </c>
      <c r="AGH7" s="5">
        <v>0</v>
      </c>
      <c r="AGI7" s="5">
        <v>0</v>
      </c>
      <c r="AGJ7" s="5">
        <v>0</v>
      </c>
      <c r="AGK7" s="5">
        <v>0</v>
      </c>
      <c r="AGL7" s="5">
        <v>0</v>
      </c>
      <c r="AGM7" s="5">
        <v>0</v>
      </c>
      <c r="AGN7" s="5">
        <v>0</v>
      </c>
      <c r="AGO7" s="5">
        <v>0</v>
      </c>
      <c r="AGP7" s="5">
        <v>0</v>
      </c>
      <c r="AGQ7" s="5">
        <v>0</v>
      </c>
      <c r="AGR7" s="5">
        <v>0</v>
      </c>
      <c r="AGS7" s="5">
        <v>0</v>
      </c>
      <c r="AGT7" s="5">
        <v>0</v>
      </c>
      <c r="AGU7" s="5">
        <v>0</v>
      </c>
      <c r="AGV7" s="5">
        <v>0</v>
      </c>
      <c r="AGW7" s="5">
        <v>0</v>
      </c>
      <c r="AGX7" s="5">
        <v>0</v>
      </c>
      <c r="AGY7" s="5">
        <v>0</v>
      </c>
      <c r="AGZ7" s="5">
        <v>0</v>
      </c>
      <c r="AHA7" s="5">
        <v>0</v>
      </c>
      <c r="AHB7" s="5">
        <v>0</v>
      </c>
      <c r="AHC7" s="5">
        <v>0</v>
      </c>
      <c r="AHD7" s="5">
        <v>0</v>
      </c>
      <c r="AHE7" s="5">
        <v>0</v>
      </c>
      <c r="AHF7" s="5">
        <v>0</v>
      </c>
      <c r="AHG7" s="5">
        <v>0</v>
      </c>
      <c r="AHH7" s="5">
        <v>0</v>
      </c>
      <c r="AHI7" s="5">
        <v>0</v>
      </c>
      <c r="AHJ7" s="5">
        <v>0</v>
      </c>
      <c r="AHK7" s="5">
        <v>0</v>
      </c>
      <c r="AHL7" s="5">
        <v>0</v>
      </c>
      <c r="AHM7" s="5">
        <v>0</v>
      </c>
      <c r="AHN7" s="5">
        <v>0</v>
      </c>
      <c r="AHO7" s="5">
        <v>0</v>
      </c>
      <c r="AHP7" s="5">
        <v>0</v>
      </c>
      <c r="AHQ7" s="5">
        <v>0</v>
      </c>
      <c r="AHR7" s="5">
        <v>0</v>
      </c>
      <c r="AHS7" s="5">
        <v>0</v>
      </c>
      <c r="AHT7" s="5">
        <v>0</v>
      </c>
      <c r="AHU7" s="5">
        <v>0</v>
      </c>
      <c r="AHV7" s="5">
        <v>0</v>
      </c>
      <c r="AHW7" s="5">
        <v>0</v>
      </c>
      <c r="AHX7" s="5">
        <v>0</v>
      </c>
      <c r="AHY7" s="5">
        <v>0</v>
      </c>
      <c r="AHZ7" s="5">
        <v>0</v>
      </c>
      <c r="AIA7" s="5">
        <v>0</v>
      </c>
      <c r="AIB7" s="5">
        <v>0</v>
      </c>
      <c r="AIC7" s="5">
        <v>0</v>
      </c>
      <c r="AID7" s="5">
        <v>0</v>
      </c>
      <c r="AIE7" s="5">
        <v>0</v>
      </c>
      <c r="AIF7" s="5">
        <v>0</v>
      </c>
      <c r="AIG7" s="5">
        <v>0</v>
      </c>
      <c r="AIH7" s="5">
        <v>0</v>
      </c>
      <c r="AII7" s="5">
        <v>0</v>
      </c>
      <c r="AIJ7" s="5">
        <v>0</v>
      </c>
      <c r="AIK7" s="5">
        <v>0</v>
      </c>
      <c r="AIL7" s="5">
        <v>0</v>
      </c>
      <c r="AIM7" s="5">
        <v>0</v>
      </c>
      <c r="AIN7" s="5">
        <v>0</v>
      </c>
      <c r="AIO7" s="5">
        <v>0</v>
      </c>
      <c r="AIP7" s="5">
        <v>0</v>
      </c>
      <c r="AIQ7" s="5">
        <v>0</v>
      </c>
      <c r="AIR7" s="5">
        <v>0</v>
      </c>
      <c r="AIS7" s="5">
        <v>0</v>
      </c>
      <c r="AIT7" s="5">
        <v>0</v>
      </c>
      <c r="AIU7" s="5">
        <v>0</v>
      </c>
      <c r="AIV7" s="5">
        <v>0</v>
      </c>
      <c r="AIW7" s="5">
        <v>0</v>
      </c>
      <c r="AIX7" s="5">
        <v>0</v>
      </c>
      <c r="AIY7" s="5">
        <v>0</v>
      </c>
      <c r="AIZ7" s="5">
        <v>0</v>
      </c>
      <c r="AJA7" s="5">
        <v>0</v>
      </c>
      <c r="AJB7" s="5">
        <v>0</v>
      </c>
      <c r="AJC7" s="5">
        <v>0</v>
      </c>
      <c r="AJD7" s="5">
        <v>0</v>
      </c>
      <c r="AJE7" s="5">
        <v>0</v>
      </c>
      <c r="AJF7" s="5">
        <v>0</v>
      </c>
      <c r="AJG7" s="5">
        <v>0</v>
      </c>
      <c r="AJH7" s="5">
        <v>0</v>
      </c>
      <c r="AJI7" s="5">
        <v>0</v>
      </c>
      <c r="AJJ7" s="5">
        <v>0</v>
      </c>
      <c r="AJK7" s="5">
        <v>0</v>
      </c>
      <c r="AJL7" s="5">
        <v>0</v>
      </c>
      <c r="AJM7" s="5">
        <v>0</v>
      </c>
      <c r="AJN7" s="5">
        <v>0</v>
      </c>
      <c r="AJO7" s="5">
        <v>0</v>
      </c>
      <c r="AJP7" s="5">
        <v>0</v>
      </c>
      <c r="AJQ7" s="5">
        <v>0</v>
      </c>
      <c r="AJR7" s="5">
        <v>0</v>
      </c>
      <c r="AJS7" s="5">
        <v>0</v>
      </c>
      <c r="AJT7" s="5">
        <v>0</v>
      </c>
      <c r="AJU7" s="5">
        <v>0</v>
      </c>
      <c r="AJV7" s="5">
        <v>0</v>
      </c>
      <c r="AJW7" s="5">
        <v>0</v>
      </c>
      <c r="AJX7" s="5">
        <v>0</v>
      </c>
      <c r="AJY7" s="5">
        <v>0</v>
      </c>
      <c r="AJZ7" s="5">
        <v>0</v>
      </c>
      <c r="AKA7" s="5">
        <v>0</v>
      </c>
      <c r="AKB7" s="5">
        <v>0</v>
      </c>
      <c r="AKC7" s="5">
        <v>0</v>
      </c>
      <c r="AKD7" s="5">
        <v>0</v>
      </c>
      <c r="AKE7" s="5">
        <v>0</v>
      </c>
      <c r="AKF7" s="5">
        <v>0</v>
      </c>
      <c r="AKG7" s="5">
        <v>0</v>
      </c>
      <c r="AKH7" s="5">
        <v>0</v>
      </c>
      <c r="AKI7" s="5">
        <v>0</v>
      </c>
      <c r="AKJ7" s="5">
        <v>0</v>
      </c>
      <c r="AKK7" s="5">
        <v>0</v>
      </c>
      <c r="AKL7" s="5">
        <v>0</v>
      </c>
      <c r="AKM7" s="5">
        <v>0</v>
      </c>
      <c r="AKN7" s="5">
        <v>0</v>
      </c>
      <c r="AKO7" s="5">
        <v>0</v>
      </c>
      <c r="AKP7" s="5">
        <v>0</v>
      </c>
      <c r="AKQ7" s="5">
        <v>0</v>
      </c>
      <c r="AKR7" s="5">
        <v>0</v>
      </c>
      <c r="AKS7" s="5">
        <v>0</v>
      </c>
      <c r="AKT7" s="5">
        <v>0</v>
      </c>
      <c r="AKU7" s="5">
        <v>0</v>
      </c>
      <c r="AKV7" s="5">
        <v>0</v>
      </c>
      <c r="AKW7" s="5">
        <v>0</v>
      </c>
      <c r="AKX7" s="5">
        <v>0</v>
      </c>
      <c r="AKY7" s="5">
        <v>0</v>
      </c>
      <c r="AKZ7" s="5">
        <v>0</v>
      </c>
      <c r="ALA7" s="5">
        <v>0</v>
      </c>
      <c r="ALB7" s="5">
        <v>0</v>
      </c>
      <c r="ALC7" s="5">
        <v>0</v>
      </c>
      <c r="ALD7" s="5">
        <v>0</v>
      </c>
      <c r="ALE7" s="5">
        <v>0</v>
      </c>
      <c r="ALF7" s="5">
        <v>0</v>
      </c>
      <c r="ALG7" s="5">
        <v>0</v>
      </c>
      <c r="ALH7" s="5">
        <v>0</v>
      </c>
      <c r="ALI7" s="5">
        <v>0</v>
      </c>
      <c r="ALJ7" s="5">
        <v>0</v>
      </c>
      <c r="ALK7" s="5">
        <v>0</v>
      </c>
      <c r="ALL7" s="5">
        <v>0</v>
      </c>
      <c r="ALM7" s="5">
        <v>0</v>
      </c>
      <c r="ALN7" s="5">
        <v>0</v>
      </c>
      <c r="ALO7" s="5">
        <v>0</v>
      </c>
      <c r="ALP7" s="5">
        <v>0</v>
      </c>
      <c r="ALQ7" s="5">
        <v>0</v>
      </c>
      <c r="ALR7" s="5">
        <v>0</v>
      </c>
      <c r="ALS7" s="5">
        <v>0</v>
      </c>
      <c r="ALT7" s="5">
        <v>0</v>
      </c>
      <c r="ALU7" s="5">
        <v>0</v>
      </c>
      <c r="ALV7" s="5">
        <v>0</v>
      </c>
      <c r="ALW7" s="5">
        <v>0</v>
      </c>
      <c r="ALX7" s="5">
        <v>0</v>
      </c>
      <c r="ALY7" s="5">
        <v>0</v>
      </c>
      <c r="ALZ7" s="5">
        <v>0</v>
      </c>
      <c r="AMA7" s="5">
        <v>0</v>
      </c>
      <c r="AMB7" s="5">
        <v>0</v>
      </c>
      <c r="AMC7" s="5">
        <v>0</v>
      </c>
      <c r="AMD7" s="5">
        <v>0</v>
      </c>
      <c r="AME7" s="5">
        <v>0</v>
      </c>
      <c r="AMF7" s="5">
        <v>0</v>
      </c>
      <c r="AMG7" s="5">
        <v>0</v>
      </c>
      <c r="AMH7" s="5">
        <v>0</v>
      </c>
      <c r="AMI7" s="5">
        <v>0</v>
      </c>
      <c r="AMJ7" s="5">
        <v>0</v>
      </c>
      <c r="AMK7" s="5">
        <v>0</v>
      </c>
      <c r="AML7" s="5">
        <v>0</v>
      </c>
      <c r="AMM7" s="5">
        <v>0</v>
      </c>
      <c r="AMN7" s="5">
        <v>0</v>
      </c>
      <c r="AMO7" s="5">
        <v>0</v>
      </c>
      <c r="AMP7" s="5">
        <v>0</v>
      </c>
      <c r="AMQ7" s="5">
        <v>0</v>
      </c>
      <c r="AMR7" s="5">
        <v>0</v>
      </c>
      <c r="AMS7" s="5">
        <v>0</v>
      </c>
      <c r="AMT7" s="5">
        <v>0</v>
      </c>
      <c r="AMU7" s="5">
        <v>0</v>
      </c>
      <c r="AMV7" s="5">
        <v>0</v>
      </c>
      <c r="AMW7" s="5">
        <v>0</v>
      </c>
      <c r="AMX7" s="5">
        <v>0</v>
      </c>
      <c r="AMY7" s="5">
        <v>0</v>
      </c>
      <c r="AMZ7" s="5">
        <v>0</v>
      </c>
      <c r="ANA7" s="5">
        <v>0</v>
      </c>
      <c r="ANB7" s="5">
        <v>0</v>
      </c>
      <c r="ANC7" s="5">
        <v>0</v>
      </c>
      <c r="AND7" s="5">
        <v>0</v>
      </c>
      <c r="ANE7" s="5">
        <v>0</v>
      </c>
      <c r="ANF7" s="5">
        <v>0</v>
      </c>
      <c r="ANG7" s="5">
        <v>0</v>
      </c>
      <c r="ANH7" s="5">
        <v>0</v>
      </c>
      <c r="ANI7" s="5">
        <v>0</v>
      </c>
      <c r="ANJ7" s="5">
        <v>0</v>
      </c>
      <c r="ANK7" s="5">
        <v>0</v>
      </c>
      <c r="ANL7" s="5">
        <v>0</v>
      </c>
      <c r="ANM7" s="5">
        <v>0</v>
      </c>
      <c r="ANN7" s="5">
        <v>0</v>
      </c>
      <c r="ANO7" s="5">
        <v>0</v>
      </c>
      <c r="ANP7" s="5">
        <v>0</v>
      </c>
      <c r="ANQ7" s="5">
        <v>-0.50929999999999997</v>
      </c>
      <c r="ANR7" s="5">
        <v>0</v>
      </c>
      <c r="ANS7" s="5">
        <v>0</v>
      </c>
      <c r="ANT7" s="5">
        <v>0</v>
      </c>
      <c r="ANU7" s="5">
        <v>0</v>
      </c>
      <c r="ANV7" s="5">
        <v>0</v>
      </c>
      <c r="ANW7" s="5">
        <v>0</v>
      </c>
      <c r="ANX7" s="5">
        <v>0</v>
      </c>
      <c r="ANY7" s="5">
        <v>0</v>
      </c>
      <c r="ANZ7" s="5">
        <v>0</v>
      </c>
      <c r="AOA7" s="5">
        <v>0</v>
      </c>
      <c r="AOB7" s="5">
        <v>0</v>
      </c>
      <c r="AOC7" s="5">
        <v>0</v>
      </c>
      <c r="AOD7" s="5">
        <v>0</v>
      </c>
      <c r="AOE7" s="5">
        <v>0</v>
      </c>
      <c r="AOF7" s="5">
        <v>0</v>
      </c>
      <c r="AOG7" s="5">
        <v>0</v>
      </c>
      <c r="AOH7" s="5">
        <v>0</v>
      </c>
      <c r="AOI7" s="5">
        <v>0</v>
      </c>
      <c r="AOJ7" s="5">
        <v>0</v>
      </c>
      <c r="AOK7" s="5">
        <v>-2.0387</v>
      </c>
      <c r="AOL7" s="5">
        <v>0</v>
      </c>
      <c r="AOM7" s="5">
        <v>0</v>
      </c>
    </row>
    <row r="8" spans="1:1079" x14ac:dyDescent="0.15">
      <c r="A8" s="6">
        <v>41883</v>
      </c>
      <c r="B8">
        <v>14.5</v>
      </c>
      <c r="C8" s="5">
        <v>10.0068</v>
      </c>
      <c r="D8" s="5">
        <v>9.6096000000000004</v>
      </c>
      <c r="E8" s="5">
        <v>11.779299999999999</v>
      </c>
      <c r="F8" s="5">
        <v>11.186199999999999</v>
      </c>
      <c r="G8" s="5">
        <v>13.6594</v>
      </c>
      <c r="H8" s="5">
        <v>11.2554</v>
      </c>
      <c r="I8" s="5">
        <v>10.9657</v>
      </c>
      <c r="J8" s="5">
        <v>11.8759</v>
      </c>
      <c r="K8" s="5">
        <v>10.5952</v>
      </c>
      <c r="L8" s="5">
        <v>9.3598999999999997</v>
      </c>
      <c r="M8" s="5">
        <v>10.4125</v>
      </c>
      <c r="N8" s="5">
        <v>10.5608</v>
      </c>
      <c r="O8" s="5">
        <v>8.0068999999999999</v>
      </c>
      <c r="P8" s="5">
        <v>10.2293</v>
      </c>
      <c r="Q8" s="5">
        <v>11.6004</v>
      </c>
      <c r="R8" s="5">
        <v>8.7027999999999999</v>
      </c>
      <c r="S8" s="5">
        <v>8.8452000000000002</v>
      </c>
      <c r="T8" s="5">
        <v>9.4854000000000003</v>
      </c>
      <c r="U8" s="5">
        <v>5.3235999999999999</v>
      </c>
      <c r="V8" s="5">
        <v>5.8823999999999996</v>
      </c>
      <c r="W8" s="5">
        <v>8.8855000000000004</v>
      </c>
      <c r="X8" s="5">
        <v>5.7944000000000004</v>
      </c>
      <c r="Y8" s="5">
        <v>14.830500000000001</v>
      </c>
      <c r="Z8" s="5">
        <v>10.712</v>
      </c>
      <c r="AA8" s="5">
        <v>12.2013</v>
      </c>
      <c r="AB8" s="5">
        <v>5.6813000000000002</v>
      </c>
      <c r="AC8" s="5">
        <v>11.271699999999999</v>
      </c>
      <c r="AD8" s="5">
        <v>13.1478</v>
      </c>
      <c r="AE8" s="5">
        <v>8.6478000000000002</v>
      </c>
      <c r="AF8" s="5">
        <v>11.1111</v>
      </c>
      <c r="AG8" s="5">
        <v>9.7311999999999994</v>
      </c>
      <c r="AH8" s="5">
        <v>11.0357</v>
      </c>
      <c r="AI8" s="5">
        <v>9.6824999999999992</v>
      </c>
      <c r="AJ8" s="5">
        <v>9.3137000000000008</v>
      </c>
      <c r="AK8" s="5">
        <v>10.730600000000001</v>
      </c>
      <c r="AL8" s="5">
        <v>10.730600000000001</v>
      </c>
      <c r="AM8" s="5">
        <v>10.730600000000001</v>
      </c>
      <c r="AN8" s="5">
        <v>10.6084</v>
      </c>
      <c r="AO8" s="5">
        <v>8.7616999999999994</v>
      </c>
      <c r="AP8" s="5">
        <v>11.818199999999999</v>
      </c>
      <c r="AQ8" s="5">
        <v>7.931</v>
      </c>
      <c r="AR8" s="5">
        <v>9.9124999999999996</v>
      </c>
      <c r="AS8" s="5">
        <v>9.0908999999999995</v>
      </c>
      <c r="AT8" s="5">
        <v>11.832599999999999</v>
      </c>
      <c r="AU8" s="5">
        <v>9.3458000000000006</v>
      </c>
      <c r="AV8" s="5">
        <v>9.5894999999999992</v>
      </c>
      <c r="AW8" s="5">
        <v>14.2112</v>
      </c>
      <c r="AX8" s="5">
        <v>17.132000000000001</v>
      </c>
      <c r="AY8" s="5">
        <v>10.581200000000001</v>
      </c>
      <c r="AZ8" s="5">
        <v>9.8931000000000004</v>
      </c>
      <c r="BA8" s="5">
        <v>9.9494000000000007</v>
      </c>
      <c r="BB8" s="5">
        <v>13.5937</v>
      </c>
      <c r="BC8" s="5">
        <v>2.3517000000000001</v>
      </c>
      <c r="BD8" s="5">
        <v>10.007099999999999</v>
      </c>
      <c r="BE8" s="5">
        <v>9.0908999999999995</v>
      </c>
      <c r="BF8" s="5">
        <v>11.1717</v>
      </c>
      <c r="BG8" s="5">
        <v>8.9628999999999994</v>
      </c>
      <c r="BH8" s="5">
        <v>10.2134</v>
      </c>
      <c r="BI8" s="5">
        <v>3.5941999999999998</v>
      </c>
      <c r="BJ8" s="5">
        <v>1.5843</v>
      </c>
      <c r="BK8" s="5">
        <v>16.810300000000002</v>
      </c>
      <c r="BL8" s="5">
        <v>10.6355</v>
      </c>
      <c r="BM8" s="5">
        <v>15.948499999999999</v>
      </c>
      <c r="BN8" s="5">
        <v>8.5366</v>
      </c>
      <c r="BO8" s="5">
        <v>40.972200000000001</v>
      </c>
      <c r="BP8" s="5">
        <v>1.5625</v>
      </c>
      <c r="BQ8" s="5">
        <v>11.0656</v>
      </c>
      <c r="BR8" s="5">
        <v>9.8422000000000001</v>
      </c>
      <c r="BS8" s="5">
        <v>3.8883999999999999</v>
      </c>
      <c r="BT8" s="5">
        <v>11.2948</v>
      </c>
      <c r="BU8" s="5">
        <v>8.4985999999999997</v>
      </c>
      <c r="BV8" s="5">
        <v>6.5656999999999996</v>
      </c>
      <c r="BW8" s="5">
        <v>13.8856</v>
      </c>
      <c r="BX8" s="5">
        <v>12.3141</v>
      </c>
      <c r="BY8" s="5">
        <v>9.2365999999999993</v>
      </c>
      <c r="BZ8" s="5">
        <v>9.7855000000000008</v>
      </c>
      <c r="CA8" s="5">
        <v>9.3482000000000003</v>
      </c>
      <c r="CB8" s="5">
        <v>8.1069999999999993</v>
      </c>
      <c r="CC8" s="5">
        <v>8.2391000000000005</v>
      </c>
      <c r="CD8" s="5">
        <v>10.8383</v>
      </c>
      <c r="CE8" s="5">
        <v>10.5875</v>
      </c>
      <c r="CF8" s="5">
        <v>17.260000000000002</v>
      </c>
      <c r="CG8" s="5">
        <v>10.4559</v>
      </c>
      <c r="CH8" s="5">
        <v>8.1145999999999994</v>
      </c>
      <c r="CI8" s="5">
        <v>8.0274999999999999</v>
      </c>
      <c r="CJ8" s="5">
        <v>16.9267</v>
      </c>
      <c r="CK8" s="5">
        <v>9.5477000000000007</v>
      </c>
      <c r="CL8" s="5">
        <v>5.2857000000000003</v>
      </c>
      <c r="CM8" s="5">
        <v>11.590199999999999</v>
      </c>
      <c r="CN8" s="5">
        <v>10.101000000000001</v>
      </c>
      <c r="CO8" s="5">
        <v>10.011799999999999</v>
      </c>
      <c r="CP8" s="5">
        <v>5.2573999999999996</v>
      </c>
      <c r="CQ8" s="5">
        <v>8.8888999999999996</v>
      </c>
      <c r="CR8" s="5">
        <v>14.453900000000001</v>
      </c>
      <c r="CS8" s="5">
        <v>11.640700000000001</v>
      </c>
      <c r="CT8" s="5">
        <v>10.718999999999999</v>
      </c>
      <c r="CU8" s="5">
        <v>17.0501</v>
      </c>
      <c r="CV8" s="5">
        <v>14.543100000000001</v>
      </c>
      <c r="CW8" s="5">
        <v>14.3826</v>
      </c>
      <c r="CX8" s="5">
        <v>1.5702</v>
      </c>
      <c r="CY8" s="5">
        <v>36.231900000000003</v>
      </c>
      <c r="CZ8" s="5">
        <v>4.0148999999999999</v>
      </c>
      <c r="DA8" s="5">
        <v>9.9421999999999997</v>
      </c>
      <c r="DB8" s="5">
        <v>2.9981</v>
      </c>
      <c r="DC8" s="5">
        <v>9.2962000000000007</v>
      </c>
      <c r="DD8" s="5">
        <v>14.844799999999999</v>
      </c>
      <c r="DE8" s="5">
        <v>10.9025</v>
      </c>
      <c r="DF8" s="5">
        <v>12.142899999999999</v>
      </c>
      <c r="DG8" s="5">
        <v>1.6569</v>
      </c>
      <c r="DH8" s="5">
        <v>22.016999999999999</v>
      </c>
      <c r="DI8" s="5">
        <v>12.197900000000001</v>
      </c>
      <c r="DJ8" s="5">
        <v>8.1735000000000007</v>
      </c>
      <c r="DK8" s="5">
        <v>13.798400000000001</v>
      </c>
      <c r="DL8" s="5">
        <v>15.8391</v>
      </c>
      <c r="DM8" s="5">
        <v>12.5373</v>
      </c>
      <c r="DN8" s="5">
        <v>1.5579000000000001</v>
      </c>
      <c r="DO8" s="5">
        <v>21.727699999999999</v>
      </c>
      <c r="DP8" s="5">
        <v>16.406300000000002</v>
      </c>
      <c r="DQ8" s="5">
        <v>9.1616</v>
      </c>
      <c r="DR8" s="5">
        <v>11.8506</v>
      </c>
      <c r="DS8" s="5">
        <v>0.65180000000000005</v>
      </c>
      <c r="DT8" s="5">
        <v>15.975099999999999</v>
      </c>
      <c r="DU8" s="5">
        <v>9.77</v>
      </c>
      <c r="DV8" s="5">
        <v>13.244</v>
      </c>
      <c r="DW8" s="5">
        <v>10.829499999999999</v>
      </c>
      <c r="DX8" s="5">
        <v>11.3429</v>
      </c>
      <c r="DY8" s="5">
        <v>11.9277</v>
      </c>
      <c r="DZ8" s="5">
        <v>9.7326999999999995</v>
      </c>
      <c r="EA8" s="5">
        <v>12.163399999999999</v>
      </c>
      <c r="EB8" s="5">
        <v>13.3294</v>
      </c>
      <c r="EC8" s="5">
        <v>15.7004</v>
      </c>
      <c r="ED8" s="5">
        <v>5.7572000000000001</v>
      </c>
      <c r="EE8" s="5">
        <v>12.0045</v>
      </c>
      <c r="EF8" s="5">
        <v>1.4377</v>
      </c>
      <c r="EG8" s="5">
        <v>18.003699999999998</v>
      </c>
      <c r="EH8" s="5">
        <v>15.069900000000001</v>
      </c>
      <c r="EI8" s="5">
        <v>12.9787</v>
      </c>
      <c r="EJ8" s="5">
        <v>16.573399999999999</v>
      </c>
      <c r="EK8" s="5">
        <v>16.898</v>
      </c>
      <c r="EL8" s="5">
        <v>16.7973</v>
      </c>
      <c r="EM8" s="5">
        <v>11.349</v>
      </c>
      <c r="EN8" s="5">
        <v>11.8026</v>
      </c>
      <c r="EO8" s="5">
        <v>12.1242</v>
      </c>
      <c r="EP8" s="5">
        <v>1.6371</v>
      </c>
      <c r="EQ8" s="5">
        <v>26.378900000000002</v>
      </c>
      <c r="ER8" s="5">
        <v>1.5579000000000001</v>
      </c>
      <c r="ES8" s="5">
        <v>19.0367</v>
      </c>
      <c r="ET8" s="5">
        <v>1.6569</v>
      </c>
      <c r="EU8" s="5">
        <v>29.726400000000002</v>
      </c>
      <c r="EV8" s="5">
        <v>15.729200000000001</v>
      </c>
      <c r="EW8" s="5">
        <v>9.9496000000000002</v>
      </c>
      <c r="EX8" s="5">
        <v>16.7608</v>
      </c>
      <c r="EY8" s="5">
        <v>4.1898999999999997</v>
      </c>
      <c r="EZ8" s="5">
        <v>12.5806</v>
      </c>
      <c r="FA8" s="5">
        <v>1.472</v>
      </c>
      <c r="FB8" s="5">
        <v>26.304300000000001</v>
      </c>
      <c r="FC8" s="5">
        <v>10.8108</v>
      </c>
      <c r="FD8" s="5">
        <v>1.6371</v>
      </c>
      <c r="FE8" s="5">
        <v>27.462499999999999</v>
      </c>
      <c r="FF8" s="5">
        <v>1.4591000000000001</v>
      </c>
      <c r="FG8" s="5">
        <v>25.535699999999999</v>
      </c>
      <c r="FH8" s="5">
        <v>16.856100000000001</v>
      </c>
      <c r="FI8" s="5">
        <v>11.751799999999999</v>
      </c>
      <c r="FJ8" s="5">
        <v>16.485700000000001</v>
      </c>
      <c r="FK8" s="5">
        <v>16.538</v>
      </c>
      <c r="FL8" s="5">
        <v>2.4765000000000001</v>
      </c>
      <c r="FM8" s="5">
        <v>7.9878999999999998</v>
      </c>
      <c r="FN8" s="5">
        <v>17.721800000000002</v>
      </c>
      <c r="FO8" s="5">
        <v>9.3458000000000006</v>
      </c>
      <c r="FP8" s="5">
        <v>14.0814</v>
      </c>
      <c r="FQ8" s="5">
        <v>1.5794999999999999</v>
      </c>
      <c r="FR8" s="5">
        <v>25.7379</v>
      </c>
      <c r="FS8" s="5">
        <v>10.559799999999999</v>
      </c>
      <c r="FT8" s="5">
        <v>10.9817</v>
      </c>
      <c r="FU8" s="5">
        <v>1.6363000000000001</v>
      </c>
      <c r="FV8" s="5">
        <v>31.540600000000001</v>
      </c>
      <c r="FW8" s="5">
        <v>11.368600000000001</v>
      </c>
      <c r="FX8" s="5">
        <v>11.279199999999999</v>
      </c>
      <c r="FY8" s="5">
        <v>12.960900000000001</v>
      </c>
      <c r="FZ8" s="5">
        <v>1.6569</v>
      </c>
      <c r="GA8" s="5">
        <v>12.5519</v>
      </c>
      <c r="GB8" s="5">
        <v>15.3527</v>
      </c>
      <c r="GC8" s="5">
        <v>12.747299999999999</v>
      </c>
      <c r="GD8" s="5">
        <v>12.829800000000001</v>
      </c>
      <c r="GE8" s="5">
        <v>15.5389</v>
      </c>
      <c r="GF8" s="5">
        <v>14.254099999999999</v>
      </c>
      <c r="GG8" s="5">
        <v>-5.4127000000000001</v>
      </c>
      <c r="GH8" s="5">
        <v>9.9871999999999996</v>
      </c>
      <c r="GI8" s="5">
        <v>1.4634</v>
      </c>
      <c r="GJ8" s="5">
        <v>27.6051</v>
      </c>
      <c r="GK8" s="5">
        <v>10.1053</v>
      </c>
      <c r="GL8" s="5">
        <v>8.9242000000000008</v>
      </c>
      <c r="GM8" s="5">
        <v>16.415700000000001</v>
      </c>
      <c r="GN8" s="5">
        <v>10.1058</v>
      </c>
      <c r="GO8" s="5">
        <v>11.449199999999999</v>
      </c>
      <c r="GP8" s="5">
        <v>2.3658000000000001</v>
      </c>
      <c r="GQ8" s="5">
        <v>1.5579000000000001</v>
      </c>
      <c r="GR8" s="5">
        <v>23.1111</v>
      </c>
      <c r="GS8" s="5">
        <v>6.8742999999999999</v>
      </c>
      <c r="GT8" s="5">
        <v>9.1883999999999997</v>
      </c>
      <c r="GU8" s="5">
        <v>8.8142999999999994</v>
      </c>
      <c r="GV8" s="5">
        <v>8.6072000000000006</v>
      </c>
      <c r="GW8" s="5">
        <v>10.138199999999999</v>
      </c>
      <c r="GX8" s="5">
        <v>12.372199999999999</v>
      </c>
      <c r="GY8" s="5">
        <v>15.771800000000001</v>
      </c>
      <c r="GZ8" s="5">
        <v>15.443300000000001</v>
      </c>
      <c r="HA8" s="5">
        <v>1.6363000000000001</v>
      </c>
      <c r="HB8" s="5">
        <v>12.168900000000001</v>
      </c>
      <c r="HC8" s="5">
        <v>12.9505</v>
      </c>
      <c r="HD8" s="5">
        <v>1.7554000000000001</v>
      </c>
      <c r="HE8" s="5">
        <v>24.071300000000001</v>
      </c>
      <c r="HF8" s="5">
        <v>13.269600000000001</v>
      </c>
      <c r="HG8" s="5">
        <v>19.053100000000001</v>
      </c>
      <c r="HH8" s="5">
        <v>1.4634</v>
      </c>
      <c r="HI8" s="5">
        <v>44.554499999999997</v>
      </c>
      <c r="HJ8" s="5">
        <v>7.5433000000000003</v>
      </c>
      <c r="HK8" s="5">
        <v>10.3225</v>
      </c>
      <c r="HL8" s="5">
        <v>2.1032999999999999</v>
      </c>
      <c r="HM8" s="5">
        <v>22.412600000000001</v>
      </c>
      <c r="HN8" s="5">
        <v>1.6569</v>
      </c>
      <c r="HO8" s="5">
        <v>28.638100000000001</v>
      </c>
      <c r="HP8" s="5">
        <v>1.5625</v>
      </c>
      <c r="HQ8" s="5">
        <v>24.248899999999999</v>
      </c>
      <c r="HR8" s="5">
        <v>0</v>
      </c>
      <c r="HS8" s="5">
        <v>11.3965</v>
      </c>
      <c r="HT8" s="5">
        <v>18.157900000000001</v>
      </c>
      <c r="HU8" s="5">
        <v>18.247199999999999</v>
      </c>
      <c r="HV8" s="5">
        <v>10.532</v>
      </c>
      <c r="HW8" s="5">
        <v>13.525499999999999</v>
      </c>
      <c r="HX8" s="5">
        <v>9.6611999999999991</v>
      </c>
      <c r="HY8" s="5">
        <v>11.323399999999999</v>
      </c>
      <c r="HZ8" s="5">
        <v>1.7509999999999999</v>
      </c>
      <c r="IA8" s="5">
        <v>29.123699999999999</v>
      </c>
      <c r="IB8" s="5">
        <v>12.428699999999999</v>
      </c>
      <c r="IC8" s="5">
        <v>7.2323000000000004</v>
      </c>
      <c r="ID8" s="5">
        <v>10.561</v>
      </c>
      <c r="IE8" s="5">
        <v>8.5215999999999994</v>
      </c>
      <c r="IF8" s="5">
        <v>3.3839000000000001</v>
      </c>
      <c r="IG8" s="5">
        <v>11.4064</v>
      </c>
      <c r="IH8" s="5">
        <v>10.604900000000001</v>
      </c>
      <c r="II8" s="5">
        <v>3.3365999999999998</v>
      </c>
      <c r="IJ8" s="5">
        <v>18.094799999999999</v>
      </c>
      <c r="IK8" s="5">
        <v>13.1243</v>
      </c>
      <c r="IL8" s="5">
        <v>1.8723000000000001</v>
      </c>
      <c r="IM8" s="5">
        <v>22.7987</v>
      </c>
      <c r="IN8" s="5">
        <v>1.5579000000000001</v>
      </c>
      <c r="IO8" s="5">
        <v>6.1135000000000002</v>
      </c>
      <c r="IP8" s="5">
        <v>9.4583999999999993</v>
      </c>
      <c r="IQ8" s="5">
        <v>11.507099999999999</v>
      </c>
      <c r="IR8" s="5">
        <v>4.5293000000000001</v>
      </c>
      <c r="IS8" s="5">
        <v>4.5536000000000003</v>
      </c>
      <c r="IT8" s="5">
        <v>8.9381000000000004</v>
      </c>
      <c r="IU8" s="5">
        <v>8.952</v>
      </c>
      <c r="IV8" s="5">
        <v>8.952</v>
      </c>
      <c r="IW8" s="5">
        <v>0</v>
      </c>
      <c r="IX8" s="5">
        <v>10.5501</v>
      </c>
      <c r="IY8" s="5">
        <v>11.251899999999999</v>
      </c>
      <c r="IZ8" s="5">
        <v>3.4060999999999999</v>
      </c>
      <c r="JA8" s="5">
        <v>3.4483000000000001</v>
      </c>
      <c r="JB8" s="5">
        <v>14.170500000000001</v>
      </c>
      <c r="JC8" s="5">
        <v>10.223100000000001</v>
      </c>
      <c r="JD8" s="5">
        <v>13.730499999999999</v>
      </c>
      <c r="JE8" s="5">
        <v>12.266999999999999</v>
      </c>
      <c r="JF8" s="5">
        <v>7.9741999999999997</v>
      </c>
      <c r="JG8" s="5">
        <v>1.6129</v>
      </c>
      <c r="JH8" s="5">
        <v>33.5777</v>
      </c>
      <c r="JI8" s="5">
        <v>10.4086</v>
      </c>
      <c r="JJ8" s="5">
        <v>7.2961</v>
      </c>
      <c r="JK8" s="5">
        <v>5.9120999999999997</v>
      </c>
      <c r="JL8" s="5">
        <v>17.9328</v>
      </c>
      <c r="JM8" s="5">
        <v>8.7093000000000007</v>
      </c>
      <c r="JN8" s="5">
        <v>1.6569</v>
      </c>
      <c r="JO8" s="5">
        <v>16.931799999999999</v>
      </c>
      <c r="JP8" s="5">
        <v>16.711300000000001</v>
      </c>
      <c r="JQ8" s="5">
        <v>1.5548999999999999</v>
      </c>
      <c r="JR8" s="5">
        <v>14.3713</v>
      </c>
      <c r="JS8" s="5">
        <v>4.6249000000000002</v>
      </c>
      <c r="JT8" s="5">
        <v>9.0028000000000006</v>
      </c>
      <c r="JU8" s="5">
        <v>11.5044</v>
      </c>
      <c r="JV8" s="5">
        <v>11.333299999999999</v>
      </c>
      <c r="JW8" s="5">
        <v>1.7503</v>
      </c>
      <c r="JX8" s="5">
        <v>10.615399999999999</v>
      </c>
      <c r="JY8" s="5">
        <v>1.5548999999999999</v>
      </c>
      <c r="JZ8" s="5">
        <v>47.1404</v>
      </c>
      <c r="KA8" s="5">
        <v>9.4064999999999994</v>
      </c>
      <c r="KB8" s="5">
        <v>11.007300000000001</v>
      </c>
      <c r="KC8" s="5">
        <v>15.8004</v>
      </c>
      <c r="KD8" s="5">
        <v>1.6473</v>
      </c>
      <c r="KE8" s="5">
        <v>32.174900000000001</v>
      </c>
      <c r="KF8" s="5">
        <v>15.544499999999999</v>
      </c>
      <c r="KG8" s="5">
        <v>9.0256000000000007</v>
      </c>
      <c r="KH8" s="5">
        <v>3.9264999999999999</v>
      </c>
      <c r="KI8" s="5">
        <v>4.8624000000000001</v>
      </c>
      <c r="KJ8" s="5">
        <v>4.867</v>
      </c>
      <c r="KK8" s="5">
        <v>6.4340000000000002</v>
      </c>
      <c r="KL8" s="5">
        <v>7.6313000000000004</v>
      </c>
      <c r="KM8" s="5">
        <v>2.7835000000000001</v>
      </c>
      <c r="KN8" s="5">
        <v>7.7778</v>
      </c>
      <c r="KO8" s="5">
        <v>1.4591000000000001</v>
      </c>
      <c r="KP8" s="5">
        <v>14.6008</v>
      </c>
      <c r="KQ8" s="5">
        <v>16.986000000000001</v>
      </c>
      <c r="KR8" s="5">
        <v>20.8843</v>
      </c>
      <c r="KS8" s="5">
        <v>11.461600000000001</v>
      </c>
      <c r="KT8" s="5">
        <v>19.883800000000001</v>
      </c>
      <c r="KU8" s="5">
        <v>17.882899999999999</v>
      </c>
      <c r="KV8" s="5">
        <v>10.176500000000001</v>
      </c>
      <c r="KW8" s="5">
        <v>1.6585000000000001</v>
      </c>
      <c r="KX8" s="5">
        <v>19.866800000000001</v>
      </c>
      <c r="KY8" s="5">
        <v>8.8780000000000001</v>
      </c>
      <c r="KZ8" s="5">
        <v>11.718</v>
      </c>
      <c r="LA8" s="5">
        <v>5.1792999999999996</v>
      </c>
      <c r="LB8" s="5">
        <v>1.4793000000000001</v>
      </c>
      <c r="LC8" s="5">
        <v>16.119700000000002</v>
      </c>
      <c r="LD8" s="5">
        <v>7.6763000000000003</v>
      </c>
      <c r="LE8" s="5">
        <v>9.9283000000000001</v>
      </c>
      <c r="LF8" s="5">
        <v>1.5202</v>
      </c>
      <c r="LG8" s="5">
        <v>18.484999999999999</v>
      </c>
      <c r="LH8" s="5">
        <v>10.114699999999999</v>
      </c>
      <c r="LI8" s="5">
        <v>10.169499999999999</v>
      </c>
      <c r="LJ8" s="5">
        <v>28.656700000000001</v>
      </c>
      <c r="LK8" s="5">
        <v>1.4865999999999999</v>
      </c>
      <c r="LL8" s="5">
        <v>56.043999999999997</v>
      </c>
      <c r="LM8" s="5">
        <v>6.4611999999999998</v>
      </c>
      <c r="LN8" s="5">
        <v>-5.4257</v>
      </c>
      <c r="LO8" s="5">
        <v>25.9</v>
      </c>
      <c r="LP8" s="5">
        <v>6.2061999999999999</v>
      </c>
      <c r="LQ8" s="5">
        <v>13.2887</v>
      </c>
      <c r="LR8" s="5">
        <v>1.5935999999999999</v>
      </c>
      <c r="LS8" s="5">
        <v>24.0809</v>
      </c>
      <c r="LT8" s="5">
        <v>11.728999999999999</v>
      </c>
      <c r="LU8" s="5">
        <v>1.5935999999999999</v>
      </c>
      <c r="LV8" s="5">
        <v>22.176600000000001</v>
      </c>
      <c r="LW8" s="5">
        <v>1.6353</v>
      </c>
      <c r="LX8" s="5">
        <v>18.267600000000002</v>
      </c>
      <c r="LY8" s="5">
        <v>4.1958000000000002</v>
      </c>
      <c r="LZ8" s="5">
        <v>13.0487</v>
      </c>
      <c r="MA8" s="5">
        <v>1.5397000000000001</v>
      </c>
      <c r="MB8" s="5">
        <v>24.56</v>
      </c>
      <c r="MC8" s="5">
        <v>0</v>
      </c>
      <c r="MD8" s="5">
        <v>6.5</v>
      </c>
      <c r="ME8" s="5">
        <v>0</v>
      </c>
      <c r="MF8" s="5">
        <v>0</v>
      </c>
      <c r="MG8" s="5">
        <v>0</v>
      </c>
      <c r="MH8" s="5">
        <v>0</v>
      </c>
      <c r="MI8" s="5">
        <v>0</v>
      </c>
      <c r="MJ8" s="5">
        <v>0</v>
      </c>
      <c r="MK8" s="5">
        <v>0</v>
      </c>
      <c r="ML8" s="5">
        <v>0</v>
      </c>
      <c r="MM8" s="5">
        <v>0</v>
      </c>
      <c r="MN8" s="5">
        <v>0</v>
      </c>
      <c r="MO8" s="5">
        <v>0</v>
      </c>
      <c r="MP8" s="5">
        <v>0</v>
      </c>
      <c r="MQ8" s="5">
        <v>0</v>
      </c>
      <c r="MR8" s="5">
        <v>0</v>
      </c>
      <c r="MS8" s="5">
        <v>0</v>
      </c>
      <c r="MT8" s="5">
        <v>0</v>
      </c>
      <c r="MU8" s="5">
        <v>0</v>
      </c>
      <c r="MV8" s="5">
        <v>0</v>
      </c>
      <c r="MW8" s="5">
        <v>0</v>
      </c>
      <c r="MX8" s="5">
        <v>0</v>
      </c>
      <c r="MY8" s="5">
        <v>0</v>
      </c>
      <c r="MZ8" s="5">
        <v>0</v>
      </c>
      <c r="NA8" s="5">
        <v>0</v>
      </c>
      <c r="NB8" s="5">
        <v>0</v>
      </c>
      <c r="NC8" s="5">
        <v>0</v>
      </c>
      <c r="ND8" s="5">
        <v>0</v>
      </c>
      <c r="NE8" s="5">
        <v>0</v>
      </c>
      <c r="NF8" s="5">
        <v>0</v>
      </c>
      <c r="NG8" s="5">
        <v>0</v>
      </c>
      <c r="NH8" s="5">
        <v>0</v>
      </c>
      <c r="NI8" s="5">
        <v>0</v>
      </c>
      <c r="NJ8" s="5">
        <v>0</v>
      </c>
      <c r="NK8" s="5">
        <v>0</v>
      </c>
      <c r="NL8" s="5">
        <v>0</v>
      </c>
      <c r="NM8" s="5">
        <v>0</v>
      </c>
      <c r="NN8" s="5">
        <v>0</v>
      </c>
      <c r="NO8" s="5">
        <v>0</v>
      </c>
      <c r="NP8" s="5">
        <v>0</v>
      </c>
      <c r="NQ8" s="5">
        <v>0</v>
      </c>
      <c r="NR8" s="5">
        <v>0</v>
      </c>
      <c r="NS8" s="5">
        <v>0</v>
      </c>
      <c r="NT8" s="5">
        <v>0</v>
      </c>
      <c r="NU8" s="5">
        <v>0</v>
      </c>
      <c r="NV8" s="5">
        <v>0</v>
      </c>
      <c r="NW8" s="5">
        <v>0</v>
      </c>
      <c r="NX8" s="5">
        <v>0</v>
      </c>
      <c r="NY8" s="5">
        <v>0</v>
      </c>
      <c r="NZ8" s="5">
        <v>0</v>
      </c>
      <c r="OA8" s="5">
        <v>0</v>
      </c>
      <c r="OB8" s="5">
        <v>0</v>
      </c>
      <c r="OC8" s="5">
        <v>0</v>
      </c>
      <c r="OD8" s="5">
        <v>0</v>
      </c>
      <c r="OE8" s="5">
        <v>0</v>
      </c>
      <c r="OF8" s="5">
        <v>0</v>
      </c>
      <c r="OG8" s="5">
        <v>0</v>
      </c>
      <c r="OH8" s="5">
        <v>0</v>
      </c>
      <c r="OI8" s="5">
        <v>0</v>
      </c>
      <c r="OJ8" s="5">
        <v>0</v>
      </c>
      <c r="OK8" s="5">
        <v>0</v>
      </c>
      <c r="OL8" s="5">
        <v>0</v>
      </c>
      <c r="OM8" s="5">
        <v>0</v>
      </c>
      <c r="ON8" s="5">
        <v>0</v>
      </c>
      <c r="OO8" s="5">
        <v>0</v>
      </c>
      <c r="OP8" s="5">
        <v>0</v>
      </c>
      <c r="OQ8" s="5">
        <v>0</v>
      </c>
      <c r="OR8" s="5">
        <v>0</v>
      </c>
      <c r="OS8" s="5">
        <v>0</v>
      </c>
      <c r="OT8" s="5">
        <v>0</v>
      </c>
      <c r="OU8" s="5">
        <v>0</v>
      </c>
      <c r="OV8" s="5">
        <v>0</v>
      </c>
      <c r="OW8" s="5">
        <v>0</v>
      </c>
      <c r="OX8" s="5">
        <v>0</v>
      </c>
      <c r="OY8" s="5">
        <v>0</v>
      </c>
      <c r="OZ8" s="5">
        <v>0</v>
      </c>
      <c r="PA8" s="5">
        <v>0</v>
      </c>
      <c r="PB8" s="5">
        <v>0</v>
      </c>
      <c r="PC8" s="5">
        <v>0</v>
      </c>
      <c r="PD8" s="5">
        <v>0</v>
      </c>
      <c r="PE8" s="5">
        <v>0</v>
      </c>
      <c r="PF8" s="5">
        <v>0</v>
      </c>
      <c r="PG8" s="5">
        <v>0</v>
      </c>
      <c r="PH8" s="5">
        <v>0</v>
      </c>
      <c r="PI8" s="5">
        <v>0</v>
      </c>
      <c r="PJ8" s="5">
        <v>0</v>
      </c>
      <c r="PK8" s="5">
        <v>0</v>
      </c>
      <c r="PL8" s="5">
        <v>0</v>
      </c>
      <c r="PM8" s="5">
        <v>0</v>
      </c>
      <c r="PN8" s="5">
        <v>0</v>
      </c>
      <c r="PO8" s="5">
        <v>0</v>
      </c>
      <c r="PP8" s="5">
        <v>0</v>
      </c>
      <c r="PQ8" s="5">
        <v>0</v>
      </c>
      <c r="PR8" s="5">
        <v>0</v>
      </c>
      <c r="PS8" s="5">
        <v>0</v>
      </c>
      <c r="PT8" s="5">
        <v>0</v>
      </c>
      <c r="PU8" s="5">
        <v>0</v>
      </c>
      <c r="PV8" s="5">
        <v>0</v>
      </c>
      <c r="PW8" s="5">
        <v>0</v>
      </c>
      <c r="PX8" s="5">
        <v>0</v>
      </c>
      <c r="PY8" s="5">
        <v>0</v>
      </c>
      <c r="PZ8" s="5">
        <v>0</v>
      </c>
      <c r="QA8" s="5">
        <v>0</v>
      </c>
      <c r="QB8" s="5">
        <v>0</v>
      </c>
      <c r="QC8" s="5">
        <v>0</v>
      </c>
      <c r="QD8" s="5">
        <v>0</v>
      </c>
      <c r="QE8" s="5">
        <v>0</v>
      </c>
      <c r="QF8" s="5">
        <v>0</v>
      </c>
      <c r="QG8" s="5">
        <v>0</v>
      </c>
      <c r="QH8" s="5">
        <v>0</v>
      </c>
      <c r="QI8" s="5">
        <v>0</v>
      </c>
      <c r="QJ8" s="5">
        <v>0</v>
      </c>
      <c r="QK8" s="5">
        <v>0</v>
      </c>
      <c r="QL8" s="5">
        <v>0</v>
      </c>
      <c r="QM8" s="5">
        <v>0</v>
      </c>
      <c r="QN8" s="5">
        <v>0</v>
      </c>
      <c r="QO8" s="5">
        <v>0</v>
      </c>
      <c r="QP8" s="5">
        <v>0</v>
      </c>
      <c r="QQ8" s="5">
        <v>0</v>
      </c>
      <c r="QR8" s="5">
        <v>0</v>
      </c>
      <c r="QS8" s="5">
        <v>0</v>
      </c>
      <c r="QT8" s="5">
        <v>0</v>
      </c>
      <c r="QU8" s="5">
        <v>0</v>
      </c>
      <c r="QV8" s="5">
        <v>0</v>
      </c>
      <c r="QW8" s="5">
        <v>0</v>
      </c>
      <c r="QX8" s="5">
        <v>0</v>
      </c>
      <c r="QY8" s="5">
        <v>0</v>
      </c>
      <c r="QZ8" s="5">
        <v>0</v>
      </c>
      <c r="RA8" s="5">
        <v>0</v>
      </c>
      <c r="RB8" s="5">
        <v>0</v>
      </c>
      <c r="RC8" s="5">
        <v>0</v>
      </c>
      <c r="RD8" s="5">
        <v>0</v>
      </c>
      <c r="RE8" s="5">
        <v>0</v>
      </c>
      <c r="RF8" s="5">
        <v>0</v>
      </c>
      <c r="RG8" s="5">
        <v>0</v>
      </c>
      <c r="RH8" s="5">
        <v>0</v>
      </c>
      <c r="RI8" s="5">
        <v>0</v>
      </c>
      <c r="RJ8" s="5">
        <v>0</v>
      </c>
      <c r="RK8" s="5">
        <v>0</v>
      </c>
      <c r="RL8" s="5">
        <v>0</v>
      </c>
      <c r="RM8" s="5">
        <v>0</v>
      </c>
      <c r="RN8" s="5">
        <v>0</v>
      </c>
      <c r="RO8" s="5">
        <v>0</v>
      </c>
      <c r="RP8" s="5">
        <v>0</v>
      </c>
      <c r="RQ8" s="5">
        <v>0</v>
      </c>
      <c r="RR8" s="5">
        <v>0</v>
      </c>
      <c r="RS8" s="5">
        <v>0</v>
      </c>
      <c r="RT8" s="5">
        <v>0</v>
      </c>
      <c r="RU8" s="5">
        <v>0</v>
      </c>
      <c r="RV8" s="5">
        <v>0</v>
      </c>
      <c r="RW8" s="5">
        <v>0</v>
      </c>
      <c r="RX8" s="5">
        <v>0</v>
      </c>
      <c r="RY8" s="5">
        <v>0</v>
      </c>
      <c r="RZ8" s="5">
        <v>0</v>
      </c>
      <c r="SA8" s="5">
        <v>0</v>
      </c>
      <c r="SB8" s="5">
        <v>0</v>
      </c>
      <c r="SC8" s="5">
        <v>0</v>
      </c>
      <c r="SD8" s="5">
        <v>0</v>
      </c>
      <c r="SE8" s="5">
        <v>0</v>
      </c>
      <c r="SF8" s="5">
        <v>0</v>
      </c>
      <c r="SG8" s="5">
        <v>0</v>
      </c>
      <c r="SH8" s="5">
        <v>0</v>
      </c>
      <c r="SI8" s="5">
        <v>0</v>
      </c>
      <c r="SJ8" s="5">
        <v>0</v>
      </c>
      <c r="SK8" s="5">
        <v>0</v>
      </c>
      <c r="SL8" s="5">
        <v>0</v>
      </c>
      <c r="SM8" s="5">
        <v>0</v>
      </c>
      <c r="SN8" s="5">
        <v>0</v>
      </c>
      <c r="SO8" s="5">
        <v>0</v>
      </c>
      <c r="SP8" s="5">
        <v>0</v>
      </c>
      <c r="SQ8" s="5">
        <v>0</v>
      </c>
      <c r="SR8" s="5">
        <v>0</v>
      </c>
      <c r="SS8" s="5">
        <v>0</v>
      </c>
      <c r="ST8" s="5">
        <v>0</v>
      </c>
      <c r="SU8" s="5">
        <v>0</v>
      </c>
      <c r="SV8" s="5">
        <v>0</v>
      </c>
      <c r="SW8" s="5">
        <v>0</v>
      </c>
      <c r="SX8" s="5">
        <v>0</v>
      </c>
      <c r="SY8" s="5">
        <v>0</v>
      </c>
      <c r="SZ8" s="5">
        <v>0</v>
      </c>
      <c r="TA8" s="5">
        <v>0</v>
      </c>
      <c r="TB8" s="5">
        <v>0</v>
      </c>
      <c r="TC8" s="5">
        <v>0</v>
      </c>
      <c r="TD8" s="5">
        <v>0</v>
      </c>
      <c r="TE8" s="5">
        <v>0</v>
      </c>
      <c r="TF8" s="5">
        <v>0</v>
      </c>
      <c r="TG8" s="5">
        <v>0</v>
      </c>
      <c r="TH8" s="5">
        <v>0</v>
      </c>
      <c r="TI8" s="5">
        <v>0</v>
      </c>
      <c r="TJ8" s="5">
        <v>0</v>
      </c>
      <c r="TK8" s="5">
        <v>0</v>
      </c>
      <c r="TL8" s="5">
        <v>0</v>
      </c>
      <c r="TM8" s="5">
        <v>0</v>
      </c>
      <c r="TN8" s="5">
        <v>0</v>
      </c>
      <c r="TO8" s="5">
        <v>0</v>
      </c>
      <c r="TP8" s="5">
        <v>0</v>
      </c>
      <c r="TQ8" s="5">
        <v>0</v>
      </c>
      <c r="TR8" s="5">
        <v>0</v>
      </c>
      <c r="TS8" s="5">
        <v>0</v>
      </c>
      <c r="TT8" s="5">
        <v>0</v>
      </c>
      <c r="TU8" s="5">
        <v>0</v>
      </c>
      <c r="TV8" s="5">
        <v>0</v>
      </c>
      <c r="TW8" s="5">
        <v>0</v>
      </c>
      <c r="TX8" s="5">
        <v>0</v>
      </c>
      <c r="TY8" s="5">
        <v>0</v>
      </c>
      <c r="TZ8" s="5">
        <v>0</v>
      </c>
      <c r="UA8" s="5">
        <v>0</v>
      </c>
      <c r="UB8" s="5">
        <v>0</v>
      </c>
      <c r="UC8" s="5">
        <v>0</v>
      </c>
      <c r="UD8" s="5">
        <v>0</v>
      </c>
      <c r="UE8" s="5">
        <v>0</v>
      </c>
      <c r="UF8" s="5">
        <v>0</v>
      </c>
      <c r="UG8" s="5">
        <v>0</v>
      </c>
      <c r="UH8" s="5">
        <v>0</v>
      </c>
      <c r="UI8" s="5">
        <v>0</v>
      </c>
      <c r="UJ8" s="5">
        <v>0</v>
      </c>
      <c r="UK8" s="5">
        <v>0</v>
      </c>
      <c r="UL8" s="5">
        <v>0</v>
      </c>
      <c r="UM8" s="5">
        <v>0</v>
      </c>
      <c r="UN8" s="5">
        <v>0</v>
      </c>
      <c r="UO8" s="5">
        <v>0</v>
      </c>
      <c r="UP8" s="5">
        <v>0</v>
      </c>
      <c r="UQ8" s="5">
        <v>0</v>
      </c>
      <c r="UR8" s="5">
        <v>0</v>
      </c>
      <c r="US8" s="5">
        <v>0</v>
      </c>
      <c r="UT8" s="5">
        <v>0</v>
      </c>
      <c r="UU8" s="5">
        <v>0</v>
      </c>
      <c r="UV8" s="5">
        <v>0</v>
      </c>
      <c r="UW8" s="5">
        <v>0</v>
      </c>
      <c r="UX8" s="5">
        <v>0</v>
      </c>
      <c r="UY8" s="5">
        <v>0</v>
      </c>
      <c r="UZ8" s="5">
        <v>0</v>
      </c>
      <c r="VA8" s="5">
        <v>0</v>
      </c>
      <c r="VB8" s="5">
        <v>0</v>
      </c>
      <c r="VC8" s="5">
        <v>0</v>
      </c>
      <c r="VD8" s="5">
        <v>0</v>
      </c>
      <c r="VE8" s="5">
        <v>0</v>
      </c>
      <c r="VF8" s="5">
        <v>0</v>
      </c>
      <c r="VG8" s="5">
        <v>0</v>
      </c>
      <c r="VH8" s="5">
        <v>0</v>
      </c>
      <c r="VI8" s="5">
        <v>0</v>
      </c>
      <c r="VJ8" s="5">
        <v>0</v>
      </c>
      <c r="VK8" s="5">
        <v>0</v>
      </c>
      <c r="VL8" s="5">
        <v>0</v>
      </c>
      <c r="VM8" s="5">
        <v>0</v>
      </c>
      <c r="VN8" s="5">
        <v>0</v>
      </c>
      <c r="VO8" s="5">
        <v>0</v>
      </c>
      <c r="VP8" s="5">
        <v>0</v>
      </c>
      <c r="VQ8" s="5">
        <v>0</v>
      </c>
      <c r="VR8" s="5">
        <v>0</v>
      </c>
      <c r="VS8" s="5">
        <v>0</v>
      </c>
      <c r="VT8" s="5">
        <v>0</v>
      </c>
      <c r="VU8" s="5">
        <v>0</v>
      </c>
      <c r="VV8" s="5">
        <v>0</v>
      </c>
      <c r="VW8" s="5">
        <v>0</v>
      </c>
      <c r="VX8" s="5">
        <v>0</v>
      </c>
      <c r="VY8" s="5">
        <v>0</v>
      </c>
      <c r="VZ8" s="5">
        <v>0</v>
      </c>
      <c r="WA8" s="5">
        <v>0</v>
      </c>
      <c r="WB8" s="5">
        <v>0</v>
      </c>
      <c r="WC8" s="5">
        <v>0</v>
      </c>
      <c r="WD8" s="5">
        <v>0</v>
      </c>
      <c r="WE8" s="5">
        <v>0</v>
      </c>
      <c r="WF8" s="5">
        <v>0</v>
      </c>
      <c r="WG8" s="5">
        <v>0</v>
      </c>
      <c r="WH8" s="5">
        <v>0</v>
      </c>
      <c r="WI8" s="5">
        <v>0</v>
      </c>
      <c r="WJ8" s="5">
        <v>0</v>
      </c>
      <c r="WK8" s="5">
        <v>0</v>
      </c>
      <c r="WL8" s="5">
        <v>0</v>
      </c>
      <c r="WM8" s="5">
        <v>0</v>
      </c>
      <c r="WN8" s="5">
        <v>0</v>
      </c>
      <c r="WO8" s="5">
        <v>0</v>
      </c>
      <c r="WP8" s="5">
        <v>0</v>
      </c>
      <c r="WQ8" s="5">
        <v>0</v>
      </c>
      <c r="WR8" s="5">
        <v>0</v>
      </c>
      <c r="WS8" s="5">
        <v>0</v>
      </c>
      <c r="WT8" s="5">
        <v>0</v>
      </c>
      <c r="WU8" s="5">
        <v>0</v>
      </c>
      <c r="WV8" s="5">
        <v>0</v>
      </c>
      <c r="WW8" s="5">
        <v>0</v>
      </c>
      <c r="WX8" s="5">
        <v>0</v>
      </c>
      <c r="WY8" s="5">
        <v>0</v>
      </c>
      <c r="WZ8" s="5">
        <v>0</v>
      </c>
      <c r="XA8" s="5">
        <v>0</v>
      </c>
      <c r="XB8" s="5">
        <v>0</v>
      </c>
      <c r="XC8" s="5">
        <v>0</v>
      </c>
      <c r="XD8" s="5">
        <v>0</v>
      </c>
      <c r="XE8" s="5">
        <v>0</v>
      </c>
      <c r="XF8" s="5">
        <v>0</v>
      </c>
      <c r="XG8" s="5">
        <v>0</v>
      </c>
      <c r="XH8" s="5">
        <v>0</v>
      </c>
      <c r="XI8" s="5">
        <v>0</v>
      </c>
      <c r="XJ8" s="5">
        <v>0</v>
      </c>
      <c r="XK8" s="5">
        <v>0</v>
      </c>
      <c r="XL8" s="5">
        <v>0</v>
      </c>
      <c r="XM8" s="5">
        <v>0</v>
      </c>
      <c r="XN8" s="5">
        <v>0</v>
      </c>
      <c r="XO8" s="5">
        <v>0</v>
      </c>
      <c r="XP8" s="5">
        <v>0</v>
      </c>
      <c r="XQ8" s="5">
        <v>0</v>
      </c>
      <c r="XR8" s="5">
        <v>0</v>
      </c>
      <c r="XS8" s="5">
        <v>0</v>
      </c>
      <c r="XT8" s="5">
        <v>0</v>
      </c>
      <c r="XU8" s="5">
        <v>0</v>
      </c>
      <c r="XV8" s="5">
        <v>0</v>
      </c>
      <c r="XW8" s="5">
        <v>0</v>
      </c>
      <c r="XX8" s="5">
        <v>0</v>
      </c>
      <c r="XY8" s="5">
        <v>0</v>
      </c>
      <c r="XZ8" s="5">
        <v>0</v>
      </c>
      <c r="YA8" s="5">
        <v>0</v>
      </c>
      <c r="YB8" s="5">
        <v>0</v>
      </c>
      <c r="YC8" s="5">
        <v>0</v>
      </c>
      <c r="YD8" s="5">
        <v>0</v>
      </c>
      <c r="YE8" s="5">
        <v>0</v>
      </c>
      <c r="YF8" s="5">
        <v>0</v>
      </c>
      <c r="YG8" s="5">
        <v>0</v>
      </c>
      <c r="YH8" s="5">
        <v>0</v>
      </c>
      <c r="YI8" s="5">
        <v>0</v>
      </c>
      <c r="YJ8" s="5">
        <v>0</v>
      </c>
      <c r="YK8" s="5">
        <v>0</v>
      </c>
      <c r="YL8" s="5">
        <v>0</v>
      </c>
      <c r="YM8" s="5">
        <v>0</v>
      </c>
      <c r="YN8" s="5">
        <v>0</v>
      </c>
      <c r="YO8" s="5">
        <v>0</v>
      </c>
      <c r="YP8" s="5">
        <v>0</v>
      </c>
      <c r="YQ8" s="5">
        <v>0</v>
      </c>
      <c r="YR8" s="5">
        <v>0</v>
      </c>
      <c r="YS8" s="5">
        <v>0</v>
      </c>
      <c r="YT8" s="5">
        <v>0</v>
      </c>
      <c r="YU8" s="5">
        <v>0</v>
      </c>
      <c r="YV8" s="5">
        <v>0</v>
      </c>
      <c r="YW8" s="5">
        <v>0</v>
      </c>
      <c r="YX8" s="5">
        <v>0</v>
      </c>
      <c r="YY8" s="5">
        <v>0</v>
      </c>
      <c r="YZ8" s="5">
        <v>0</v>
      </c>
      <c r="ZA8" s="5">
        <v>0</v>
      </c>
      <c r="ZB8" s="5">
        <v>0</v>
      </c>
      <c r="ZC8" s="5">
        <v>0</v>
      </c>
      <c r="ZD8" s="5">
        <v>0</v>
      </c>
      <c r="ZE8" s="5">
        <v>0</v>
      </c>
      <c r="ZF8" s="5">
        <v>0</v>
      </c>
      <c r="ZG8" s="5">
        <v>0</v>
      </c>
      <c r="ZH8" s="5">
        <v>0</v>
      </c>
      <c r="ZI8" s="5">
        <v>0</v>
      </c>
      <c r="ZJ8" s="5">
        <v>0</v>
      </c>
      <c r="ZK8" s="5">
        <v>14.1988</v>
      </c>
      <c r="ZL8" s="5">
        <v>0</v>
      </c>
      <c r="ZM8" s="5">
        <v>0</v>
      </c>
      <c r="ZN8" s="5">
        <v>0</v>
      </c>
      <c r="ZO8" s="5">
        <v>0</v>
      </c>
      <c r="ZP8" s="5">
        <v>0</v>
      </c>
      <c r="ZQ8" s="5">
        <v>0</v>
      </c>
      <c r="ZR8" s="5">
        <v>0</v>
      </c>
      <c r="ZS8" s="5">
        <v>0</v>
      </c>
      <c r="ZT8" s="5">
        <v>0</v>
      </c>
      <c r="ZU8" s="5">
        <v>0</v>
      </c>
      <c r="ZV8" s="5">
        <v>0</v>
      </c>
      <c r="ZW8" s="5">
        <v>0</v>
      </c>
      <c r="ZX8" s="5">
        <v>0</v>
      </c>
      <c r="ZY8" s="5">
        <v>0</v>
      </c>
      <c r="ZZ8" s="5">
        <v>0</v>
      </c>
      <c r="AAA8" s="5">
        <v>0</v>
      </c>
      <c r="AAB8" s="5">
        <v>0</v>
      </c>
      <c r="AAC8" s="5">
        <v>0</v>
      </c>
      <c r="AAD8" s="5">
        <v>0</v>
      </c>
      <c r="AAE8" s="5">
        <v>0</v>
      </c>
      <c r="AAF8" s="5">
        <v>0</v>
      </c>
      <c r="AAG8" s="5">
        <v>0</v>
      </c>
      <c r="AAH8" s="5">
        <v>0</v>
      </c>
      <c r="AAI8" s="5">
        <v>0</v>
      </c>
      <c r="AAJ8" s="5">
        <v>0</v>
      </c>
      <c r="AAK8" s="5">
        <v>0</v>
      </c>
      <c r="AAL8" s="5">
        <v>0</v>
      </c>
      <c r="AAM8" s="5">
        <v>0</v>
      </c>
      <c r="AAN8" s="5">
        <v>0</v>
      </c>
      <c r="AAO8" s="5">
        <v>0</v>
      </c>
      <c r="AAP8" s="5">
        <v>0</v>
      </c>
      <c r="AAQ8" s="5">
        <v>0</v>
      </c>
      <c r="AAR8" s="5">
        <v>0</v>
      </c>
      <c r="AAS8" s="5">
        <v>0</v>
      </c>
      <c r="AAT8" s="5">
        <v>0</v>
      </c>
      <c r="AAU8" s="5">
        <v>0</v>
      </c>
      <c r="AAV8" s="5">
        <v>0</v>
      </c>
      <c r="AAW8" s="5">
        <v>0</v>
      </c>
      <c r="AAX8" s="5">
        <v>0</v>
      </c>
      <c r="AAY8" s="5">
        <v>0</v>
      </c>
      <c r="AAZ8" s="5">
        <v>0</v>
      </c>
      <c r="ABA8" s="5">
        <v>0</v>
      </c>
      <c r="ABB8" s="5">
        <v>0</v>
      </c>
      <c r="ABC8" s="5">
        <v>0</v>
      </c>
      <c r="ABD8" s="5">
        <v>0</v>
      </c>
      <c r="ABE8" s="5">
        <v>0</v>
      </c>
      <c r="ABF8" s="5">
        <v>0</v>
      </c>
      <c r="ABG8" s="5">
        <v>0</v>
      </c>
      <c r="ABH8" s="5">
        <v>0</v>
      </c>
      <c r="ABI8" s="5">
        <v>0</v>
      </c>
      <c r="ABJ8" s="5">
        <v>0</v>
      </c>
      <c r="ABK8" s="5">
        <v>0</v>
      </c>
      <c r="ABL8" s="5">
        <v>0</v>
      </c>
      <c r="ABM8" s="5">
        <v>0</v>
      </c>
      <c r="ABN8" s="5">
        <v>0</v>
      </c>
      <c r="ABO8" s="5">
        <v>0</v>
      </c>
      <c r="ABP8" s="5">
        <v>0</v>
      </c>
      <c r="ABQ8" s="5">
        <v>0</v>
      </c>
      <c r="ABR8" s="5">
        <v>12.142899999999999</v>
      </c>
      <c r="ABS8" s="5">
        <v>0</v>
      </c>
      <c r="ABT8" s="5">
        <v>0</v>
      </c>
      <c r="ABU8" s="5">
        <v>0</v>
      </c>
      <c r="ABV8" s="5">
        <v>0</v>
      </c>
      <c r="ABW8" s="5">
        <v>0</v>
      </c>
      <c r="ABX8" s="5">
        <v>0</v>
      </c>
      <c r="ABY8" s="5">
        <v>0</v>
      </c>
      <c r="ABZ8" s="5">
        <v>0</v>
      </c>
      <c r="ACA8" s="5">
        <v>0</v>
      </c>
      <c r="ACB8" s="5">
        <v>0</v>
      </c>
      <c r="ACC8" s="5">
        <v>0</v>
      </c>
      <c r="ACD8" s="5">
        <v>0</v>
      </c>
      <c r="ACE8" s="5">
        <v>0</v>
      </c>
      <c r="ACF8" s="5">
        <v>0</v>
      </c>
      <c r="ACG8" s="5">
        <v>0</v>
      </c>
      <c r="ACH8" s="5">
        <v>0</v>
      </c>
      <c r="ACI8" s="5">
        <v>0</v>
      </c>
      <c r="ACJ8" s="5">
        <v>0</v>
      </c>
      <c r="ACK8" s="5">
        <v>0</v>
      </c>
      <c r="ACL8" s="5">
        <v>0</v>
      </c>
      <c r="ACM8" s="5">
        <v>0</v>
      </c>
      <c r="ACN8" s="5">
        <v>0</v>
      </c>
      <c r="ACO8" s="5">
        <v>0</v>
      </c>
      <c r="ACP8" s="5">
        <v>0</v>
      </c>
      <c r="ACQ8" s="5">
        <v>0</v>
      </c>
      <c r="ACR8" s="5">
        <v>0</v>
      </c>
      <c r="ACS8" s="5">
        <v>0</v>
      </c>
      <c r="ACT8" s="5">
        <v>0</v>
      </c>
      <c r="ACU8" s="5">
        <v>0</v>
      </c>
      <c r="ACV8" s="5">
        <v>0</v>
      </c>
      <c r="ACW8" s="5">
        <v>0</v>
      </c>
      <c r="ACX8" s="5">
        <v>0</v>
      </c>
      <c r="ACY8" s="5">
        <v>0</v>
      </c>
      <c r="ACZ8" s="5">
        <v>0</v>
      </c>
      <c r="ADA8" s="5">
        <v>0</v>
      </c>
      <c r="ADB8" s="5">
        <v>0</v>
      </c>
      <c r="ADC8" s="5">
        <v>0</v>
      </c>
      <c r="ADD8" s="5">
        <v>0</v>
      </c>
      <c r="ADE8" s="5">
        <v>0</v>
      </c>
      <c r="ADF8" s="5">
        <v>0</v>
      </c>
      <c r="ADG8" s="5">
        <v>0</v>
      </c>
      <c r="ADH8" s="5">
        <v>0</v>
      </c>
      <c r="ADI8" s="5">
        <v>0</v>
      </c>
      <c r="ADJ8" s="5">
        <v>0</v>
      </c>
      <c r="ADK8" s="5">
        <v>0</v>
      </c>
      <c r="ADL8" s="5">
        <v>0</v>
      </c>
      <c r="ADM8" s="5">
        <v>0</v>
      </c>
      <c r="ADN8" s="5">
        <v>0</v>
      </c>
      <c r="ADO8" s="5">
        <v>0</v>
      </c>
      <c r="ADP8" s="5">
        <v>0</v>
      </c>
      <c r="ADQ8" s="5">
        <v>0</v>
      </c>
      <c r="ADR8" s="5">
        <v>0</v>
      </c>
      <c r="ADS8" s="5">
        <v>0</v>
      </c>
      <c r="ADT8" s="5">
        <v>0</v>
      </c>
      <c r="ADU8" s="5">
        <v>0</v>
      </c>
      <c r="ADV8" s="5">
        <v>0</v>
      </c>
      <c r="ADW8" s="5">
        <v>0</v>
      </c>
      <c r="ADX8" s="5">
        <v>0</v>
      </c>
      <c r="ADY8" s="5">
        <v>0</v>
      </c>
      <c r="ADZ8" s="5">
        <v>0</v>
      </c>
      <c r="AEA8" s="5">
        <v>0</v>
      </c>
      <c r="AEB8" s="5">
        <v>0</v>
      </c>
      <c r="AEC8" s="5">
        <v>0</v>
      </c>
      <c r="AED8" s="5">
        <v>0</v>
      </c>
      <c r="AEE8" s="5">
        <v>0</v>
      </c>
      <c r="AEF8" s="5">
        <v>0</v>
      </c>
      <c r="AEG8" s="5">
        <v>0</v>
      </c>
      <c r="AEH8" s="5">
        <v>0</v>
      </c>
      <c r="AEI8" s="5">
        <v>0</v>
      </c>
      <c r="AEJ8" s="5">
        <v>0</v>
      </c>
      <c r="AEK8" s="5">
        <v>0</v>
      </c>
      <c r="AEL8" s="5">
        <v>0</v>
      </c>
      <c r="AEM8" s="5">
        <v>0</v>
      </c>
      <c r="AEN8" s="5">
        <v>0</v>
      </c>
      <c r="AEO8" s="5">
        <v>0</v>
      </c>
      <c r="AEP8" s="5">
        <v>0</v>
      </c>
      <c r="AEQ8" s="5">
        <v>0</v>
      </c>
      <c r="AER8" s="5">
        <v>0</v>
      </c>
      <c r="AES8" s="5">
        <v>0</v>
      </c>
      <c r="AET8" s="5">
        <v>0</v>
      </c>
      <c r="AEU8" s="5">
        <v>0</v>
      </c>
      <c r="AEV8" s="5">
        <v>0</v>
      </c>
      <c r="AEW8" s="5">
        <v>0</v>
      </c>
      <c r="AEX8" s="5">
        <v>0</v>
      </c>
      <c r="AEY8" s="5">
        <v>0</v>
      </c>
      <c r="AEZ8" s="5">
        <v>0</v>
      </c>
      <c r="AFA8" s="5">
        <v>0</v>
      </c>
      <c r="AFB8" s="5">
        <v>0</v>
      </c>
      <c r="AFC8" s="5">
        <v>0</v>
      </c>
      <c r="AFD8" s="5">
        <v>0</v>
      </c>
      <c r="AFE8" s="5">
        <v>0</v>
      </c>
      <c r="AFF8" s="5">
        <v>0</v>
      </c>
      <c r="AFG8" s="5">
        <v>0</v>
      </c>
      <c r="AFH8" s="5">
        <v>0</v>
      </c>
      <c r="AFI8" s="5">
        <v>0</v>
      </c>
      <c r="AFJ8" s="5">
        <v>0</v>
      </c>
      <c r="AFK8" s="5">
        <v>0</v>
      </c>
      <c r="AFL8" s="5">
        <v>0</v>
      </c>
      <c r="AFM8" s="5">
        <v>0</v>
      </c>
      <c r="AFN8" s="5">
        <v>0</v>
      </c>
      <c r="AFO8" s="5">
        <v>0</v>
      </c>
      <c r="AFP8" s="5">
        <v>0</v>
      </c>
      <c r="AFQ8" s="5">
        <v>0</v>
      </c>
      <c r="AFR8" s="5">
        <v>0</v>
      </c>
      <c r="AFS8" s="5">
        <v>0</v>
      </c>
      <c r="AFT8" s="5">
        <v>0</v>
      </c>
      <c r="AFU8" s="5">
        <v>0</v>
      </c>
      <c r="AFV8" s="5">
        <v>0</v>
      </c>
      <c r="AFW8" s="5">
        <v>0</v>
      </c>
      <c r="AFX8" s="5">
        <v>0</v>
      </c>
      <c r="AFY8" s="5">
        <v>0</v>
      </c>
      <c r="AFZ8" s="5">
        <v>0</v>
      </c>
      <c r="AGA8" s="5">
        <v>0</v>
      </c>
      <c r="AGB8" s="5">
        <v>0</v>
      </c>
      <c r="AGC8" s="5">
        <v>0</v>
      </c>
      <c r="AGD8" s="5">
        <v>0</v>
      </c>
      <c r="AGE8" s="5">
        <v>0</v>
      </c>
      <c r="AGF8" s="5">
        <v>0</v>
      </c>
      <c r="AGG8" s="5">
        <v>0</v>
      </c>
      <c r="AGH8" s="5">
        <v>0</v>
      </c>
      <c r="AGI8" s="5">
        <v>0</v>
      </c>
      <c r="AGJ8" s="5">
        <v>0</v>
      </c>
      <c r="AGK8" s="5">
        <v>0</v>
      </c>
      <c r="AGL8" s="5">
        <v>0</v>
      </c>
      <c r="AGM8" s="5">
        <v>0</v>
      </c>
      <c r="AGN8" s="5">
        <v>0</v>
      </c>
      <c r="AGO8" s="5">
        <v>0</v>
      </c>
      <c r="AGP8" s="5">
        <v>0</v>
      </c>
      <c r="AGQ8" s="5">
        <v>0</v>
      </c>
      <c r="AGR8" s="5">
        <v>0</v>
      </c>
      <c r="AGS8" s="5">
        <v>0</v>
      </c>
      <c r="AGT8" s="5">
        <v>0</v>
      </c>
      <c r="AGU8" s="5">
        <v>0</v>
      </c>
      <c r="AGV8" s="5">
        <v>0</v>
      </c>
      <c r="AGW8" s="5">
        <v>0</v>
      </c>
      <c r="AGX8" s="5">
        <v>0</v>
      </c>
      <c r="AGY8" s="5">
        <v>0</v>
      </c>
      <c r="AGZ8" s="5">
        <v>0</v>
      </c>
      <c r="AHA8" s="5">
        <v>0</v>
      </c>
      <c r="AHB8" s="5">
        <v>0</v>
      </c>
      <c r="AHC8" s="5">
        <v>0</v>
      </c>
      <c r="AHD8" s="5">
        <v>0</v>
      </c>
      <c r="AHE8" s="5">
        <v>0</v>
      </c>
      <c r="AHF8" s="5">
        <v>0</v>
      </c>
      <c r="AHG8" s="5">
        <v>0</v>
      </c>
      <c r="AHH8" s="5">
        <v>0</v>
      </c>
      <c r="AHI8" s="5">
        <v>0</v>
      </c>
      <c r="AHJ8" s="5">
        <v>0</v>
      </c>
      <c r="AHK8" s="5">
        <v>0</v>
      </c>
      <c r="AHL8" s="5">
        <v>0</v>
      </c>
      <c r="AHM8" s="5">
        <v>0</v>
      </c>
      <c r="AHN8" s="5">
        <v>0</v>
      </c>
      <c r="AHO8" s="5">
        <v>0</v>
      </c>
      <c r="AHP8" s="5">
        <v>0</v>
      </c>
      <c r="AHQ8" s="5">
        <v>0</v>
      </c>
      <c r="AHR8" s="5">
        <v>0</v>
      </c>
      <c r="AHS8" s="5">
        <v>0</v>
      </c>
      <c r="AHT8" s="5">
        <v>0</v>
      </c>
      <c r="AHU8" s="5">
        <v>0</v>
      </c>
      <c r="AHV8" s="5">
        <v>0</v>
      </c>
      <c r="AHW8" s="5">
        <v>0</v>
      </c>
      <c r="AHX8" s="5">
        <v>0</v>
      </c>
      <c r="AHY8" s="5">
        <v>0</v>
      </c>
      <c r="AHZ8" s="5">
        <v>0</v>
      </c>
      <c r="AIA8" s="5">
        <v>0</v>
      </c>
      <c r="AIB8" s="5">
        <v>0</v>
      </c>
      <c r="AIC8" s="5">
        <v>0</v>
      </c>
      <c r="AID8" s="5">
        <v>0</v>
      </c>
      <c r="AIE8" s="5">
        <v>0</v>
      </c>
      <c r="AIF8" s="5">
        <v>0</v>
      </c>
      <c r="AIG8" s="5">
        <v>0</v>
      </c>
      <c r="AIH8" s="5">
        <v>0</v>
      </c>
      <c r="AII8" s="5">
        <v>0</v>
      </c>
      <c r="AIJ8" s="5">
        <v>0</v>
      </c>
      <c r="AIK8" s="5">
        <v>0</v>
      </c>
      <c r="AIL8" s="5">
        <v>0</v>
      </c>
      <c r="AIM8" s="5">
        <v>0</v>
      </c>
      <c r="AIN8" s="5">
        <v>0</v>
      </c>
      <c r="AIO8" s="5">
        <v>0</v>
      </c>
      <c r="AIP8" s="5">
        <v>0</v>
      </c>
      <c r="AIQ8" s="5">
        <v>0</v>
      </c>
      <c r="AIR8" s="5">
        <v>0</v>
      </c>
      <c r="AIS8" s="5">
        <v>0</v>
      </c>
      <c r="AIT8" s="5">
        <v>0</v>
      </c>
      <c r="AIU8" s="5">
        <v>0</v>
      </c>
      <c r="AIV8" s="5">
        <v>0</v>
      </c>
      <c r="AIW8" s="5">
        <v>0</v>
      </c>
      <c r="AIX8" s="5">
        <v>0</v>
      </c>
      <c r="AIY8" s="5">
        <v>0</v>
      </c>
      <c r="AIZ8" s="5">
        <v>0</v>
      </c>
      <c r="AJA8" s="5">
        <v>0</v>
      </c>
      <c r="AJB8" s="5">
        <v>0</v>
      </c>
      <c r="AJC8" s="5">
        <v>0</v>
      </c>
      <c r="AJD8" s="5">
        <v>0</v>
      </c>
      <c r="AJE8" s="5">
        <v>0</v>
      </c>
      <c r="AJF8" s="5">
        <v>0</v>
      </c>
      <c r="AJG8" s="5">
        <v>0</v>
      </c>
      <c r="AJH8" s="5">
        <v>0</v>
      </c>
      <c r="AJI8" s="5">
        <v>0</v>
      </c>
      <c r="AJJ8" s="5">
        <v>0</v>
      </c>
      <c r="AJK8" s="5">
        <v>0</v>
      </c>
      <c r="AJL8" s="5">
        <v>0</v>
      </c>
      <c r="AJM8" s="5">
        <v>0</v>
      </c>
      <c r="AJN8" s="5">
        <v>0</v>
      </c>
      <c r="AJO8" s="5">
        <v>0</v>
      </c>
      <c r="AJP8" s="5">
        <v>0</v>
      </c>
      <c r="AJQ8" s="5">
        <v>0</v>
      </c>
      <c r="AJR8" s="5">
        <v>0</v>
      </c>
      <c r="AJS8" s="5">
        <v>0</v>
      </c>
      <c r="AJT8" s="5">
        <v>0</v>
      </c>
      <c r="AJU8" s="5">
        <v>0</v>
      </c>
      <c r="AJV8" s="5">
        <v>0</v>
      </c>
      <c r="AJW8" s="5">
        <v>0</v>
      </c>
      <c r="AJX8" s="5">
        <v>0</v>
      </c>
      <c r="AJY8" s="5">
        <v>0</v>
      </c>
      <c r="AJZ8" s="5">
        <v>0</v>
      </c>
      <c r="AKA8" s="5">
        <v>0</v>
      </c>
      <c r="AKB8" s="5">
        <v>0</v>
      </c>
      <c r="AKC8" s="5">
        <v>0</v>
      </c>
      <c r="AKD8" s="5">
        <v>0</v>
      </c>
      <c r="AKE8" s="5">
        <v>0</v>
      </c>
      <c r="AKF8" s="5">
        <v>0</v>
      </c>
      <c r="AKG8" s="5">
        <v>0</v>
      </c>
      <c r="AKH8" s="5">
        <v>0</v>
      </c>
      <c r="AKI8" s="5">
        <v>0</v>
      </c>
      <c r="AKJ8" s="5">
        <v>0</v>
      </c>
      <c r="AKK8" s="5">
        <v>0</v>
      </c>
      <c r="AKL8" s="5">
        <v>0</v>
      </c>
      <c r="AKM8" s="5">
        <v>0</v>
      </c>
      <c r="AKN8" s="5">
        <v>0</v>
      </c>
      <c r="AKO8" s="5">
        <v>0</v>
      </c>
      <c r="AKP8" s="5">
        <v>0</v>
      </c>
      <c r="AKQ8" s="5">
        <v>0</v>
      </c>
      <c r="AKR8" s="5">
        <v>0</v>
      </c>
      <c r="AKS8" s="5">
        <v>0</v>
      </c>
      <c r="AKT8" s="5">
        <v>0</v>
      </c>
      <c r="AKU8" s="5">
        <v>0</v>
      </c>
      <c r="AKV8" s="5">
        <v>0</v>
      </c>
      <c r="AKW8" s="5">
        <v>0</v>
      </c>
      <c r="AKX8" s="5">
        <v>0</v>
      </c>
      <c r="AKY8" s="5">
        <v>0</v>
      </c>
      <c r="AKZ8" s="5">
        <v>0</v>
      </c>
      <c r="ALA8" s="5">
        <v>0</v>
      </c>
      <c r="ALB8" s="5">
        <v>0</v>
      </c>
      <c r="ALC8" s="5">
        <v>0</v>
      </c>
      <c r="ALD8" s="5">
        <v>0</v>
      </c>
      <c r="ALE8" s="5">
        <v>0</v>
      </c>
      <c r="ALF8" s="5">
        <v>0</v>
      </c>
      <c r="ALG8" s="5">
        <v>0</v>
      </c>
      <c r="ALH8" s="5">
        <v>0</v>
      </c>
      <c r="ALI8" s="5">
        <v>0</v>
      </c>
      <c r="ALJ8" s="5">
        <v>0</v>
      </c>
      <c r="ALK8" s="5">
        <v>0</v>
      </c>
      <c r="ALL8" s="5">
        <v>0</v>
      </c>
      <c r="ALM8" s="5">
        <v>0</v>
      </c>
      <c r="ALN8" s="5">
        <v>0</v>
      </c>
      <c r="ALO8" s="5">
        <v>0</v>
      </c>
      <c r="ALP8" s="5">
        <v>0</v>
      </c>
      <c r="ALQ8" s="5">
        <v>0</v>
      </c>
      <c r="ALR8" s="5">
        <v>0</v>
      </c>
      <c r="ALS8" s="5">
        <v>0</v>
      </c>
      <c r="ALT8" s="5">
        <v>0</v>
      </c>
      <c r="ALU8" s="5">
        <v>0</v>
      </c>
      <c r="ALV8" s="5">
        <v>0</v>
      </c>
      <c r="ALW8" s="5">
        <v>0</v>
      </c>
      <c r="ALX8" s="5">
        <v>0</v>
      </c>
      <c r="ALY8" s="5">
        <v>0</v>
      </c>
      <c r="ALZ8" s="5">
        <v>0</v>
      </c>
      <c r="AMA8" s="5">
        <v>0</v>
      </c>
      <c r="AMB8" s="5">
        <v>0</v>
      </c>
      <c r="AMC8" s="5">
        <v>0</v>
      </c>
      <c r="AMD8" s="5">
        <v>0</v>
      </c>
      <c r="AME8" s="5">
        <v>0</v>
      </c>
      <c r="AMF8" s="5">
        <v>0</v>
      </c>
      <c r="AMG8" s="5">
        <v>0</v>
      </c>
      <c r="AMH8" s="5">
        <v>0</v>
      </c>
      <c r="AMI8" s="5">
        <v>0</v>
      </c>
      <c r="AMJ8" s="5">
        <v>0</v>
      </c>
      <c r="AMK8" s="5">
        <v>0</v>
      </c>
      <c r="AML8" s="5">
        <v>0</v>
      </c>
      <c r="AMM8" s="5">
        <v>0</v>
      </c>
      <c r="AMN8" s="5">
        <v>0</v>
      </c>
      <c r="AMO8" s="5">
        <v>0</v>
      </c>
      <c r="AMP8" s="5">
        <v>0</v>
      </c>
      <c r="AMQ8" s="5">
        <v>0</v>
      </c>
      <c r="AMR8" s="5">
        <v>0</v>
      </c>
      <c r="AMS8" s="5">
        <v>0</v>
      </c>
      <c r="AMT8" s="5">
        <v>0</v>
      </c>
      <c r="AMU8" s="5">
        <v>0</v>
      </c>
      <c r="AMV8" s="5">
        <v>0</v>
      </c>
      <c r="AMW8" s="5">
        <v>0</v>
      </c>
      <c r="AMX8" s="5">
        <v>0</v>
      </c>
      <c r="AMY8" s="5">
        <v>0</v>
      </c>
      <c r="AMZ8" s="5">
        <v>0</v>
      </c>
      <c r="ANA8" s="5">
        <v>0</v>
      </c>
      <c r="ANB8" s="5">
        <v>0</v>
      </c>
      <c r="ANC8" s="5">
        <v>0</v>
      </c>
      <c r="AND8" s="5">
        <v>0</v>
      </c>
      <c r="ANE8" s="5">
        <v>0</v>
      </c>
      <c r="ANF8" s="5">
        <v>0</v>
      </c>
      <c r="ANG8" s="5">
        <v>0</v>
      </c>
      <c r="ANH8" s="5">
        <v>0</v>
      </c>
      <c r="ANI8" s="5">
        <v>0</v>
      </c>
      <c r="ANJ8" s="5">
        <v>0</v>
      </c>
      <c r="ANK8" s="5">
        <v>0</v>
      </c>
      <c r="ANL8" s="5">
        <v>0</v>
      </c>
      <c r="ANM8" s="5">
        <v>0</v>
      </c>
      <c r="ANN8" s="5">
        <v>0</v>
      </c>
      <c r="ANO8" s="5">
        <v>0</v>
      </c>
      <c r="ANP8" s="5">
        <v>0</v>
      </c>
      <c r="ANQ8" s="5">
        <v>7.9795999999999996</v>
      </c>
      <c r="ANR8" s="5">
        <v>0</v>
      </c>
      <c r="ANS8" s="5">
        <v>0</v>
      </c>
      <c r="ANT8" s="5">
        <v>0</v>
      </c>
      <c r="ANU8" s="5">
        <v>0</v>
      </c>
      <c r="ANV8" s="5">
        <v>0</v>
      </c>
      <c r="ANW8" s="5">
        <v>0</v>
      </c>
      <c r="ANX8" s="5">
        <v>0</v>
      </c>
      <c r="ANY8" s="5">
        <v>0</v>
      </c>
      <c r="ANZ8" s="5">
        <v>0</v>
      </c>
      <c r="AOA8" s="5">
        <v>0</v>
      </c>
      <c r="AOB8" s="5">
        <v>0</v>
      </c>
      <c r="AOC8" s="5">
        <v>0</v>
      </c>
      <c r="AOD8" s="5">
        <v>0</v>
      </c>
      <c r="AOE8" s="5">
        <v>0</v>
      </c>
      <c r="AOF8" s="5">
        <v>0</v>
      </c>
      <c r="AOG8" s="5">
        <v>0</v>
      </c>
      <c r="AOH8" s="5">
        <v>0</v>
      </c>
      <c r="AOI8" s="5">
        <v>0</v>
      </c>
      <c r="AOJ8" s="5">
        <v>0</v>
      </c>
      <c r="AOK8" s="5">
        <v>10.2697</v>
      </c>
      <c r="AOL8" s="5">
        <v>0</v>
      </c>
      <c r="AOM8" s="5">
        <v>0</v>
      </c>
    </row>
    <row r="9" spans="1:1079" x14ac:dyDescent="0.15">
      <c r="A9" s="6">
        <v>41974</v>
      </c>
      <c r="B9">
        <v>46.9</v>
      </c>
      <c r="C9" s="5">
        <v>20.7562</v>
      </c>
      <c r="D9" s="5">
        <v>17.808199999999999</v>
      </c>
      <c r="E9" s="5">
        <v>12.7516</v>
      </c>
      <c r="F9" s="5">
        <v>20.674399999999999</v>
      </c>
      <c r="G9" s="5">
        <v>4.9127000000000001</v>
      </c>
      <c r="H9" s="5">
        <v>18.2879</v>
      </c>
      <c r="I9" s="5">
        <v>19.674800000000001</v>
      </c>
      <c r="J9" s="5">
        <v>19.540700000000001</v>
      </c>
      <c r="K9" s="5">
        <v>12.7018</v>
      </c>
      <c r="L9" s="5">
        <v>15.9407</v>
      </c>
      <c r="M9" s="5">
        <v>7.0548000000000002</v>
      </c>
      <c r="N9" s="5">
        <v>18.47</v>
      </c>
      <c r="O9" s="5">
        <v>9.6053999999999995</v>
      </c>
      <c r="P9" s="5">
        <v>17.914999999999999</v>
      </c>
      <c r="Q9" s="5">
        <v>21.114000000000001</v>
      </c>
      <c r="R9" s="5">
        <v>12.406000000000001</v>
      </c>
      <c r="S9" s="5">
        <v>12.0542</v>
      </c>
      <c r="T9" s="5">
        <v>18.874700000000001</v>
      </c>
      <c r="U9" s="5">
        <v>4.9744999999999999</v>
      </c>
      <c r="V9" s="5">
        <v>-6.2569999999999997</v>
      </c>
      <c r="W9" s="5">
        <v>17.267800000000001</v>
      </c>
      <c r="X9" s="5">
        <v>-0.79510000000000003</v>
      </c>
      <c r="Y9" s="5">
        <v>15.9594</v>
      </c>
      <c r="Z9" s="5">
        <v>18.716100000000001</v>
      </c>
      <c r="AA9" s="5">
        <v>17.488800000000001</v>
      </c>
      <c r="AB9" s="5">
        <v>28.388200000000001</v>
      </c>
      <c r="AC9" s="5">
        <v>19.3506</v>
      </c>
      <c r="AD9" s="5">
        <v>23.662500000000001</v>
      </c>
      <c r="AE9" s="5">
        <v>15.195399999999999</v>
      </c>
      <c r="AF9" s="5">
        <v>17.444400000000002</v>
      </c>
      <c r="AG9" s="5">
        <v>19.226400000000002</v>
      </c>
      <c r="AH9" s="5">
        <v>22.171299999999999</v>
      </c>
      <c r="AI9" s="5">
        <v>18.668600000000001</v>
      </c>
      <c r="AJ9" s="5">
        <v>19.282499999999999</v>
      </c>
      <c r="AK9" s="5">
        <v>18.161100000000001</v>
      </c>
      <c r="AL9" s="5">
        <v>22.487500000000001</v>
      </c>
      <c r="AM9" s="5">
        <v>13.8652</v>
      </c>
      <c r="AN9" s="5">
        <v>18.222799999999999</v>
      </c>
      <c r="AO9" s="5">
        <v>14.297599999999999</v>
      </c>
      <c r="AP9" s="5">
        <v>16.840900000000001</v>
      </c>
      <c r="AQ9" s="5">
        <v>25.050699999999999</v>
      </c>
      <c r="AR9" s="5">
        <v>19.761299999999999</v>
      </c>
      <c r="AS9" s="5">
        <v>19.1374</v>
      </c>
      <c r="AT9" s="5">
        <v>12.3657</v>
      </c>
      <c r="AU9" s="5">
        <v>-2.4569999999999999</v>
      </c>
      <c r="AV9" s="5">
        <v>21.868400000000001</v>
      </c>
      <c r="AW9" s="5">
        <v>16.552499999999998</v>
      </c>
      <c r="AX9" s="5">
        <v>16.143000000000001</v>
      </c>
      <c r="AY9" s="5">
        <v>20.619900000000001</v>
      </c>
      <c r="AZ9" s="5">
        <v>19.457799999999999</v>
      </c>
      <c r="BA9" s="5">
        <v>23.4663</v>
      </c>
      <c r="BB9" s="5">
        <v>21.497499999999999</v>
      </c>
      <c r="BC9" s="5">
        <v>-9.2184000000000008</v>
      </c>
      <c r="BD9" s="5">
        <v>19.729600000000001</v>
      </c>
      <c r="BE9" s="5">
        <v>19.805199999999999</v>
      </c>
      <c r="BF9" s="5">
        <v>21.078399999999998</v>
      </c>
      <c r="BG9" s="5">
        <v>4.3041999999999998</v>
      </c>
      <c r="BH9" s="5">
        <v>12.033200000000001</v>
      </c>
      <c r="BI9" s="5">
        <v>2.5501999999999998</v>
      </c>
      <c r="BJ9" s="5">
        <v>1.4679</v>
      </c>
      <c r="BK9" s="5">
        <v>36.285400000000003</v>
      </c>
      <c r="BL9" s="5">
        <v>19.988299999999999</v>
      </c>
      <c r="BM9" s="5">
        <v>7.7925000000000004</v>
      </c>
      <c r="BN9" s="5">
        <v>-8.0694999999999997</v>
      </c>
      <c r="BO9" s="5">
        <v>39.162599999999998</v>
      </c>
      <c r="BP9" s="5">
        <v>1.4422999999999999</v>
      </c>
      <c r="BQ9" s="5">
        <v>12.3001</v>
      </c>
      <c r="BR9" s="5">
        <v>18.444099999999999</v>
      </c>
      <c r="BS9" s="5">
        <v>-7.0789</v>
      </c>
      <c r="BT9" s="5">
        <v>16.707899999999999</v>
      </c>
      <c r="BU9" s="5">
        <v>14.795500000000001</v>
      </c>
      <c r="BV9" s="5">
        <v>-0.54159999999999997</v>
      </c>
      <c r="BW9" s="5">
        <v>1.7418</v>
      </c>
      <c r="BX9" s="5">
        <v>20.9116</v>
      </c>
      <c r="BY9" s="5">
        <v>-1.8119000000000001</v>
      </c>
      <c r="BZ9" s="5">
        <v>24.118200000000002</v>
      </c>
      <c r="CA9" s="5">
        <v>-0.82079999999999997</v>
      </c>
      <c r="CB9" s="5">
        <v>13.2804</v>
      </c>
      <c r="CC9" s="5">
        <v>13.4328</v>
      </c>
      <c r="CD9" s="5">
        <v>20.331099999999999</v>
      </c>
      <c r="CE9" s="5">
        <v>19.203099999999999</v>
      </c>
      <c r="CF9" s="5">
        <v>6.2557</v>
      </c>
      <c r="CG9" s="5">
        <v>16.285299999999999</v>
      </c>
      <c r="CH9" s="5">
        <v>12.067600000000001</v>
      </c>
      <c r="CI9" s="5">
        <v>26.008500000000002</v>
      </c>
      <c r="CJ9" s="5">
        <v>12.475</v>
      </c>
      <c r="CK9" s="5">
        <v>-9.6552000000000007</v>
      </c>
      <c r="CL9" s="5">
        <v>6.3772000000000002</v>
      </c>
      <c r="CM9" s="5">
        <v>9.6419999999999995</v>
      </c>
      <c r="CN9" s="5">
        <v>16.9069</v>
      </c>
      <c r="CO9" s="5">
        <v>11.456099999999999</v>
      </c>
      <c r="CP9" s="5">
        <v>7.5963000000000003</v>
      </c>
      <c r="CQ9" s="5">
        <v>1.3605</v>
      </c>
      <c r="CR9" s="5">
        <v>21.142199999999999</v>
      </c>
      <c r="CS9" s="5">
        <v>20.3202</v>
      </c>
      <c r="CT9" s="5">
        <v>-10.545</v>
      </c>
      <c r="CU9" s="5">
        <v>16.5318</v>
      </c>
      <c r="CV9" s="5">
        <v>9.4382000000000001</v>
      </c>
      <c r="CW9" s="5">
        <v>17.116</v>
      </c>
      <c r="CX9" s="5">
        <v>1.4493</v>
      </c>
      <c r="CY9" s="5">
        <v>30.319099999999999</v>
      </c>
      <c r="CZ9" s="5">
        <v>1.1436999999999999</v>
      </c>
      <c r="DA9" s="5">
        <v>17.665600000000001</v>
      </c>
      <c r="DB9" s="5">
        <v>1.2206999999999999</v>
      </c>
      <c r="DC9" s="5">
        <v>28.8797</v>
      </c>
      <c r="DD9" s="5">
        <v>11.398400000000001</v>
      </c>
      <c r="DE9" s="5">
        <v>18.755700000000001</v>
      </c>
      <c r="DF9" s="5">
        <v>14.649699999999999</v>
      </c>
      <c r="DG9" s="5">
        <v>1.6298999999999999</v>
      </c>
      <c r="DH9" s="5">
        <v>37.136200000000002</v>
      </c>
      <c r="DI9" s="5">
        <v>11.589700000000001</v>
      </c>
      <c r="DJ9" s="5">
        <v>-3.7008000000000001</v>
      </c>
      <c r="DK9" s="5">
        <v>18.564299999999999</v>
      </c>
      <c r="DL9" s="5">
        <v>6.8038999999999996</v>
      </c>
      <c r="DM9" s="5">
        <v>16.710899999999999</v>
      </c>
      <c r="DN9" s="5">
        <v>1.6298999999999999</v>
      </c>
      <c r="DO9" s="5">
        <v>19.032299999999999</v>
      </c>
      <c r="DP9" s="5">
        <v>19.127500000000001</v>
      </c>
      <c r="DQ9" s="5">
        <v>3.8269000000000002</v>
      </c>
      <c r="DR9" s="5">
        <v>22.931799999999999</v>
      </c>
      <c r="DS9" s="5">
        <v>0.37</v>
      </c>
      <c r="DT9" s="5">
        <v>7.6923000000000004</v>
      </c>
      <c r="DU9" s="5">
        <v>26.4726</v>
      </c>
      <c r="DV9" s="5">
        <v>19.622</v>
      </c>
      <c r="DW9" s="5">
        <v>14.9688</v>
      </c>
      <c r="DX9" s="5">
        <v>9.2921999999999993</v>
      </c>
      <c r="DY9" s="5">
        <v>14.1012</v>
      </c>
      <c r="DZ9" s="5">
        <v>6.3201999999999998</v>
      </c>
      <c r="EA9" s="5">
        <v>19.918500000000002</v>
      </c>
      <c r="EB9" s="5">
        <v>11.563700000000001</v>
      </c>
      <c r="EC9" s="5">
        <v>20.311800000000002</v>
      </c>
      <c r="ED9" s="5">
        <v>-4.1322000000000001</v>
      </c>
      <c r="EE9" s="5">
        <v>15.9757</v>
      </c>
      <c r="EF9" s="5">
        <v>-36.378</v>
      </c>
      <c r="EG9" s="5">
        <v>13.5968</v>
      </c>
      <c r="EH9" s="5">
        <v>17.953199999999999</v>
      </c>
      <c r="EI9" s="5">
        <v>13.653499999999999</v>
      </c>
      <c r="EJ9" s="5">
        <v>14.5566</v>
      </c>
      <c r="EK9" s="5">
        <v>14.438700000000001</v>
      </c>
      <c r="EL9" s="5">
        <v>9.3960000000000008</v>
      </c>
      <c r="EM9" s="5">
        <v>16.538499999999999</v>
      </c>
      <c r="EN9" s="5">
        <v>13.0518</v>
      </c>
      <c r="EO9" s="5">
        <v>7.9535</v>
      </c>
      <c r="EP9" s="5">
        <v>1.5820000000000001</v>
      </c>
      <c r="EQ9" s="5">
        <v>21.404199999999999</v>
      </c>
      <c r="ER9" s="5">
        <v>1.6298999999999999</v>
      </c>
      <c r="ES9" s="5">
        <v>26.493300000000001</v>
      </c>
      <c r="ET9" s="5">
        <v>1.6298999999999999</v>
      </c>
      <c r="EU9" s="5">
        <v>14.5733</v>
      </c>
      <c r="EV9" s="5">
        <v>5.0404999999999998</v>
      </c>
      <c r="EW9" s="5">
        <v>16.8385</v>
      </c>
      <c r="EX9" s="5">
        <v>14.251099999999999</v>
      </c>
      <c r="EY9" s="5">
        <v>-5.3619000000000003</v>
      </c>
      <c r="EZ9" s="5">
        <v>7.9273999999999996</v>
      </c>
      <c r="FA9" s="5">
        <v>1.4507000000000001</v>
      </c>
      <c r="FB9" s="5">
        <v>7.2289000000000003</v>
      </c>
      <c r="FC9" s="5">
        <v>12.659700000000001</v>
      </c>
      <c r="FD9" s="5">
        <v>1.5820000000000001</v>
      </c>
      <c r="FE9" s="5">
        <v>21.391500000000001</v>
      </c>
      <c r="FF9" s="5">
        <v>1.4381999999999999</v>
      </c>
      <c r="FG9" s="5">
        <v>39.687100000000001</v>
      </c>
      <c r="FH9" s="5">
        <v>9.4002999999999997</v>
      </c>
      <c r="FI9" s="5">
        <v>14.456799999999999</v>
      </c>
      <c r="FJ9" s="5">
        <v>12.033899999999999</v>
      </c>
      <c r="FK9" s="5">
        <v>9.6989999999999998</v>
      </c>
      <c r="FL9" s="5">
        <v>-19.833300000000001</v>
      </c>
      <c r="FM9" s="5">
        <v>4.2134999999999998</v>
      </c>
      <c r="FN9" s="5">
        <v>10.755100000000001</v>
      </c>
      <c r="FO9" s="5">
        <v>2.6252</v>
      </c>
      <c r="FP9" s="5">
        <v>6.4608999999999996</v>
      </c>
      <c r="FQ9" s="5">
        <v>1.3605</v>
      </c>
      <c r="FR9" s="5">
        <v>14.2723</v>
      </c>
      <c r="FS9" s="5">
        <v>17.836600000000001</v>
      </c>
      <c r="FT9" s="5">
        <v>11.2827</v>
      </c>
      <c r="FU9" s="5">
        <v>1.5525</v>
      </c>
      <c r="FV9" s="5">
        <v>27.822099999999999</v>
      </c>
      <c r="FW9" s="5">
        <v>19.538399999999999</v>
      </c>
      <c r="FX9" s="5">
        <v>18.8459</v>
      </c>
      <c r="FY9" s="5">
        <v>4.5758999999999999</v>
      </c>
      <c r="FZ9" s="5">
        <v>1.6298999999999999</v>
      </c>
      <c r="GA9" s="5">
        <v>5.8064999999999998</v>
      </c>
      <c r="GB9" s="5">
        <v>18.255400000000002</v>
      </c>
      <c r="GC9" s="5">
        <v>19.395700000000001</v>
      </c>
      <c r="GD9" s="5">
        <v>6.5323000000000002</v>
      </c>
      <c r="GE9" s="5">
        <v>13.457700000000001</v>
      </c>
      <c r="GF9" s="5">
        <v>21.276599999999998</v>
      </c>
      <c r="GG9" s="5">
        <v>-0.14280000000000001</v>
      </c>
      <c r="GH9" s="5">
        <v>14.2766</v>
      </c>
      <c r="GI9" s="5">
        <v>1.4422999999999999</v>
      </c>
      <c r="GJ9" s="5">
        <v>42.263599999999997</v>
      </c>
      <c r="GK9" s="5">
        <v>9.7794000000000008</v>
      </c>
      <c r="GL9" s="5">
        <v>16.386099999999999</v>
      </c>
      <c r="GM9" s="5">
        <v>14.100899999999999</v>
      </c>
      <c r="GN9" s="5">
        <v>17.609400000000001</v>
      </c>
      <c r="GO9" s="5">
        <v>20.161000000000001</v>
      </c>
      <c r="GP9" s="5">
        <v>1.2718</v>
      </c>
      <c r="GQ9" s="5">
        <v>1.6298999999999999</v>
      </c>
      <c r="GR9" s="5">
        <v>37.665500000000002</v>
      </c>
      <c r="GS9" s="5">
        <v>0.80630000000000002</v>
      </c>
      <c r="GT9" s="5">
        <v>-1.8198000000000001</v>
      </c>
      <c r="GU9" s="5">
        <v>-5.6093000000000002</v>
      </c>
      <c r="GV9" s="5">
        <v>4.2507000000000001</v>
      </c>
      <c r="GW9" s="5">
        <v>20.920500000000001</v>
      </c>
      <c r="GX9" s="5">
        <v>10.737</v>
      </c>
      <c r="GY9" s="5">
        <v>15.724600000000001</v>
      </c>
      <c r="GZ9" s="5">
        <v>17.9191</v>
      </c>
      <c r="HA9" s="5">
        <v>1.5525</v>
      </c>
      <c r="HB9" s="5">
        <v>0.1229</v>
      </c>
      <c r="HC9" s="5">
        <v>3.8210999999999999</v>
      </c>
      <c r="HD9" s="5">
        <v>1.7020999999999999</v>
      </c>
      <c r="HE9" s="5">
        <v>5.5606</v>
      </c>
      <c r="HF9" s="5">
        <v>14.6813</v>
      </c>
      <c r="HG9" s="5">
        <v>13.482100000000001</v>
      </c>
      <c r="HH9" s="5">
        <v>1.4422999999999999</v>
      </c>
      <c r="HI9" s="5">
        <v>25.733899999999998</v>
      </c>
      <c r="HJ9" s="5">
        <v>9.4786999999999999</v>
      </c>
      <c r="HK9" s="5">
        <v>11.972799999999999</v>
      </c>
      <c r="HL9" s="5">
        <v>1.5827</v>
      </c>
      <c r="HM9" s="5">
        <v>24.021999999999998</v>
      </c>
      <c r="HN9" s="5">
        <v>1.6298999999999999</v>
      </c>
      <c r="HO9" s="5">
        <v>30.2393</v>
      </c>
      <c r="HP9" s="5">
        <v>1.4422999999999999</v>
      </c>
      <c r="HQ9" s="5">
        <v>19.084599999999998</v>
      </c>
      <c r="HR9" s="5">
        <v>0</v>
      </c>
      <c r="HS9" s="5">
        <v>19.6327</v>
      </c>
      <c r="HT9" s="5">
        <v>15.1799</v>
      </c>
      <c r="HU9" s="5">
        <v>15.455</v>
      </c>
      <c r="HV9" s="5">
        <v>7.6620999999999997</v>
      </c>
      <c r="HW9" s="5">
        <v>21.582000000000001</v>
      </c>
      <c r="HX9" s="5">
        <v>19.222000000000001</v>
      </c>
      <c r="HY9" s="5">
        <v>19.3596</v>
      </c>
      <c r="HZ9" s="5">
        <v>1.7113</v>
      </c>
      <c r="IA9" s="5">
        <v>42.325299999999999</v>
      </c>
      <c r="IB9" s="5">
        <v>18.356999999999999</v>
      </c>
      <c r="IC9" s="5">
        <v>8.9678000000000004</v>
      </c>
      <c r="ID9" s="5">
        <v>7.5876999999999999</v>
      </c>
      <c r="IE9" s="5">
        <v>27.087299999999999</v>
      </c>
      <c r="IF9" s="5">
        <v>14.446999999999999</v>
      </c>
      <c r="IG9" s="5">
        <v>19.3431</v>
      </c>
      <c r="IH9" s="5">
        <v>7.7686000000000002</v>
      </c>
      <c r="II9" s="5">
        <v>-15.0997</v>
      </c>
      <c r="IJ9" s="5">
        <v>15.440300000000001</v>
      </c>
      <c r="IK9" s="5">
        <v>20.123200000000001</v>
      </c>
      <c r="IL9" s="5">
        <v>1.7807999999999999</v>
      </c>
      <c r="IM9" s="5">
        <v>14.7049</v>
      </c>
      <c r="IN9" s="5">
        <v>1.6298999999999999</v>
      </c>
      <c r="IO9" s="5">
        <v>32.784599999999998</v>
      </c>
      <c r="IP9" s="5">
        <v>3.8546999999999998</v>
      </c>
      <c r="IQ9" s="5">
        <v>13.9726</v>
      </c>
      <c r="IR9" s="5">
        <v>2.0390999999999999</v>
      </c>
      <c r="IS9" s="5">
        <v>2.6473</v>
      </c>
      <c r="IT9" s="5">
        <v>3.7368000000000001</v>
      </c>
      <c r="IU9" s="5">
        <v>4.2584999999999997</v>
      </c>
      <c r="IV9" s="5">
        <v>4.2584999999999997</v>
      </c>
      <c r="IW9" s="5">
        <v>1.2884</v>
      </c>
      <c r="IX9" s="5">
        <v>23.207000000000001</v>
      </c>
      <c r="IY9" s="5">
        <v>19.415600000000001</v>
      </c>
      <c r="IZ9" s="5">
        <v>4.1384999999999996</v>
      </c>
      <c r="JA9" s="5">
        <v>4.6353999999999997</v>
      </c>
      <c r="JB9" s="5">
        <v>24.7225</v>
      </c>
      <c r="JC9" s="5">
        <v>28.927900000000001</v>
      </c>
      <c r="JD9" s="5">
        <v>7.9317000000000002</v>
      </c>
      <c r="JE9" s="5">
        <v>6.0541</v>
      </c>
      <c r="JF9" s="5">
        <v>11.5793</v>
      </c>
      <c r="JG9" s="5">
        <v>1.4939</v>
      </c>
      <c r="JH9" s="5">
        <v>52.030700000000003</v>
      </c>
      <c r="JI9" s="5">
        <v>7.4889999999999999</v>
      </c>
      <c r="JJ9" s="5">
        <v>10.7</v>
      </c>
      <c r="JK9" s="5">
        <v>6.4686000000000003</v>
      </c>
      <c r="JL9" s="5">
        <v>9.5037000000000003</v>
      </c>
      <c r="JM9" s="5">
        <v>6.3707000000000003</v>
      </c>
      <c r="JN9" s="5">
        <v>1.6298999999999999</v>
      </c>
      <c r="JO9" s="5">
        <v>11.1759</v>
      </c>
      <c r="JP9" s="5">
        <v>12.710599999999999</v>
      </c>
      <c r="JQ9" s="5">
        <v>1.4354</v>
      </c>
      <c r="JR9" s="5">
        <v>20.837700000000002</v>
      </c>
      <c r="JS9" s="5">
        <v>12.6364</v>
      </c>
      <c r="JT9" s="5">
        <v>28.989100000000001</v>
      </c>
      <c r="JU9" s="5">
        <v>16.567499999999999</v>
      </c>
      <c r="JV9" s="5">
        <v>16.3673</v>
      </c>
      <c r="JW9" s="5">
        <v>1.6724000000000001</v>
      </c>
      <c r="JX9" s="5">
        <v>11.4544</v>
      </c>
      <c r="JY9" s="5">
        <v>1.4354</v>
      </c>
      <c r="JZ9" s="5">
        <v>19.4346</v>
      </c>
      <c r="KA9" s="5">
        <v>13.7155</v>
      </c>
      <c r="KB9" s="5">
        <v>20.2058</v>
      </c>
      <c r="KC9" s="5">
        <v>17.1004</v>
      </c>
      <c r="KD9" s="5">
        <v>1.5248999999999999</v>
      </c>
      <c r="KE9" s="5">
        <v>30.958400000000001</v>
      </c>
      <c r="KF9" s="5">
        <v>19.170400000000001</v>
      </c>
      <c r="KG9" s="5">
        <v>12.757400000000001</v>
      </c>
      <c r="KH9" s="5">
        <v>2.1894999999999998</v>
      </c>
      <c r="KI9" s="5">
        <v>4.8118999999999996</v>
      </c>
      <c r="KJ9" s="5">
        <v>5.3426999999999998</v>
      </c>
      <c r="KK9" s="5">
        <v>10.3484</v>
      </c>
      <c r="KL9" s="5">
        <v>4.5119999999999996</v>
      </c>
      <c r="KM9" s="5">
        <v>4.1123000000000003</v>
      </c>
      <c r="KN9" s="5">
        <v>28.022500000000001</v>
      </c>
      <c r="KO9" s="5">
        <v>1.534</v>
      </c>
      <c r="KP9" s="5">
        <v>53.345599999999997</v>
      </c>
      <c r="KQ9" s="5">
        <v>14.838800000000001</v>
      </c>
      <c r="KR9" s="5">
        <v>12.0623</v>
      </c>
      <c r="KS9" s="5">
        <v>9.8112999999999992</v>
      </c>
      <c r="KT9" s="5">
        <v>14.9367</v>
      </c>
      <c r="KU9" s="5">
        <v>16.2682</v>
      </c>
      <c r="KV9" s="5">
        <v>17.352699999999999</v>
      </c>
      <c r="KW9" s="5">
        <v>1.5569999999999999</v>
      </c>
      <c r="KX9" s="5">
        <v>32.592599999999997</v>
      </c>
      <c r="KY9" s="5">
        <v>-5.1074999999999999</v>
      </c>
      <c r="KZ9" s="5">
        <v>16.533300000000001</v>
      </c>
      <c r="LA9" s="5">
        <v>3.8826000000000001</v>
      </c>
      <c r="LB9" s="5">
        <v>1.4577</v>
      </c>
      <c r="LC9" s="5">
        <v>-10.7232</v>
      </c>
      <c r="LD9" s="5">
        <v>11.753399999999999</v>
      </c>
      <c r="LE9" s="5">
        <v>56.582000000000001</v>
      </c>
      <c r="LF9" s="5">
        <v>1.4585999999999999</v>
      </c>
      <c r="LG9" s="5">
        <v>114.4701</v>
      </c>
      <c r="LH9" s="5">
        <v>-4.7667000000000002</v>
      </c>
      <c r="LI9" s="5">
        <v>10.316700000000001</v>
      </c>
      <c r="LJ9" s="5">
        <v>11.0905</v>
      </c>
      <c r="LK9" s="5">
        <v>1.4891000000000001</v>
      </c>
      <c r="LL9" s="5">
        <v>13.812799999999999</v>
      </c>
      <c r="LM9" s="5">
        <v>12.0448</v>
      </c>
      <c r="LN9" s="5">
        <v>0.308</v>
      </c>
      <c r="LO9" s="5">
        <v>10.325699999999999</v>
      </c>
      <c r="LP9" s="5">
        <v>2.1678000000000002</v>
      </c>
      <c r="LQ9" s="5">
        <v>7.4261999999999997</v>
      </c>
      <c r="LR9" s="5">
        <v>1.4705999999999999</v>
      </c>
      <c r="LS9" s="5">
        <v>11.9259</v>
      </c>
      <c r="LT9" s="5">
        <v>43.529400000000003</v>
      </c>
      <c r="LU9" s="5">
        <v>1.4739</v>
      </c>
      <c r="LV9" s="5">
        <v>79.484200000000001</v>
      </c>
      <c r="LW9" s="5">
        <v>1.5852999999999999</v>
      </c>
      <c r="LX9" s="5">
        <v>-10.007300000000001</v>
      </c>
      <c r="LY9" s="5">
        <v>9.3001000000000005</v>
      </c>
      <c r="LZ9" s="5">
        <v>7.2527999999999997</v>
      </c>
      <c r="MA9" s="5">
        <v>1.4770000000000001</v>
      </c>
      <c r="MB9" s="5">
        <v>11.9621</v>
      </c>
      <c r="MC9" s="5">
        <v>10.483000000000001</v>
      </c>
      <c r="MD9" s="5">
        <v>21.5962</v>
      </c>
      <c r="ME9" s="5">
        <v>17.504300000000001</v>
      </c>
      <c r="MF9" s="5">
        <v>5.0342000000000002</v>
      </c>
      <c r="MG9" s="5">
        <v>10.643599999999999</v>
      </c>
      <c r="MH9" s="5">
        <v>27.535799999999998</v>
      </c>
      <c r="MI9" s="5">
        <v>14.258699999999999</v>
      </c>
      <c r="MJ9" s="5">
        <v>17.347999999999999</v>
      </c>
      <c r="MK9" s="5">
        <v>41.821100000000001</v>
      </c>
      <c r="ML9" s="5">
        <v>10.319900000000001</v>
      </c>
      <c r="MM9" s="5">
        <v>3.1059999999999999</v>
      </c>
      <c r="MN9" s="5">
        <v>9.8064</v>
      </c>
      <c r="MO9" s="5">
        <v>10.6271</v>
      </c>
      <c r="MP9" s="5">
        <v>1.4802</v>
      </c>
      <c r="MQ9" s="5">
        <v>18.889099999999999</v>
      </c>
      <c r="MR9" s="5">
        <v>-0.1003</v>
      </c>
      <c r="MS9" s="5">
        <v>2.3022999999999998</v>
      </c>
      <c r="MT9" s="5">
        <v>13.6769</v>
      </c>
      <c r="MU9" s="5">
        <v>7.0140000000000002</v>
      </c>
      <c r="MV9" s="5">
        <v>1</v>
      </c>
      <c r="MW9" s="5">
        <v>26.1431</v>
      </c>
      <c r="MX9" s="5">
        <v>0</v>
      </c>
      <c r="MY9" s="5">
        <v>0</v>
      </c>
      <c r="MZ9" s="5">
        <v>0</v>
      </c>
      <c r="NA9" s="5">
        <v>0</v>
      </c>
      <c r="NB9" s="5">
        <v>0</v>
      </c>
      <c r="NC9" s="5">
        <v>0</v>
      </c>
      <c r="ND9" s="5">
        <v>0</v>
      </c>
      <c r="NE9" s="5">
        <v>0</v>
      </c>
      <c r="NF9" s="5">
        <v>0</v>
      </c>
      <c r="NG9" s="5">
        <v>0</v>
      </c>
      <c r="NH9" s="5">
        <v>0</v>
      </c>
      <c r="NI9" s="5">
        <v>0</v>
      </c>
      <c r="NJ9" s="5">
        <v>0</v>
      </c>
      <c r="NK9" s="5">
        <v>0</v>
      </c>
      <c r="NL9" s="5">
        <v>0</v>
      </c>
      <c r="NM9" s="5">
        <v>0</v>
      </c>
      <c r="NN9" s="5">
        <v>0</v>
      </c>
      <c r="NO9" s="5">
        <v>0</v>
      </c>
      <c r="NP9" s="5">
        <v>0</v>
      </c>
      <c r="NQ9" s="5">
        <v>0</v>
      </c>
      <c r="NR9" s="5">
        <v>0</v>
      </c>
      <c r="NS9" s="5">
        <v>0</v>
      </c>
      <c r="NT9" s="5">
        <v>0</v>
      </c>
      <c r="NU9" s="5">
        <v>0</v>
      </c>
      <c r="NV9" s="5">
        <v>0</v>
      </c>
      <c r="NW9" s="5">
        <v>0</v>
      </c>
      <c r="NX9" s="5">
        <v>0</v>
      </c>
      <c r="NY9" s="5">
        <v>0</v>
      </c>
      <c r="NZ9" s="5">
        <v>0</v>
      </c>
      <c r="OA9" s="5">
        <v>0</v>
      </c>
      <c r="OB9" s="5">
        <v>0</v>
      </c>
      <c r="OC9" s="5">
        <v>0</v>
      </c>
      <c r="OD9" s="5">
        <v>0</v>
      </c>
      <c r="OE9" s="5">
        <v>0</v>
      </c>
      <c r="OF9" s="5">
        <v>0</v>
      </c>
      <c r="OG9" s="5">
        <v>0</v>
      </c>
      <c r="OH9" s="5">
        <v>0</v>
      </c>
      <c r="OI9" s="5">
        <v>0</v>
      </c>
      <c r="OJ9" s="5">
        <v>0</v>
      </c>
      <c r="OK9" s="5">
        <v>0</v>
      </c>
      <c r="OL9" s="5">
        <v>0</v>
      </c>
      <c r="OM9" s="5">
        <v>0</v>
      </c>
      <c r="ON9" s="5">
        <v>0</v>
      </c>
      <c r="OO9" s="5">
        <v>0</v>
      </c>
      <c r="OP9" s="5">
        <v>0</v>
      </c>
      <c r="OQ9" s="5">
        <v>0</v>
      </c>
      <c r="OR9" s="5">
        <v>0</v>
      </c>
      <c r="OS9" s="5">
        <v>0</v>
      </c>
      <c r="OT9" s="5">
        <v>0</v>
      </c>
      <c r="OU9" s="5">
        <v>0</v>
      </c>
      <c r="OV9" s="5">
        <v>0</v>
      </c>
      <c r="OW9" s="5">
        <v>0</v>
      </c>
      <c r="OX9" s="5">
        <v>0</v>
      </c>
      <c r="OY9" s="5">
        <v>0</v>
      </c>
      <c r="OZ9" s="5">
        <v>0</v>
      </c>
      <c r="PA9" s="5">
        <v>0</v>
      </c>
      <c r="PB9" s="5">
        <v>0</v>
      </c>
      <c r="PC9" s="5">
        <v>0</v>
      </c>
      <c r="PD9" s="5">
        <v>0</v>
      </c>
      <c r="PE9" s="5">
        <v>0</v>
      </c>
      <c r="PF9" s="5">
        <v>0</v>
      </c>
      <c r="PG9" s="5">
        <v>0</v>
      </c>
      <c r="PH9" s="5">
        <v>0</v>
      </c>
      <c r="PI9" s="5">
        <v>0</v>
      </c>
      <c r="PJ9" s="5">
        <v>0</v>
      </c>
      <c r="PK9" s="5">
        <v>0</v>
      </c>
      <c r="PL9" s="5">
        <v>0</v>
      </c>
      <c r="PM9" s="5">
        <v>0</v>
      </c>
      <c r="PN9" s="5">
        <v>0</v>
      </c>
      <c r="PO9" s="5">
        <v>0</v>
      </c>
      <c r="PP9" s="5">
        <v>0</v>
      </c>
      <c r="PQ9" s="5">
        <v>0</v>
      </c>
      <c r="PR9" s="5">
        <v>0</v>
      </c>
      <c r="PS9" s="5">
        <v>0</v>
      </c>
      <c r="PT9" s="5">
        <v>0</v>
      </c>
      <c r="PU9" s="5">
        <v>0</v>
      </c>
      <c r="PV9" s="5">
        <v>0</v>
      </c>
      <c r="PW9" s="5">
        <v>0</v>
      </c>
      <c r="PX9" s="5">
        <v>0</v>
      </c>
      <c r="PY9" s="5">
        <v>0</v>
      </c>
      <c r="PZ9" s="5">
        <v>0</v>
      </c>
      <c r="QA9" s="5">
        <v>0</v>
      </c>
      <c r="QB9" s="5">
        <v>0</v>
      </c>
      <c r="QC9" s="5">
        <v>0</v>
      </c>
      <c r="QD9" s="5">
        <v>0</v>
      </c>
      <c r="QE9" s="5">
        <v>0</v>
      </c>
      <c r="QF9" s="5">
        <v>0</v>
      </c>
      <c r="QG9" s="5">
        <v>0</v>
      </c>
      <c r="QH9" s="5">
        <v>0</v>
      </c>
      <c r="QI9" s="5">
        <v>0</v>
      </c>
      <c r="QJ9" s="5">
        <v>0</v>
      </c>
      <c r="QK9" s="5">
        <v>0</v>
      </c>
      <c r="QL9" s="5">
        <v>0</v>
      </c>
      <c r="QM9" s="5">
        <v>0</v>
      </c>
      <c r="QN9" s="5">
        <v>0</v>
      </c>
      <c r="QO9" s="5">
        <v>0</v>
      </c>
      <c r="QP9" s="5">
        <v>0</v>
      </c>
      <c r="QQ9" s="5">
        <v>0</v>
      </c>
      <c r="QR9" s="5">
        <v>0</v>
      </c>
      <c r="QS9" s="5">
        <v>0</v>
      </c>
      <c r="QT9" s="5">
        <v>0</v>
      </c>
      <c r="QU9" s="5">
        <v>0</v>
      </c>
      <c r="QV9" s="5">
        <v>0</v>
      </c>
      <c r="QW9" s="5">
        <v>0</v>
      </c>
      <c r="QX9" s="5">
        <v>0</v>
      </c>
      <c r="QY9" s="5">
        <v>0</v>
      </c>
      <c r="QZ9" s="5">
        <v>0</v>
      </c>
      <c r="RA9" s="5">
        <v>0</v>
      </c>
      <c r="RB9" s="5">
        <v>0</v>
      </c>
      <c r="RC9" s="5">
        <v>0</v>
      </c>
      <c r="RD9" s="5">
        <v>0</v>
      </c>
      <c r="RE9" s="5">
        <v>0</v>
      </c>
      <c r="RF9" s="5">
        <v>0</v>
      </c>
      <c r="RG9" s="5">
        <v>0</v>
      </c>
      <c r="RH9" s="5">
        <v>0</v>
      </c>
      <c r="RI9" s="5">
        <v>0</v>
      </c>
      <c r="RJ9" s="5">
        <v>0</v>
      </c>
      <c r="RK9" s="5">
        <v>0</v>
      </c>
      <c r="RL9" s="5">
        <v>0</v>
      </c>
      <c r="RM9" s="5">
        <v>0</v>
      </c>
      <c r="RN9" s="5">
        <v>0</v>
      </c>
      <c r="RO9" s="5">
        <v>0</v>
      </c>
      <c r="RP9" s="5">
        <v>0</v>
      </c>
      <c r="RQ9" s="5">
        <v>0</v>
      </c>
      <c r="RR9" s="5">
        <v>0</v>
      </c>
      <c r="RS9" s="5">
        <v>0</v>
      </c>
      <c r="RT9" s="5">
        <v>0</v>
      </c>
      <c r="RU9" s="5">
        <v>0</v>
      </c>
      <c r="RV9" s="5">
        <v>0</v>
      </c>
      <c r="RW9" s="5">
        <v>0</v>
      </c>
      <c r="RX9" s="5">
        <v>0</v>
      </c>
      <c r="RY9" s="5">
        <v>0</v>
      </c>
      <c r="RZ9" s="5">
        <v>0</v>
      </c>
      <c r="SA9" s="5">
        <v>0</v>
      </c>
      <c r="SB9" s="5">
        <v>0</v>
      </c>
      <c r="SC9" s="5">
        <v>0</v>
      </c>
      <c r="SD9" s="5">
        <v>0</v>
      </c>
      <c r="SE9" s="5">
        <v>0</v>
      </c>
      <c r="SF9" s="5">
        <v>0</v>
      </c>
      <c r="SG9" s="5">
        <v>0</v>
      </c>
      <c r="SH9" s="5">
        <v>0</v>
      </c>
      <c r="SI9" s="5">
        <v>0</v>
      </c>
      <c r="SJ9" s="5">
        <v>0</v>
      </c>
      <c r="SK9" s="5">
        <v>0</v>
      </c>
      <c r="SL9" s="5">
        <v>0</v>
      </c>
      <c r="SM9" s="5">
        <v>0</v>
      </c>
      <c r="SN9" s="5">
        <v>0</v>
      </c>
      <c r="SO9" s="5">
        <v>0</v>
      </c>
      <c r="SP9" s="5">
        <v>0</v>
      </c>
      <c r="SQ9" s="5">
        <v>0</v>
      </c>
      <c r="SR9" s="5">
        <v>0</v>
      </c>
      <c r="SS9" s="5">
        <v>0</v>
      </c>
      <c r="ST9" s="5">
        <v>0</v>
      </c>
      <c r="SU9" s="5">
        <v>0</v>
      </c>
      <c r="SV9" s="5">
        <v>0</v>
      </c>
      <c r="SW9" s="5">
        <v>0</v>
      </c>
      <c r="SX9" s="5">
        <v>0</v>
      </c>
      <c r="SY9" s="5">
        <v>0</v>
      </c>
      <c r="SZ9" s="5">
        <v>0</v>
      </c>
      <c r="TA9" s="5">
        <v>0</v>
      </c>
      <c r="TB9" s="5">
        <v>0</v>
      </c>
      <c r="TC9" s="5">
        <v>0</v>
      </c>
      <c r="TD9" s="5">
        <v>0</v>
      </c>
      <c r="TE9" s="5">
        <v>0</v>
      </c>
      <c r="TF9" s="5">
        <v>0</v>
      </c>
      <c r="TG9" s="5">
        <v>0</v>
      </c>
      <c r="TH9" s="5">
        <v>0</v>
      </c>
      <c r="TI9" s="5">
        <v>0</v>
      </c>
      <c r="TJ9" s="5">
        <v>0</v>
      </c>
      <c r="TK9" s="5">
        <v>0</v>
      </c>
      <c r="TL9" s="5">
        <v>0</v>
      </c>
      <c r="TM9" s="5">
        <v>0</v>
      </c>
      <c r="TN9" s="5">
        <v>0</v>
      </c>
      <c r="TO9" s="5">
        <v>0</v>
      </c>
      <c r="TP9" s="5">
        <v>0</v>
      </c>
      <c r="TQ9" s="5">
        <v>0</v>
      </c>
      <c r="TR9" s="5">
        <v>0</v>
      </c>
      <c r="TS9" s="5">
        <v>0</v>
      </c>
      <c r="TT9" s="5">
        <v>0</v>
      </c>
      <c r="TU9" s="5">
        <v>0</v>
      </c>
      <c r="TV9" s="5">
        <v>0</v>
      </c>
      <c r="TW9" s="5">
        <v>0</v>
      </c>
      <c r="TX9" s="5">
        <v>0</v>
      </c>
      <c r="TY9" s="5">
        <v>0</v>
      </c>
      <c r="TZ9" s="5">
        <v>0</v>
      </c>
      <c r="UA9" s="5">
        <v>0</v>
      </c>
      <c r="UB9" s="5">
        <v>0</v>
      </c>
      <c r="UC9" s="5">
        <v>0</v>
      </c>
      <c r="UD9" s="5">
        <v>0</v>
      </c>
      <c r="UE9" s="5">
        <v>0</v>
      </c>
      <c r="UF9" s="5">
        <v>0</v>
      </c>
      <c r="UG9" s="5">
        <v>0</v>
      </c>
      <c r="UH9" s="5">
        <v>0</v>
      </c>
      <c r="UI9" s="5">
        <v>0</v>
      </c>
      <c r="UJ9" s="5">
        <v>0</v>
      </c>
      <c r="UK9" s="5">
        <v>0</v>
      </c>
      <c r="UL9" s="5">
        <v>0</v>
      </c>
      <c r="UM9" s="5">
        <v>0</v>
      </c>
      <c r="UN9" s="5">
        <v>0</v>
      </c>
      <c r="UO9" s="5">
        <v>0</v>
      </c>
      <c r="UP9" s="5">
        <v>0</v>
      </c>
      <c r="UQ9" s="5">
        <v>0</v>
      </c>
      <c r="UR9" s="5">
        <v>0</v>
      </c>
      <c r="US9" s="5">
        <v>0</v>
      </c>
      <c r="UT9" s="5">
        <v>0</v>
      </c>
      <c r="UU9" s="5">
        <v>0</v>
      </c>
      <c r="UV9" s="5">
        <v>0</v>
      </c>
      <c r="UW9" s="5">
        <v>0</v>
      </c>
      <c r="UX9" s="5">
        <v>0</v>
      </c>
      <c r="UY9" s="5">
        <v>0</v>
      </c>
      <c r="UZ9" s="5">
        <v>0</v>
      </c>
      <c r="VA9" s="5">
        <v>0</v>
      </c>
      <c r="VB9" s="5">
        <v>0</v>
      </c>
      <c r="VC9" s="5">
        <v>0</v>
      </c>
      <c r="VD9" s="5">
        <v>0</v>
      </c>
      <c r="VE9" s="5">
        <v>0</v>
      </c>
      <c r="VF9" s="5">
        <v>0</v>
      </c>
      <c r="VG9" s="5">
        <v>0</v>
      </c>
      <c r="VH9" s="5">
        <v>0</v>
      </c>
      <c r="VI9" s="5">
        <v>0</v>
      </c>
      <c r="VJ9" s="5">
        <v>0</v>
      </c>
      <c r="VK9" s="5">
        <v>0</v>
      </c>
      <c r="VL9" s="5">
        <v>0</v>
      </c>
      <c r="VM9" s="5">
        <v>0</v>
      </c>
      <c r="VN9" s="5">
        <v>0</v>
      </c>
      <c r="VO9" s="5">
        <v>0</v>
      </c>
      <c r="VP9" s="5">
        <v>0</v>
      </c>
      <c r="VQ9" s="5">
        <v>0</v>
      </c>
      <c r="VR9" s="5">
        <v>0</v>
      </c>
      <c r="VS9" s="5">
        <v>0</v>
      </c>
      <c r="VT9" s="5">
        <v>0</v>
      </c>
      <c r="VU9" s="5">
        <v>0</v>
      </c>
      <c r="VV9" s="5">
        <v>0</v>
      </c>
      <c r="VW9" s="5">
        <v>0</v>
      </c>
      <c r="VX9" s="5">
        <v>0</v>
      </c>
      <c r="VY9" s="5">
        <v>0</v>
      </c>
      <c r="VZ9" s="5">
        <v>0</v>
      </c>
      <c r="WA9" s="5">
        <v>0</v>
      </c>
      <c r="WB9" s="5">
        <v>0</v>
      </c>
      <c r="WC9" s="5">
        <v>0</v>
      </c>
      <c r="WD9" s="5">
        <v>0</v>
      </c>
      <c r="WE9" s="5">
        <v>0</v>
      </c>
      <c r="WF9" s="5">
        <v>0</v>
      </c>
      <c r="WG9" s="5">
        <v>0</v>
      </c>
      <c r="WH9" s="5">
        <v>0</v>
      </c>
      <c r="WI9" s="5">
        <v>0</v>
      </c>
      <c r="WJ9" s="5">
        <v>0</v>
      </c>
      <c r="WK9" s="5">
        <v>0</v>
      </c>
      <c r="WL9" s="5">
        <v>0</v>
      </c>
      <c r="WM9" s="5">
        <v>0</v>
      </c>
      <c r="WN9" s="5">
        <v>0</v>
      </c>
      <c r="WO9" s="5">
        <v>0</v>
      </c>
      <c r="WP9" s="5">
        <v>0</v>
      </c>
      <c r="WQ9" s="5">
        <v>0</v>
      </c>
      <c r="WR9" s="5">
        <v>0</v>
      </c>
      <c r="WS9" s="5">
        <v>0</v>
      </c>
      <c r="WT9" s="5">
        <v>0</v>
      </c>
      <c r="WU9" s="5">
        <v>0</v>
      </c>
      <c r="WV9" s="5">
        <v>0</v>
      </c>
      <c r="WW9" s="5">
        <v>0</v>
      </c>
      <c r="WX9" s="5">
        <v>0</v>
      </c>
      <c r="WY9" s="5">
        <v>0</v>
      </c>
      <c r="WZ9" s="5">
        <v>0</v>
      </c>
      <c r="XA9" s="5">
        <v>0</v>
      </c>
      <c r="XB9" s="5">
        <v>0</v>
      </c>
      <c r="XC9" s="5">
        <v>0</v>
      </c>
      <c r="XD9" s="5">
        <v>0</v>
      </c>
      <c r="XE9" s="5">
        <v>0</v>
      </c>
      <c r="XF9" s="5">
        <v>0</v>
      </c>
      <c r="XG9" s="5">
        <v>0</v>
      </c>
      <c r="XH9" s="5">
        <v>0</v>
      </c>
      <c r="XI9" s="5">
        <v>0</v>
      </c>
      <c r="XJ9" s="5">
        <v>0</v>
      </c>
      <c r="XK9" s="5">
        <v>0</v>
      </c>
      <c r="XL9" s="5">
        <v>0</v>
      </c>
      <c r="XM9" s="5">
        <v>0</v>
      </c>
      <c r="XN9" s="5">
        <v>0</v>
      </c>
      <c r="XO9" s="5">
        <v>0</v>
      </c>
      <c r="XP9" s="5">
        <v>0</v>
      </c>
      <c r="XQ9" s="5">
        <v>0</v>
      </c>
      <c r="XR9" s="5">
        <v>0</v>
      </c>
      <c r="XS9" s="5">
        <v>0</v>
      </c>
      <c r="XT9" s="5">
        <v>0</v>
      </c>
      <c r="XU9" s="5">
        <v>0</v>
      </c>
      <c r="XV9" s="5">
        <v>0</v>
      </c>
      <c r="XW9" s="5">
        <v>0</v>
      </c>
      <c r="XX9" s="5">
        <v>0</v>
      </c>
      <c r="XY9" s="5">
        <v>0</v>
      </c>
      <c r="XZ9" s="5">
        <v>0</v>
      </c>
      <c r="YA9" s="5">
        <v>0</v>
      </c>
      <c r="YB9" s="5">
        <v>0</v>
      </c>
      <c r="YC9" s="5">
        <v>0</v>
      </c>
      <c r="YD9" s="5">
        <v>0</v>
      </c>
      <c r="YE9" s="5">
        <v>0</v>
      </c>
      <c r="YF9" s="5">
        <v>0</v>
      </c>
      <c r="YG9" s="5">
        <v>0</v>
      </c>
      <c r="YH9" s="5">
        <v>0</v>
      </c>
      <c r="YI9" s="5">
        <v>0</v>
      </c>
      <c r="YJ9" s="5">
        <v>0</v>
      </c>
      <c r="YK9" s="5">
        <v>0</v>
      </c>
      <c r="YL9" s="5">
        <v>0</v>
      </c>
      <c r="YM9" s="5">
        <v>0</v>
      </c>
      <c r="YN9" s="5">
        <v>0</v>
      </c>
      <c r="YO9" s="5">
        <v>0</v>
      </c>
      <c r="YP9" s="5">
        <v>0</v>
      </c>
      <c r="YQ9" s="5">
        <v>0</v>
      </c>
      <c r="YR9" s="5">
        <v>0</v>
      </c>
      <c r="YS9" s="5">
        <v>0</v>
      </c>
      <c r="YT9" s="5">
        <v>0</v>
      </c>
      <c r="YU9" s="5">
        <v>0</v>
      </c>
      <c r="YV9" s="5">
        <v>0</v>
      </c>
      <c r="YW9" s="5">
        <v>0</v>
      </c>
      <c r="YX9" s="5">
        <v>0</v>
      </c>
      <c r="YY9" s="5">
        <v>0</v>
      </c>
      <c r="YZ9" s="5">
        <v>0</v>
      </c>
      <c r="ZA9" s="5">
        <v>0</v>
      </c>
      <c r="ZB9" s="5">
        <v>0</v>
      </c>
      <c r="ZC9" s="5">
        <v>0</v>
      </c>
      <c r="ZD9" s="5">
        <v>0</v>
      </c>
      <c r="ZE9" s="5">
        <v>0</v>
      </c>
      <c r="ZF9" s="5">
        <v>0</v>
      </c>
      <c r="ZG9" s="5">
        <v>0</v>
      </c>
      <c r="ZH9" s="5">
        <v>0</v>
      </c>
      <c r="ZI9" s="5">
        <v>0</v>
      </c>
      <c r="ZJ9" s="5">
        <v>0</v>
      </c>
      <c r="ZK9" s="5">
        <v>19.005299999999998</v>
      </c>
      <c r="ZL9" s="5">
        <v>0</v>
      </c>
      <c r="ZM9" s="5">
        <v>0</v>
      </c>
      <c r="ZN9" s="5">
        <v>0</v>
      </c>
      <c r="ZO9" s="5">
        <v>0</v>
      </c>
      <c r="ZP9" s="5">
        <v>0</v>
      </c>
      <c r="ZQ9" s="5">
        <v>0</v>
      </c>
      <c r="ZR9" s="5">
        <v>0</v>
      </c>
      <c r="ZS9" s="5">
        <v>0</v>
      </c>
      <c r="ZT9" s="5">
        <v>0</v>
      </c>
      <c r="ZU9" s="5">
        <v>0</v>
      </c>
      <c r="ZV9" s="5">
        <v>0</v>
      </c>
      <c r="ZW9" s="5">
        <v>0</v>
      </c>
      <c r="ZX9" s="5">
        <v>0</v>
      </c>
      <c r="ZY9" s="5">
        <v>0</v>
      </c>
      <c r="ZZ9" s="5">
        <v>0</v>
      </c>
      <c r="AAA9" s="5">
        <v>0</v>
      </c>
      <c r="AAB9" s="5">
        <v>0</v>
      </c>
      <c r="AAC9" s="5">
        <v>0</v>
      </c>
      <c r="AAD9" s="5">
        <v>0</v>
      </c>
      <c r="AAE9" s="5">
        <v>0</v>
      </c>
      <c r="AAF9" s="5">
        <v>0</v>
      </c>
      <c r="AAG9" s="5">
        <v>0</v>
      </c>
      <c r="AAH9" s="5">
        <v>0</v>
      </c>
      <c r="AAI9" s="5">
        <v>0</v>
      </c>
      <c r="AAJ9" s="5">
        <v>0</v>
      </c>
      <c r="AAK9" s="5">
        <v>0</v>
      </c>
      <c r="AAL9" s="5">
        <v>0</v>
      </c>
      <c r="AAM9" s="5">
        <v>0</v>
      </c>
      <c r="AAN9" s="5">
        <v>0</v>
      </c>
      <c r="AAO9" s="5">
        <v>0</v>
      </c>
      <c r="AAP9" s="5">
        <v>0</v>
      </c>
      <c r="AAQ9" s="5">
        <v>0</v>
      </c>
      <c r="AAR9" s="5">
        <v>0</v>
      </c>
      <c r="AAS9" s="5">
        <v>0</v>
      </c>
      <c r="AAT9" s="5">
        <v>0</v>
      </c>
      <c r="AAU9" s="5">
        <v>0</v>
      </c>
      <c r="AAV9" s="5">
        <v>0</v>
      </c>
      <c r="AAW9" s="5">
        <v>0</v>
      </c>
      <c r="AAX9" s="5">
        <v>0</v>
      </c>
      <c r="AAY9" s="5">
        <v>0</v>
      </c>
      <c r="AAZ9" s="5">
        <v>0</v>
      </c>
      <c r="ABA9" s="5">
        <v>0</v>
      </c>
      <c r="ABB9" s="5">
        <v>0</v>
      </c>
      <c r="ABC9" s="5">
        <v>0</v>
      </c>
      <c r="ABD9" s="5">
        <v>0</v>
      </c>
      <c r="ABE9" s="5">
        <v>0</v>
      </c>
      <c r="ABF9" s="5">
        <v>0</v>
      </c>
      <c r="ABG9" s="5">
        <v>0</v>
      </c>
      <c r="ABH9" s="5">
        <v>0</v>
      </c>
      <c r="ABI9" s="5">
        <v>0</v>
      </c>
      <c r="ABJ9" s="5">
        <v>0</v>
      </c>
      <c r="ABK9" s="5">
        <v>0</v>
      </c>
      <c r="ABL9" s="5">
        <v>0</v>
      </c>
      <c r="ABM9" s="5">
        <v>0</v>
      </c>
      <c r="ABN9" s="5">
        <v>0</v>
      </c>
      <c r="ABO9" s="5">
        <v>0</v>
      </c>
      <c r="ABP9" s="5">
        <v>0</v>
      </c>
      <c r="ABQ9" s="5">
        <v>0</v>
      </c>
      <c r="ABR9" s="5">
        <v>16.105599999999999</v>
      </c>
      <c r="ABS9" s="5">
        <v>0</v>
      </c>
      <c r="ABT9" s="5">
        <v>0</v>
      </c>
      <c r="ABU9" s="5">
        <v>0</v>
      </c>
      <c r="ABV9" s="5">
        <v>0</v>
      </c>
      <c r="ABW9" s="5">
        <v>0</v>
      </c>
      <c r="ABX9" s="5">
        <v>0</v>
      </c>
      <c r="ABY9" s="5">
        <v>0</v>
      </c>
      <c r="ABZ9" s="5">
        <v>0</v>
      </c>
      <c r="ACA9" s="5">
        <v>0</v>
      </c>
      <c r="ACB9" s="5">
        <v>0</v>
      </c>
      <c r="ACC9" s="5">
        <v>0</v>
      </c>
      <c r="ACD9" s="5">
        <v>0</v>
      </c>
      <c r="ACE9" s="5">
        <v>0</v>
      </c>
      <c r="ACF9" s="5">
        <v>0</v>
      </c>
      <c r="ACG9" s="5">
        <v>0</v>
      </c>
      <c r="ACH9" s="5">
        <v>0</v>
      </c>
      <c r="ACI9" s="5">
        <v>0</v>
      </c>
      <c r="ACJ9" s="5">
        <v>0</v>
      </c>
      <c r="ACK9" s="5">
        <v>0</v>
      </c>
      <c r="ACL9" s="5">
        <v>0</v>
      </c>
      <c r="ACM9" s="5">
        <v>0</v>
      </c>
      <c r="ACN9" s="5">
        <v>0</v>
      </c>
      <c r="ACO9" s="5">
        <v>0</v>
      </c>
      <c r="ACP9" s="5">
        <v>0</v>
      </c>
      <c r="ACQ9" s="5">
        <v>0</v>
      </c>
      <c r="ACR9" s="5">
        <v>0</v>
      </c>
      <c r="ACS9" s="5">
        <v>0</v>
      </c>
      <c r="ACT9" s="5">
        <v>0</v>
      </c>
      <c r="ACU9" s="5">
        <v>0</v>
      </c>
      <c r="ACV9" s="5">
        <v>0</v>
      </c>
      <c r="ACW9" s="5">
        <v>0</v>
      </c>
      <c r="ACX9" s="5">
        <v>0</v>
      </c>
      <c r="ACY9" s="5">
        <v>0</v>
      </c>
      <c r="ACZ9" s="5">
        <v>0</v>
      </c>
      <c r="ADA9" s="5">
        <v>0</v>
      </c>
      <c r="ADB9" s="5">
        <v>0</v>
      </c>
      <c r="ADC9" s="5">
        <v>0</v>
      </c>
      <c r="ADD9" s="5">
        <v>0</v>
      </c>
      <c r="ADE9" s="5">
        <v>0</v>
      </c>
      <c r="ADF9" s="5">
        <v>0</v>
      </c>
      <c r="ADG9" s="5">
        <v>0</v>
      </c>
      <c r="ADH9" s="5">
        <v>0</v>
      </c>
      <c r="ADI9" s="5">
        <v>0</v>
      </c>
      <c r="ADJ9" s="5">
        <v>0</v>
      </c>
      <c r="ADK9" s="5">
        <v>0</v>
      </c>
      <c r="ADL9" s="5">
        <v>0</v>
      </c>
      <c r="ADM9" s="5">
        <v>0</v>
      </c>
      <c r="ADN9" s="5">
        <v>0</v>
      </c>
      <c r="ADO9" s="5">
        <v>0</v>
      </c>
      <c r="ADP9" s="5">
        <v>0</v>
      </c>
      <c r="ADQ9" s="5">
        <v>0</v>
      </c>
      <c r="ADR9" s="5">
        <v>0</v>
      </c>
      <c r="ADS9" s="5">
        <v>0</v>
      </c>
      <c r="ADT9" s="5">
        <v>0</v>
      </c>
      <c r="ADU9" s="5">
        <v>0</v>
      </c>
      <c r="ADV9" s="5">
        <v>0</v>
      </c>
      <c r="ADW9" s="5">
        <v>0</v>
      </c>
      <c r="ADX9" s="5">
        <v>0</v>
      </c>
      <c r="ADY9" s="5">
        <v>0</v>
      </c>
      <c r="ADZ9" s="5">
        <v>0</v>
      </c>
      <c r="AEA9" s="5">
        <v>0</v>
      </c>
      <c r="AEB9" s="5">
        <v>0</v>
      </c>
      <c r="AEC9" s="5">
        <v>0</v>
      </c>
      <c r="AED9" s="5">
        <v>0</v>
      </c>
      <c r="AEE9" s="5">
        <v>0</v>
      </c>
      <c r="AEF9" s="5">
        <v>0</v>
      </c>
      <c r="AEG9" s="5">
        <v>0</v>
      </c>
      <c r="AEH9" s="5">
        <v>0</v>
      </c>
      <c r="AEI9" s="5">
        <v>0</v>
      </c>
      <c r="AEJ9" s="5">
        <v>0</v>
      </c>
      <c r="AEK9" s="5">
        <v>0</v>
      </c>
      <c r="AEL9" s="5">
        <v>0</v>
      </c>
      <c r="AEM9" s="5">
        <v>0</v>
      </c>
      <c r="AEN9" s="5">
        <v>0</v>
      </c>
      <c r="AEO9" s="5">
        <v>0</v>
      </c>
      <c r="AEP9" s="5">
        <v>0</v>
      </c>
      <c r="AEQ9" s="5">
        <v>0</v>
      </c>
      <c r="AER9" s="5">
        <v>0</v>
      </c>
      <c r="AES9" s="5">
        <v>0</v>
      </c>
      <c r="AET9" s="5">
        <v>0</v>
      </c>
      <c r="AEU9" s="5">
        <v>0</v>
      </c>
      <c r="AEV9" s="5">
        <v>0</v>
      </c>
      <c r="AEW9" s="5">
        <v>0</v>
      </c>
      <c r="AEX9" s="5">
        <v>0</v>
      </c>
      <c r="AEY9" s="5">
        <v>0</v>
      </c>
      <c r="AEZ9" s="5">
        <v>0</v>
      </c>
      <c r="AFA9" s="5">
        <v>0</v>
      </c>
      <c r="AFB9" s="5">
        <v>0</v>
      </c>
      <c r="AFC9" s="5">
        <v>0</v>
      </c>
      <c r="AFD9" s="5">
        <v>0</v>
      </c>
      <c r="AFE9" s="5">
        <v>0</v>
      </c>
      <c r="AFF9" s="5">
        <v>0</v>
      </c>
      <c r="AFG9" s="5">
        <v>0</v>
      </c>
      <c r="AFH9" s="5">
        <v>0</v>
      </c>
      <c r="AFI9" s="5">
        <v>0</v>
      </c>
      <c r="AFJ9" s="5">
        <v>0</v>
      </c>
      <c r="AFK9" s="5">
        <v>0</v>
      </c>
      <c r="AFL9" s="5">
        <v>0</v>
      </c>
      <c r="AFM9" s="5">
        <v>0</v>
      </c>
      <c r="AFN9" s="5">
        <v>0</v>
      </c>
      <c r="AFO9" s="5">
        <v>0</v>
      </c>
      <c r="AFP9" s="5">
        <v>0</v>
      </c>
      <c r="AFQ9" s="5">
        <v>0</v>
      </c>
      <c r="AFR9" s="5">
        <v>0</v>
      </c>
      <c r="AFS9" s="5">
        <v>0</v>
      </c>
      <c r="AFT9" s="5">
        <v>0</v>
      </c>
      <c r="AFU9" s="5">
        <v>0</v>
      </c>
      <c r="AFV9" s="5">
        <v>0</v>
      </c>
      <c r="AFW9" s="5">
        <v>0</v>
      </c>
      <c r="AFX9" s="5">
        <v>0</v>
      </c>
      <c r="AFY9" s="5">
        <v>0</v>
      </c>
      <c r="AFZ9" s="5">
        <v>0</v>
      </c>
      <c r="AGA9" s="5">
        <v>0</v>
      </c>
      <c r="AGB9" s="5">
        <v>0</v>
      </c>
      <c r="AGC9" s="5">
        <v>0</v>
      </c>
      <c r="AGD9" s="5">
        <v>0</v>
      </c>
      <c r="AGE9" s="5">
        <v>0</v>
      </c>
      <c r="AGF9" s="5">
        <v>0</v>
      </c>
      <c r="AGG9" s="5">
        <v>0</v>
      </c>
      <c r="AGH9" s="5">
        <v>0</v>
      </c>
      <c r="AGI9" s="5">
        <v>0</v>
      </c>
      <c r="AGJ9" s="5">
        <v>0</v>
      </c>
      <c r="AGK9" s="5">
        <v>0</v>
      </c>
      <c r="AGL9" s="5">
        <v>0</v>
      </c>
      <c r="AGM9" s="5">
        <v>0</v>
      </c>
      <c r="AGN9" s="5">
        <v>0</v>
      </c>
      <c r="AGO9" s="5">
        <v>0</v>
      </c>
      <c r="AGP9" s="5">
        <v>0</v>
      </c>
      <c r="AGQ9" s="5">
        <v>0</v>
      </c>
      <c r="AGR9" s="5">
        <v>0</v>
      </c>
      <c r="AGS9" s="5">
        <v>0</v>
      </c>
      <c r="AGT9" s="5">
        <v>0</v>
      </c>
      <c r="AGU9" s="5">
        <v>0</v>
      </c>
      <c r="AGV9" s="5">
        <v>0</v>
      </c>
      <c r="AGW9" s="5">
        <v>0</v>
      </c>
      <c r="AGX9" s="5">
        <v>0</v>
      </c>
      <c r="AGY9" s="5">
        <v>0</v>
      </c>
      <c r="AGZ9" s="5">
        <v>0</v>
      </c>
      <c r="AHA9" s="5">
        <v>0</v>
      </c>
      <c r="AHB9" s="5">
        <v>0</v>
      </c>
      <c r="AHC9" s="5">
        <v>0</v>
      </c>
      <c r="AHD9" s="5">
        <v>0</v>
      </c>
      <c r="AHE9" s="5">
        <v>0</v>
      </c>
      <c r="AHF9" s="5">
        <v>0</v>
      </c>
      <c r="AHG9" s="5">
        <v>0</v>
      </c>
      <c r="AHH9" s="5">
        <v>0</v>
      </c>
      <c r="AHI9" s="5">
        <v>0</v>
      </c>
      <c r="AHJ9" s="5">
        <v>0</v>
      </c>
      <c r="AHK9" s="5">
        <v>0</v>
      </c>
      <c r="AHL9" s="5">
        <v>0</v>
      </c>
      <c r="AHM9" s="5">
        <v>0</v>
      </c>
      <c r="AHN9" s="5">
        <v>0</v>
      </c>
      <c r="AHO9" s="5">
        <v>0</v>
      </c>
      <c r="AHP9" s="5">
        <v>0</v>
      </c>
      <c r="AHQ9" s="5">
        <v>0</v>
      </c>
      <c r="AHR9" s="5">
        <v>0</v>
      </c>
      <c r="AHS9" s="5">
        <v>0</v>
      </c>
      <c r="AHT9" s="5">
        <v>0</v>
      </c>
      <c r="AHU9" s="5">
        <v>0</v>
      </c>
      <c r="AHV9" s="5">
        <v>0</v>
      </c>
      <c r="AHW9" s="5">
        <v>0</v>
      </c>
      <c r="AHX9" s="5">
        <v>0</v>
      </c>
      <c r="AHY9" s="5">
        <v>0</v>
      </c>
      <c r="AHZ9" s="5">
        <v>0</v>
      </c>
      <c r="AIA9" s="5">
        <v>0</v>
      </c>
      <c r="AIB9" s="5">
        <v>0</v>
      </c>
      <c r="AIC9" s="5">
        <v>0</v>
      </c>
      <c r="AID9" s="5">
        <v>0</v>
      </c>
      <c r="AIE9" s="5">
        <v>0</v>
      </c>
      <c r="AIF9" s="5">
        <v>0</v>
      </c>
      <c r="AIG9" s="5">
        <v>0</v>
      </c>
      <c r="AIH9" s="5">
        <v>0</v>
      </c>
      <c r="AII9" s="5">
        <v>0</v>
      </c>
      <c r="AIJ9" s="5">
        <v>0</v>
      </c>
      <c r="AIK9" s="5">
        <v>0</v>
      </c>
      <c r="AIL9" s="5">
        <v>0</v>
      </c>
      <c r="AIM9" s="5">
        <v>0</v>
      </c>
      <c r="AIN9" s="5">
        <v>0</v>
      </c>
      <c r="AIO9" s="5">
        <v>0</v>
      </c>
      <c r="AIP9" s="5">
        <v>0</v>
      </c>
      <c r="AIQ9" s="5">
        <v>0</v>
      </c>
      <c r="AIR9" s="5">
        <v>0</v>
      </c>
      <c r="AIS9" s="5">
        <v>0</v>
      </c>
      <c r="AIT9" s="5">
        <v>0</v>
      </c>
      <c r="AIU9" s="5">
        <v>0</v>
      </c>
      <c r="AIV9" s="5">
        <v>0</v>
      </c>
      <c r="AIW9" s="5">
        <v>0</v>
      </c>
      <c r="AIX9" s="5">
        <v>0</v>
      </c>
      <c r="AIY9" s="5">
        <v>0</v>
      </c>
      <c r="AIZ9" s="5">
        <v>0</v>
      </c>
      <c r="AJA9" s="5">
        <v>0</v>
      </c>
      <c r="AJB9" s="5">
        <v>0</v>
      </c>
      <c r="AJC9" s="5">
        <v>0</v>
      </c>
      <c r="AJD9" s="5">
        <v>0</v>
      </c>
      <c r="AJE9" s="5">
        <v>0</v>
      </c>
      <c r="AJF9" s="5">
        <v>0</v>
      </c>
      <c r="AJG9" s="5">
        <v>0</v>
      </c>
      <c r="AJH9" s="5">
        <v>0</v>
      </c>
      <c r="AJI9" s="5">
        <v>0</v>
      </c>
      <c r="AJJ9" s="5">
        <v>0</v>
      </c>
      <c r="AJK9" s="5">
        <v>0</v>
      </c>
      <c r="AJL9" s="5">
        <v>0</v>
      </c>
      <c r="AJM9" s="5">
        <v>0</v>
      </c>
      <c r="AJN9" s="5">
        <v>0</v>
      </c>
      <c r="AJO9" s="5">
        <v>0</v>
      </c>
      <c r="AJP9" s="5">
        <v>0</v>
      </c>
      <c r="AJQ9" s="5">
        <v>0</v>
      </c>
      <c r="AJR9" s="5">
        <v>0</v>
      </c>
      <c r="AJS9" s="5">
        <v>0</v>
      </c>
      <c r="AJT9" s="5">
        <v>0</v>
      </c>
      <c r="AJU9" s="5">
        <v>0</v>
      </c>
      <c r="AJV9" s="5">
        <v>0</v>
      </c>
      <c r="AJW9" s="5">
        <v>0</v>
      </c>
      <c r="AJX9" s="5">
        <v>0</v>
      </c>
      <c r="AJY9" s="5">
        <v>0</v>
      </c>
      <c r="AJZ9" s="5">
        <v>0</v>
      </c>
      <c r="AKA9" s="5">
        <v>0</v>
      </c>
      <c r="AKB9" s="5">
        <v>0</v>
      </c>
      <c r="AKC9" s="5">
        <v>0</v>
      </c>
      <c r="AKD9" s="5">
        <v>0</v>
      </c>
      <c r="AKE9" s="5">
        <v>0</v>
      </c>
      <c r="AKF9" s="5">
        <v>0</v>
      </c>
      <c r="AKG9" s="5">
        <v>0</v>
      </c>
      <c r="AKH9" s="5">
        <v>0</v>
      </c>
      <c r="AKI9" s="5">
        <v>0</v>
      </c>
      <c r="AKJ9" s="5">
        <v>0</v>
      </c>
      <c r="AKK9" s="5">
        <v>0</v>
      </c>
      <c r="AKL9" s="5">
        <v>0</v>
      </c>
      <c r="AKM9" s="5">
        <v>0</v>
      </c>
      <c r="AKN9" s="5">
        <v>0</v>
      </c>
      <c r="AKO9" s="5">
        <v>0</v>
      </c>
      <c r="AKP9" s="5">
        <v>0</v>
      </c>
      <c r="AKQ9" s="5">
        <v>0</v>
      </c>
      <c r="AKR9" s="5">
        <v>0</v>
      </c>
      <c r="AKS9" s="5">
        <v>0</v>
      </c>
      <c r="AKT9" s="5">
        <v>0</v>
      </c>
      <c r="AKU9" s="5">
        <v>0</v>
      </c>
      <c r="AKV9" s="5">
        <v>0</v>
      </c>
      <c r="AKW9" s="5">
        <v>0</v>
      </c>
      <c r="AKX9" s="5">
        <v>0</v>
      </c>
      <c r="AKY9" s="5">
        <v>0</v>
      </c>
      <c r="AKZ9" s="5">
        <v>0</v>
      </c>
      <c r="ALA9" s="5">
        <v>0</v>
      </c>
      <c r="ALB9" s="5">
        <v>0</v>
      </c>
      <c r="ALC9" s="5">
        <v>0</v>
      </c>
      <c r="ALD9" s="5">
        <v>0</v>
      </c>
      <c r="ALE9" s="5">
        <v>0</v>
      </c>
      <c r="ALF9" s="5">
        <v>0</v>
      </c>
      <c r="ALG9" s="5">
        <v>0</v>
      </c>
      <c r="ALH9" s="5">
        <v>0</v>
      </c>
      <c r="ALI9" s="5">
        <v>0</v>
      </c>
      <c r="ALJ9" s="5">
        <v>0</v>
      </c>
      <c r="ALK9" s="5">
        <v>0</v>
      </c>
      <c r="ALL9" s="5">
        <v>0</v>
      </c>
      <c r="ALM9" s="5">
        <v>0</v>
      </c>
      <c r="ALN9" s="5">
        <v>0</v>
      </c>
      <c r="ALO9" s="5">
        <v>0</v>
      </c>
      <c r="ALP9" s="5">
        <v>0</v>
      </c>
      <c r="ALQ9" s="5">
        <v>0</v>
      </c>
      <c r="ALR9" s="5">
        <v>0</v>
      </c>
      <c r="ALS9" s="5">
        <v>0</v>
      </c>
      <c r="ALT9" s="5">
        <v>0</v>
      </c>
      <c r="ALU9" s="5">
        <v>0</v>
      </c>
      <c r="ALV9" s="5">
        <v>0</v>
      </c>
      <c r="ALW9" s="5">
        <v>0</v>
      </c>
      <c r="ALX9" s="5">
        <v>0</v>
      </c>
      <c r="ALY9" s="5">
        <v>0</v>
      </c>
      <c r="ALZ9" s="5">
        <v>0</v>
      </c>
      <c r="AMA9" s="5">
        <v>0</v>
      </c>
      <c r="AMB9" s="5">
        <v>0</v>
      </c>
      <c r="AMC9" s="5">
        <v>0</v>
      </c>
      <c r="AMD9" s="5">
        <v>0</v>
      </c>
      <c r="AME9" s="5">
        <v>0</v>
      </c>
      <c r="AMF9" s="5">
        <v>0</v>
      </c>
      <c r="AMG9" s="5">
        <v>0</v>
      </c>
      <c r="AMH9" s="5">
        <v>0</v>
      </c>
      <c r="AMI9" s="5">
        <v>0</v>
      </c>
      <c r="AMJ9" s="5">
        <v>0</v>
      </c>
      <c r="AMK9" s="5">
        <v>0</v>
      </c>
      <c r="AML9" s="5">
        <v>0</v>
      </c>
      <c r="AMM9" s="5">
        <v>0</v>
      </c>
      <c r="AMN9" s="5">
        <v>0</v>
      </c>
      <c r="AMO9" s="5">
        <v>0</v>
      </c>
      <c r="AMP9" s="5">
        <v>0</v>
      </c>
      <c r="AMQ9" s="5">
        <v>0</v>
      </c>
      <c r="AMR9" s="5">
        <v>0</v>
      </c>
      <c r="AMS9" s="5">
        <v>0</v>
      </c>
      <c r="AMT9" s="5">
        <v>0</v>
      </c>
      <c r="AMU9" s="5">
        <v>0</v>
      </c>
      <c r="AMV9" s="5">
        <v>0</v>
      </c>
      <c r="AMW9" s="5">
        <v>0</v>
      </c>
      <c r="AMX9" s="5">
        <v>0</v>
      </c>
      <c r="AMY9" s="5">
        <v>0</v>
      </c>
      <c r="AMZ9" s="5">
        <v>0</v>
      </c>
      <c r="ANA9" s="5">
        <v>0</v>
      </c>
      <c r="ANB9" s="5">
        <v>0</v>
      </c>
      <c r="ANC9" s="5">
        <v>0</v>
      </c>
      <c r="AND9" s="5">
        <v>0</v>
      </c>
      <c r="ANE9" s="5">
        <v>0</v>
      </c>
      <c r="ANF9" s="5">
        <v>0</v>
      </c>
      <c r="ANG9" s="5">
        <v>0</v>
      </c>
      <c r="ANH9" s="5">
        <v>0</v>
      </c>
      <c r="ANI9" s="5">
        <v>0</v>
      </c>
      <c r="ANJ9" s="5">
        <v>0</v>
      </c>
      <c r="ANK9" s="5">
        <v>0</v>
      </c>
      <c r="ANL9" s="5">
        <v>0</v>
      </c>
      <c r="ANM9" s="5">
        <v>0</v>
      </c>
      <c r="ANN9" s="5">
        <v>0</v>
      </c>
      <c r="ANO9" s="5">
        <v>0</v>
      </c>
      <c r="ANP9" s="5">
        <v>0</v>
      </c>
      <c r="ANQ9" s="5">
        <v>13.0503</v>
      </c>
      <c r="ANR9" s="5">
        <v>0</v>
      </c>
      <c r="ANS9" s="5">
        <v>0</v>
      </c>
      <c r="ANT9" s="5">
        <v>0</v>
      </c>
      <c r="ANU9" s="5">
        <v>0</v>
      </c>
      <c r="ANV9" s="5">
        <v>0</v>
      </c>
      <c r="ANW9" s="5">
        <v>0</v>
      </c>
      <c r="ANX9" s="5">
        <v>0</v>
      </c>
      <c r="ANY9" s="5">
        <v>0</v>
      </c>
      <c r="ANZ9" s="5">
        <v>0</v>
      </c>
      <c r="AOA9" s="5">
        <v>0</v>
      </c>
      <c r="AOB9" s="5">
        <v>0</v>
      </c>
      <c r="AOC9" s="5">
        <v>0</v>
      </c>
      <c r="AOD9" s="5">
        <v>0</v>
      </c>
      <c r="AOE9" s="5">
        <v>0</v>
      </c>
      <c r="AOF9" s="5">
        <v>0</v>
      </c>
      <c r="AOG9" s="5">
        <v>0</v>
      </c>
      <c r="AOH9" s="5">
        <v>0</v>
      </c>
      <c r="AOI9" s="5">
        <v>0</v>
      </c>
      <c r="AOJ9" s="5">
        <v>0</v>
      </c>
      <c r="AOK9" s="5">
        <v>18.062100000000001</v>
      </c>
      <c r="AOL9" s="5">
        <v>0</v>
      </c>
      <c r="AOM9" s="5">
        <v>0</v>
      </c>
    </row>
    <row r="10" spans="1:1079" x14ac:dyDescent="0.15">
      <c r="A10" s="6">
        <v>42064</v>
      </c>
      <c r="B10">
        <v>13.25</v>
      </c>
      <c r="C10" s="5">
        <v>21.170100000000001</v>
      </c>
      <c r="D10" s="5">
        <v>22.0245</v>
      </c>
      <c r="E10" s="5">
        <v>24.9237</v>
      </c>
      <c r="F10" s="5">
        <v>16.2209</v>
      </c>
      <c r="G10" s="5">
        <v>19.9847</v>
      </c>
      <c r="H10" s="5">
        <v>17.885999999999999</v>
      </c>
      <c r="I10" s="5">
        <v>21.9971</v>
      </c>
      <c r="J10" s="5">
        <v>24.614699999999999</v>
      </c>
      <c r="K10" s="5">
        <v>22.769500000000001</v>
      </c>
      <c r="L10" s="5">
        <v>23.154399999999999</v>
      </c>
      <c r="M10" s="5">
        <v>11.4877</v>
      </c>
      <c r="N10" s="5">
        <v>20.722899999999999</v>
      </c>
      <c r="O10" s="5">
        <v>20.3416</v>
      </c>
      <c r="P10" s="5">
        <v>21.995200000000001</v>
      </c>
      <c r="Q10" s="5">
        <v>22.973700000000001</v>
      </c>
      <c r="R10" s="5">
        <v>19.362400000000001</v>
      </c>
      <c r="S10" s="5">
        <v>13.6896</v>
      </c>
      <c r="T10" s="5">
        <v>22.6175</v>
      </c>
      <c r="U10" s="5">
        <v>26.936399999999999</v>
      </c>
      <c r="V10" s="5">
        <v>-1.907</v>
      </c>
      <c r="W10" s="5">
        <v>21.2546</v>
      </c>
      <c r="X10" s="5">
        <v>6.4349999999999996</v>
      </c>
      <c r="Y10" s="5">
        <v>18.745799999999999</v>
      </c>
      <c r="Z10" s="5">
        <v>21.8277</v>
      </c>
      <c r="AA10" s="5">
        <v>22.6937</v>
      </c>
      <c r="AB10" s="5">
        <v>24.526299999999999</v>
      </c>
      <c r="AC10" s="5">
        <v>20.338999999999999</v>
      </c>
      <c r="AD10" s="5">
        <v>27.8324</v>
      </c>
      <c r="AE10" s="5">
        <v>21.230399999999999</v>
      </c>
      <c r="AF10" s="5">
        <v>20.110700000000001</v>
      </c>
      <c r="AG10" s="5">
        <v>20.992100000000001</v>
      </c>
      <c r="AH10" s="5">
        <v>25</v>
      </c>
      <c r="AI10" s="5">
        <v>22.8705</v>
      </c>
      <c r="AJ10" s="5">
        <v>22.449000000000002</v>
      </c>
      <c r="AK10" s="5">
        <v>20.458400000000001</v>
      </c>
      <c r="AL10" s="5">
        <v>8.1443999999999992</v>
      </c>
      <c r="AM10" s="5">
        <v>33.047199999999997</v>
      </c>
      <c r="AN10" s="5">
        <v>21.909600000000001</v>
      </c>
      <c r="AO10" s="5">
        <v>26.412400000000002</v>
      </c>
      <c r="AP10" s="5">
        <v>23.8462</v>
      </c>
      <c r="AQ10" s="5">
        <v>17.285499999999999</v>
      </c>
      <c r="AR10" s="5">
        <v>21.831700000000001</v>
      </c>
      <c r="AS10" s="5">
        <v>22.3033</v>
      </c>
      <c r="AT10" s="5">
        <v>21.399699999999999</v>
      </c>
      <c r="AU10" s="5">
        <v>-3.8605</v>
      </c>
      <c r="AV10" s="5">
        <v>24.895800000000001</v>
      </c>
      <c r="AW10" s="5">
        <v>18.1556</v>
      </c>
      <c r="AX10" s="5">
        <v>14.535399999999999</v>
      </c>
      <c r="AY10" s="5">
        <v>17.382000000000001</v>
      </c>
      <c r="AZ10" s="5">
        <v>18.888000000000002</v>
      </c>
      <c r="BA10" s="5">
        <v>22.130199999999999</v>
      </c>
      <c r="BB10" s="5">
        <v>23.674499999999998</v>
      </c>
      <c r="BC10" s="5">
        <v>0.1095</v>
      </c>
      <c r="BD10" s="5">
        <v>19.449300000000001</v>
      </c>
      <c r="BE10" s="5">
        <v>20.537299999999998</v>
      </c>
      <c r="BF10" s="5">
        <v>20.1799</v>
      </c>
      <c r="BG10" s="5">
        <v>4.7324000000000002</v>
      </c>
      <c r="BH10" s="5">
        <v>23.798100000000002</v>
      </c>
      <c r="BI10" s="5">
        <v>5.1802000000000001</v>
      </c>
      <c r="BJ10" s="5">
        <v>1.4467000000000001</v>
      </c>
      <c r="BK10" s="5">
        <v>32.377699999999997</v>
      </c>
      <c r="BL10" s="5">
        <v>21.802499999999998</v>
      </c>
      <c r="BM10" s="5">
        <v>15.763</v>
      </c>
      <c r="BN10" s="5">
        <v>4.5454999999999997</v>
      </c>
      <c r="BO10" s="5">
        <v>62.273499999999999</v>
      </c>
      <c r="BP10" s="5">
        <v>1.3743000000000001</v>
      </c>
      <c r="BQ10" s="5">
        <v>22.3291</v>
      </c>
      <c r="BR10" s="5">
        <v>24.161200000000001</v>
      </c>
      <c r="BS10" s="5">
        <v>2.4950000000000001</v>
      </c>
      <c r="BT10" s="5">
        <v>21.6189</v>
      </c>
      <c r="BU10" s="5">
        <v>24.097300000000001</v>
      </c>
      <c r="BV10" s="5">
        <v>1.736</v>
      </c>
      <c r="BW10" s="5">
        <v>15.2324</v>
      </c>
      <c r="BX10" s="5">
        <v>28.2121</v>
      </c>
      <c r="BY10" s="5">
        <v>8.6900000000000005E-2</v>
      </c>
      <c r="BZ10" s="5">
        <v>21.2165</v>
      </c>
      <c r="CA10" s="5">
        <v>7.6521999999999997</v>
      </c>
      <c r="CB10" s="5">
        <v>25.055800000000001</v>
      </c>
      <c r="CC10" s="5">
        <v>24.010200000000001</v>
      </c>
      <c r="CD10" s="5">
        <v>20.632300000000001</v>
      </c>
      <c r="CE10" s="5">
        <v>24.607399999999998</v>
      </c>
      <c r="CF10" s="5">
        <v>15.397600000000001</v>
      </c>
      <c r="CG10" s="5">
        <v>24.227599999999999</v>
      </c>
      <c r="CH10" s="5">
        <v>1.379</v>
      </c>
      <c r="CI10" s="5">
        <v>195.2319</v>
      </c>
      <c r="CJ10" s="5">
        <v>14.060700000000001</v>
      </c>
      <c r="CK10" s="5">
        <v>4.9618000000000002</v>
      </c>
      <c r="CL10" s="5">
        <v>0.88300000000000001</v>
      </c>
      <c r="CM10" s="5">
        <v>16.021699999999999</v>
      </c>
      <c r="CN10" s="5">
        <v>23.1602</v>
      </c>
      <c r="CO10" s="5">
        <v>19.5261</v>
      </c>
      <c r="CP10" s="5">
        <v>22.1281</v>
      </c>
      <c r="CQ10" s="5">
        <v>26.218699999999998</v>
      </c>
      <c r="CR10" s="5">
        <v>20.184000000000001</v>
      </c>
      <c r="CS10" s="5">
        <v>20.323899999999998</v>
      </c>
      <c r="CT10" s="5">
        <v>1.9867999999999999</v>
      </c>
      <c r="CU10" s="5">
        <v>15.9152</v>
      </c>
      <c r="CV10" s="5">
        <v>21.276599999999998</v>
      </c>
      <c r="CW10" s="5">
        <v>18.1401</v>
      </c>
      <c r="CX10" s="5">
        <v>1.4346000000000001</v>
      </c>
      <c r="CY10" s="5">
        <v>25.7257</v>
      </c>
      <c r="CZ10" s="5">
        <v>3.6913</v>
      </c>
      <c r="DA10" s="5">
        <v>26.2637</v>
      </c>
      <c r="DB10" s="5">
        <v>1.5029999999999999</v>
      </c>
      <c r="DC10" s="5">
        <v>21.7209</v>
      </c>
      <c r="DD10" s="5">
        <v>26.507300000000001</v>
      </c>
      <c r="DE10" s="5">
        <v>22.175999999999998</v>
      </c>
      <c r="DF10" s="5">
        <v>30.948</v>
      </c>
      <c r="DG10" s="5">
        <v>1.4702999999999999</v>
      </c>
      <c r="DH10" s="5">
        <v>47.124600000000001</v>
      </c>
      <c r="DI10" s="5">
        <v>13.0542</v>
      </c>
      <c r="DJ10" s="5">
        <v>2.3847</v>
      </c>
      <c r="DK10" s="5">
        <v>20.682400000000001</v>
      </c>
      <c r="DL10" s="5">
        <v>16.8445</v>
      </c>
      <c r="DM10" s="5">
        <v>20</v>
      </c>
      <c r="DN10" s="5">
        <v>1.4685999999999999</v>
      </c>
      <c r="DO10" s="5">
        <v>20.121400000000001</v>
      </c>
      <c r="DP10" s="5">
        <v>7.0833000000000004</v>
      </c>
      <c r="DQ10" s="5">
        <v>30.331199999999999</v>
      </c>
      <c r="DR10" s="5">
        <v>22.9285</v>
      </c>
      <c r="DS10" s="5">
        <v>1.4774</v>
      </c>
      <c r="DT10" s="5">
        <v>14.192500000000001</v>
      </c>
      <c r="DU10" s="5">
        <v>16.562200000000001</v>
      </c>
      <c r="DV10" s="5">
        <v>21.175699999999999</v>
      </c>
      <c r="DW10" s="5">
        <v>18.2684</v>
      </c>
      <c r="DX10" s="5">
        <v>24.400099999999998</v>
      </c>
      <c r="DY10" s="5">
        <v>19.8157</v>
      </c>
      <c r="DZ10" s="5">
        <v>25.9389</v>
      </c>
      <c r="EA10" s="5">
        <v>21.787400000000002</v>
      </c>
      <c r="EB10" s="5">
        <v>22.693200000000001</v>
      </c>
      <c r="EC10" s="5">
        <v>16.699300000000001</v>
      </c>
      <c r="ED10" s="5">
        <v>-0.41959999999999997</v>
      </c>
      <c r="EE10" s="5">
        <v>18.691600000000001</v>
      </c>
      <c r="EF10" s="5">
        <v>-5.5970000000000004</v>
      </c>
      <c r="EG10" s="5">
        <v>19.2149</v>
      </c>
      <c r="EH10" s="5">
        <v>17.898599999999998</v>
      </c>
      <c r="EI10" s="5">
        <v>18.0929</v>
      </c>
      <c r="EJ10" s="5">
        <v>15.687900000000001</v>
      </c>
      <c r="EK10" s="5">
        <v>15.3912</v>
      </c>
      <c r="EL10" s="5">
        <v>14.020799999999999</v>
      </c>
      <c r="EM10" s="5">
        <v>17.901700000000002</v>
      </c>
      <c r="EN10" s="5">
        <v>19.883500000000002</v>
      </c>
      <c r="EO10" s="5">
        <v>20.114000000000001</v>
      </c>
      <c r="EP10" s="5">
        <v>1.5202</v>
      </c>
      <c r="EQ10" s="5">
        <v>21.447399999999998</v>
      </c>
      <c r="ER10" s="5">
        <v>1.4717</v>
      </c>
      <c r="ES10" s="5">
        <v>26.2271</v>
      </c>
      <c r="ET10" s="5">
        <v>1.4706999999999999</v>
      </c>
      <c r="EU10" s="5">
        <v>21.4984</v>
      </c>
      <c r="EV10" s="5">
        <v>16.212599999999998</v>
      </c>
      <c r="EW10" s="5">
        <v>18.971900000000002</v>
      </c>
      <c r="EX10" s="5">
        <v>13.9268</v>
      </c>
      <c r="EY10" s="5">
        <v>0.28220000000000001</v>
      </c>
      <c r="EZ10" s="5">
        <v>17.9039</v>
      </c>
      <c r="FA10" s="5">
        <v>1.3623000000000001</v>
      </c>
      <c r="FB10" s="5">
        <v>24.031600000000001</v>
      </c>
      <c r="FC10" s="5">
        <v>22.7136</v>
      </c>
      <c r="FD10" s="5">
        <v>1.5255000000000001</v>
      </c>
      <c r="FE10" s="5">
        <v>19.335000000000001</v>
      </c>
      <c r="FF10" s="5">
        <v>1.4237</v>
      </c>
      <c r="FG10" s="5">
        <v>36.121699999999997</v>
      </c>
      <c r="FH10" s="5">
        <v>14.119400000000001</v>
      </c>
      <c r="FI10" s="5">
        <v>21.857600000000001</v>
      </c>
      <c r="FJ10" s="5">
        <v>11.8263</v>
      </c>
      <c r="FK10" s="5">
        <v>13.4612</v>
      </c>
      <c r="FL10" s="5">
        <v>-5.3224</v>
      </c>
      <c r="FM10" s="5">
        <v>15.343400000000001</v>
      </c>
      <c r="FN10" s="5">
        <v>11.9222</v>
      </c>
      <c r="FO10" s="5">
        <v>24.777999999999999</v>
      </c>
      <c r="FP10" s="5">
        <v>7.7679</v>
      </c>
      <c r="FQ10" s="5">
        <v>1.1505000000000001</v>
      </c>
      <c r="FR10" s="5">
        <v>31.916599999999999</v>
      </c>
      <c r="FS10" s="5">
        <v>21.021799999999999</v>
      </c>
      <c r="FT10" s="5">
        <v>22.6724</v>
      </c>
      <c r="FU10" s="5">
        <v>1.5305</v>
      </c>
      <c r="FV10" s="5">
        <v>49.194499999999998</v>
      </c>
      <c r="FW10" s="5">
        <v>22.775600000000001</v>
      </c>
      <c r="FX10" s="5">
        <v>22.793399999999998</v>
      </c>
      <c r="FY10" s="5">
        <v>18.751100000000001</v>
      </c>
      <c r="FZ10" s="5">
        <v>-4.7169999999999996</v>
      </c>
      <c r="GA10" s="5">
        <v>27.538699999999999</v>
      </c>
      <c r="GB10" s="5">
        <v>16.2182</v>
      </c>
      <c r="GC10" s="5">
        <v>22.524000000000001</v>
      </c>
      <c r="GD10" s="5">
        <v>18.987300000000001</v>
      </c>
      <c r="GE10" s="5">
        <v>10.779299999999999</v>
      </c>
      <c r="GF10" s="5">
        <v>20.978999999999999</v>
      </c>
      <c r="GG10" s="5">
        <v>1.2134</v>
      </c>
      <c r="GH10" s="5">
        <v>22.267399999999999</v>
      </c>
      <c r="GI10" s="5">
        <v>1.4726999999999999</v>
      </c>
      <c r="GJ10" s="5">
        <v>40.5456</v>
      </c>
      <c r="GK10" s="5">
        <v>24.103000000000002</v>
      </c>
      <c r="GL10" s="5">
        <v>23.523900000000001</v>
      </c>
      <c r="GM10" s="5">
        <v>8.7346000000000004</v>
      </c>
      <c r="GN10" s="5">
        <v>16.871700000000001</v>
      </c>
      <c r="GO10" s="5">
        <v>20.235199999999999</v>
      </c>
      <c r="GP10" s="5">
        <v>4.2035999999999998</v>
      </c>
      <c r="GQ10" s="5">
        <v>-4.7169999999999996</v>
      </c>
      <c r="GR10" s="5">
        <v>35.690800000000003</v>
      </c>
      <c r="GS10" s="5">
        <v>18.4055</v>
      </c>
      <c r="GT10" s="5">
        <v>9.6620000000000008</v>
      </c>
      <c r="GU10" s="5">
        <v>5.2925000000000004</v>
      </c>
      <c r="GV10" s="5">
        <v>4.2699999999999996</v>
      </c>
      <c r="GW10" s="5">
        <v>21.9269</v>
      </c>
      <c r="GX10" s="5">
        <v>21.535499999999999</v>
      </c>
      <c r="GY10" s="5">
        <v>15.721299999999999</v>
      </c>
      <c r="GZ10" s="5">
        <v>15.814299999999999</v>
      </c>
      <c r="HA10" s="5">
        <v>1.5302</v>
      </c>
      <c r="HB10" s="5">
        <v>32.598999999999997</v>
      </c>
      <c r="HC10" s="5">
        <v>16.906400000000001</v>
      </c>
      <c r="HD10" s="5">
        <v>1.6867000000000001</v>
      </c>
      <c r="HE10" s="5">
        <v>27.885300000000001</v>
      </c>
      <c r="HF10" s="5">
        <v>24.712599999999998</v>
      </c>
      <c r="HG10" s="5">
        <v>8.9451000000000001</v>
      </c>
      <c r="HH10" s="5">
        <v>-4.2653999999999996</v>
      </c>
      <c r="HI10" s="5">
        <v>19.543700000000001</v>
      </c>
      <c r="HJ10" s="5">
        <v>19.477599999999999</v>
      </c>
      <c r="HK10" s="5">
        <v>21.2455</v>
      </c>
      <c r="HL10" s="5">
        <v>1.5286</v>
      </c>
      <c r="HM10" s="5">
        <v>39.098999999999997</v>
      </c>
      <c r="HN10" s="5">
        <v>1.5663</v>
      </c>
      <c r="HO10" s="5">
        <v>23.752700000000001</v>
      </c>
      <c r="HP10" s="5">
        <v>1.3725000000000001</v>
      </c>
      <c r="HQ10" s="5">
        <v>36.030999999999999</v>
      </c>
      <c r="HR10" s="5">
        <v>0</v>
      </c>
      <c r="HS10" s="5">
        <v>22.209800000000001</v>
      </c>
      <c r="HT10" s="5">
        <v>15.7857</v>
      </c>
      <c r="HU10" s="5">
        <v>16.178699999999999</v>
      </c>
      <c r="HV10" s="5">
        <v>17.9237</v>
      </c>
      <c r="HW10" s="5">
        <v>22.984999999999999</v>
      </c>
      <c r="HX10" s="5">
        <v>22.497699999999998</v>
      </c>
      <c r="HY10" s="5">
        <v>22.810300000000002</v>
      </c>
      <c r="HZ10" s="5">
        <v>1.6572</v>
      </c>
      <c r="IA10" s="5">
        <v>38.469900000000003</v>
      </c>
      <c r="IB10" s="5">
        <v>21.757300000000001</v>
      </c>
      <c r="IC10" s="5">
        <v>9.4497999999999998</v>
      </c>
      <c r="ID10" s="5">
        <v>13.8217</v>
      </c>
      <c r="IE10" s="5">
        <v>20.484100000000002</v>
      </c>
      <c r="IF10" s="5">
        <v>12.942399999999999</v>
      </c>
      <c r="IG10" s="5">
        <v>23.000399999999999</v>
      </c>
      <c r="IH10" s="5">
        <v>17.480599999999999</v>
      </c>
      <c r="II10" s="5">
        <v>0.33439999999999998</v>
      </c>
      <c r="IJ10" s="5">
        <v>15.9109</v>
      </c>
      <c r="IK10" s="5">
        <v>22.6022</v>
      </c>
      <c r="IL10" s="5">
        <v>1.7707999999999999</v>
      </c>
      <c r="IM10" s="5">
        <v>32.795999999999999</v>
      </c>
      <c r="IN10" s="5">
        <v>1.4715</v>
      </c>
      <c r="IO10" s="5">
        <v>24.758199999999999</v>
      </c>
      <c r="IP10" s="5">
        <v>4.3384999999999998</v>
      </c>
      <c r="IQ10" s="5">
        <v>18.706199999999999</v>
      </c>
      <c r="IR10" s="5">
        <v>5.3068</v>
      </c>
      <c r="IS10" s="5">
        <v>4.9668999999999999</v>
      </c>
      <c r="IT10" s="5">
        <v>3.3567999999999998</v>
      </c>
      <c r="IU10" s="5">
        <v>3.0158</v>
      </c>
      <c r="IV10" s="5">
        <v>3.0158</v>
      </c>
      <c r="IW10" s="5">
        <v>8.6745000000000001</v>
      </c>
      <c r="IX10" s="5">
        <v>31.7181</v>
      </c>
      <c r="IY10" s="5">
        <v>22.9815</v>
      </c>
      <c r="IZ10" s="5">
        <v>4.1195000000000004</v>
      </c>
      <c r="JA10" s="5">
        <v>3.7642000000000002</v>
      </c>
      <c r="JB10" s="5">
        <v>11.3078</v>
      </c>
      <c r="JC10" s="5">
        <v>21.769400000000001</v>
      </c>
      <c r="JD10" s="5">
        <v>11.3256</v>
      </c>
      <c r="JE10" s="5">
        <v>11.74</v>
      </c>
      <c r="JF10" s="5">
        <v>9.1119000000000003</v>
      </c>
      <c r="JG10" s="5">
        <v>1.5205</v>
      </c>
      <c r="JH10" s="5">
        <v>18.283300000000001</v>
      </c>
      <c r="JI10" s="5">
        <v>9.4463000000000008</v>
      </c>
      <c r="JJ10" s="5">
        <v>6.9412000000000003</v>
      </c>
      <c r="JK10" s="5">
        <v>8.4763000000000002</v>
      </c>
      <c r="JL10" s="5">
        <v>12.874599999999999</v>
      </c>
      <c r="JM10" s="5">
        <v>21.158000000000001</v>
      </c>
      <c r="JN10" s="5">
        <v>1.4673</v>
      </c>
      <c r="JO10" s="5">
        <v>37.521500000000003</v>
      </c>
      <c r="JP10" s="5">
        <v>11.9543</v>
      </c>
      <c r="JQ10" s="5">
        <v>1.5234000000000001</v>
      </c>
      <c r="JR10" s="5">
        <v>11.749599999999999</v>
      </c>
      <c r="JS10" s="5">
        <v>7.2141000000000002</v>
      </c>
      <c r="JT10" s="5">
        <v>21.6936</v>
      </c>
      <c r="JU10" s="5">
        <v>17.275700000000001</v>
      </c>
      <c r="JV10" s="5">
        <v>17.071100000000001</v>
      </c>
      <c r="JW10" s="5">
        <v>1.6572</v>
      </c>
      <c r="JX10" s="5">
        <v>14.192399999999999</v>
      </c>
      <c r="JY10" s="5">
        <v>1.5230999999999999</v>
      </c>
      <c r="JZ10" s="5">
        <v>24.134599999999999</v>
      </c>
      <c r="KA10" s="5">
        <v>13.327400000000001</v>
      </c>
      <c r="KB10" s="5">
        <v>21.2575</v>
      </c>
      <c r="KC10" s="5">
        <v>17.317</v>
      </c>
      <c r="KD10" s="5">
        <v>1.5398000000000001</v>
      </c>
      <c r="KE10" s="5">
        <v>27.252199999999998</v>
      </c>
      <c r="KF10" s="5">
        <v>15.154</v>
      </c>
      <c r="KG10" s="5">
        <v>23.828199999999999</v>
      </c>
      <c r="KH10" s="5">
        <v>3.0644</v>
      </c>
      <c r="KI10" s="5">
        <v>3.5714000000000001</v>
      </c>
      <c r="KJ10" s="5">
        <v>3.2603</v>
      </c>
      <c r="KK10" s="5">
        <v>7.7419000000000002</v>
      </c>
      <c r="KL10" s="5">
        <v>28.1142</v>
      </c>
      <c r="KM10" s="5">
        <v>21.449000000000002</v>
      </c>
      <c r="KN10" s="5">
        <v>18.514800000000001</v>
      </c>
      <c r="KO10" s="5">
        <v>1.5984</v>
      </c>
      <c r="KP10" s="5">
        <v>31.5839</v>
      </c>
      <c r="KQ10" s="5">
        <v>15.6839</v>
      </c>
      <c r="KR10" s="5">
        <v>19.945</v>
      </c>
      <c r="KS10" s="5">
        <v>17.716200000000001</v>
      </c>
      <c r="KT10" s="5">
        <v>20.442299999999999</v>
      </c>
      <c r="KU10" s="5">
        <v>14.945600000000001</v>
      </c>
      <c r="KV10" s="5">
        <v>17.6935</v>
      </c>
      <c r="KW10" s="5">
        <v>1.522</v>
      </c>
      <c r="KX10" s="5">
        <v>26.732500000000002</v>
      </c>
      <c r="KY10" s="5">
        <v>5.0791000000000004</v>
      </c>
      <c r="KZ10" s="5">
        <v>15.384600000000001</v>
      </c>
      <c r="LA10" s="5">
        <v>20.7957</v>
      </c>
      <c r="LB10" s="5">
        <v>1.4804999999999999</v>
      </c>
      <c r="LC10" s="5">
        <v>8.3028999999999993</v>
      </c>
      <c r="LD10" s="5">
        <v>25.963100000000001</v>
      </c>
      <c r="LE10" s="5">
        <v>27.628900000000002</v>
      </c>
      <c r="LF10" s="5">
        <v>1.4181999999999999</v>
      </c>
      <c r="LG10" s="5">
        <v>43.938400000000001</v>
      </c>
      <c r="LH10" s="5">
        <v>6.9922000000000004</v>
      </c>
      <c r="LI10" s="5">
        <v>27.192299999999999</v>
      </c>
      <c r="LJ10" s="5">
        <v>21.317</v>
      </c>
      <c r="LK10" s="5">
        <v>1.3754</v>
      </c>
      <c r="LL10" s="5">
        <v>43.521599999999999</v>
      </c>
      <c r="LM10" s="5">
        <v>17.892199999999999</v>
      </c>
      <c r="LN10" s="5">
        <v>0.87529999999999997</v>
      </c>
      <c r="LO10" s="5">
        <v>21.801300000000001</v>
      </c>
      <c r="LP10" s="5">
        <v>16.559899999999999</v>
      </c>
      <c r="LQ10" s="5">
        <v>23.435700000000001</v>
      </c>
      <c r="LR10" s="5">
        <v>1.4049</v>
      </c>
      <c r="LS10" s="5">
        <v>39.063400000000001</v>
      </c>
      <c r="LT10" s="5">
        <v>29.0959</v>
      </c>
      <c r="LU10" s="5">
        <v>1.4624999999999999</v>
      </c>
      <c r="LV10" s="5">
        <v>53.073599999999999</v>
      </c>
      <c r="LW10" s="5">
        <v>1.5095000000000001</v>
      </c>
      <c r="LX10" s="5">
        <v>11.6768</v>
      </c>
      <c r="LY10" s="5">
        <v>24.381900000000002</v>
      </c>
      <c r="LZ10" s="5">
        <v>15.4163</v>
      </c>
      <c r="MA10" s="5">
        <v>1.4359</v>
      </c>
      <c r="MB10" s="5">
        <v>25.382100000000001</v>
      </c>
      <c r="MC10" s="5">
        <v>17.576899999999998</v>
      </c>
      <c r="MD10" s="5">
        <v>5.6196999999999999</v>
      </c>
      <c r="ME10" s="5">
        <v>22.006599999999999</v>
      </c>
      <c r="MF10" s="5">
        <v>10.903700000000001</v>
      </c>
      <c r="MG10" s="5">
        <v>9.4580000000000002</v>
      </c>
      <c r="MH10" s="5">
        <v>21.008700000000001</v>
      </c>
      <c r="MI10" s="5">
        <v>10.8749</v>
      </c>
      <c r="MJ10" s="5">
        <v>24.590199999999999</v>
      </c>
      <c r="MK10" s="5">
        <v>34.048699999999997</v>
      </c>
      <c r="ML10" s="5">
        <v>9.0457000000000001</v>
      </c>
      <c r="MM10" s="5">
        <v>10.300800000000001</v>
      </c>
      <c r="MN10" s="5">
        <v>28.9116</v>
      </c>
      <c r="MO10" s="5">
        <v>20.791</v>
      </c>
      <c r="MP10" s="5">
        <v>1.4486000000000001</v>
      </c>
      <c r="MQ10" s="5">
        <v>35.54</v>
      </c>
      <c r="MR10" s="5">
        <v>2.5125999999999999</v>
      </c>
      <c r="MS10" s="5">
        <v>8.1054999999999993</v>
      </c>
      <c r="MT10" s="5">
        <v>18.696400000000001</v>
      </c>
      <c r="MU10" s="5">
        <v>18.181799999999999</v>
      </c>
      <c r="MV10" s="5">
        <v>6.7912999999999997</v>
      </c>
      <c r="MW10" s="5">
        <v>32.627499999999998</v>
      </c>
      <c r="MX10" s="5">
        <v>15.9444</v>
      </c>
      <c r="MY10" s="5">
        <v>1.5931</v>
      </c>
      <c r="MZ10" s="5">
        <v>29.220800000000001</v>
      </c>
      <c r="NA10" s="5">
        <v>22.415400000000002</v>
      </c>
      <c r="NB10" s="5">
        <v>28.718499999999999</v>
      </c>
      <c r="NC10" s="5">
        <v>1.3893</v>
      </c>
      <c r="ND10" s="5">
        <v>52.372700000000002</v>
      </c>
      <c r="NE10" s="5">
        <v>18.7867</v>
      </c>
      <c r="NF10" s="5">
        <v>14.6479</v>
      </c>
      <c r="NG10" s="5">
        <v>13.3019</v>
      </c>
      <c r="NH10" s="5">
        <v>19.0124</v>
      </c>
      <c r="NI10" s="5">
        <v>1.5215000000000001</v>
      </c>
      <c r="NJ10" s="5">
        <v>31.973800000000001</v>
      </c>
      <c r="NK10" s="5">
        <v>10.119</v>
      </c>
      <c r="NL10" s="5">
        <v>10.7011</v>
      </c>
      <c r="NM10" s="5">
        <v>16.138100000000001</v>
      </c>
      <c r="NN10" s="5">
        <v>8.6270000000000007</v>
      </c>
      <c r="NO10" s="5">
        <v>1.6916</v>
      </c>
      <c r="NP10" s="5">
        <v>14.9923</v>
      </c>
      <c r="NQ10" s="5">
        <v>11.122</v>
      </c>
      <c r="NR10" s="5">
        <v>21.300699999999999</v>
      </c>
      <c r="NS10" s="5">
        <v>9.3643999999999998</v>
      </c>
      <c r="NT10" s="5">
        <v>21.1754</v>
      </c>
      <c r="NU10" s="5">
        <v>21.1951</v>
      </c>
      <c r="NV10" s="5">
        <v>11.8056</v>
      </c>
      <c r="NW10" s="5">
        <v>5.0898000000000003</v>
      </c>
      <c r="NX10" s="5">
        <v>4.7104999999999997</v>
      </c>
      <c r="NY10" s="5">
        <v>1.4955000000000001</v>
      </c>
      <c r="NZ10" s="5">
        <v>7.8261000000000003</v>
      </c>
      <c r="OA10" s="5">
        <v>15.5777</v>
      </c>
      <c r="OB10" s="5">
        <v>29.0547</v>
      </c>
      <c r="OC10" s="5">
        <v>21.479500000000002</v>
      </c>
      <c r="OD10" s="5">
        <v>12.5623</v>
      </c>
      <c r="OE10" s="5">
        <v>1.5</v>
      </c>
      <c r="OF10" s="5">
        <v>23.558599999999998</v>
      </c>
      <c r="OG10" s="5">
        <v>24.3781</v>
      </c>
      <c r="OH10" s="5">
        <v>0</v>
      </c>
      <c r="OI10" s="5">
        <v>0</v>
      </c>
      <c r="OJ10" s="5">
        <v>12.9</v>
      </c>
      <c r="OK10" s="5">
        <v>1.5</v>
      </c>
      <c r="OL10" s="5">
        <v>24.3</v>
      </c>
      <c r="OM10" s="5">
        <v>26.5</v>
      </c>
      <c r="ON10" s="5">
        <v>1.5</v>
      </c>
      <c r="OO10" s="5">
        <v>51.5</v>
      </c>
      <c r="OP10" s="5">
        <v>0</v>
      </c>
      <c r="OQ10" s="5">
        <v>0</v>
      </c>
      <c r="OR10" s="5">
        <v>0</v>
      </c>
      <c r="OS10" s="5">
        <v>0</v>
      </c>
      <c r="OT10" s="5">
        <v>0</v>
      </c>
      <c r="OU10" s="5">
        <v>0</v>
      </c>
      <c r="OV10" s="5">
        <v>0</v>
      </c>
      <c r="OW10" s="5">
        <v>0</v>
      </c>
      <c r="OX10" s="5">
        <v>0</v>
      </c>
      <c r="OY10" s="5">
        <v>0</v>
      </c>
      <c r="OZ10" s="5">
        <v>0</v>
      </c>
      <c r="PA10" s="5">
        <v>0</v>
      </c>
      <c r="PB10" s="5">
        <v>0</v>
      </c>
      <c r="PC10" s="5">
        <v>0</v>
      </c>
      <c r="PD10" s="5">
        <v>0</v>
      </c>
      <c r="PE10" s="5">
        <v>0</v>
      </c>
      <c r="PF10" s="5">
        <v>0</v>
      </c>
      <c r="PG10" s="5">
        <v>0</v>
      </c>
      <c r="PH10" s="5">
        <v>0</v>
      </c>
      <c r="PI10" s="5">
        <v>0</v>
      </c>
      <c r="PJ10" s="5">
        <v>0</v>
      </c>
      <c r="PK10" s="5">
        <v>0</v>
      </c>
      <c r="PL10" s="5">
        <v>0</v>
      </c>
      <c r="PM10" s="5">
        <v>0</v>
      </c>
      <c r="PN10" s="5">
        <v>0</v>
      </c>
      <c r="PO10" s="5">
        <v>0</v>
      </c>
      <c r="PP10" s="5">
        <v>0</v>
      </c>
      <c r="PQ10" s="5">
        <v>0</v>
      </c>
      <c r="PR10" s="5">
        <v>0</v>
      </c>
      <c r="PS10" s="5">
        <v>0</v>
      </c>
      <c r="PT10" s="5">
        <v>0</v>
      </c>
      <c r="PU10" s="5">
        <v>0</v>
      </c>
      <c r="PV10" s="5">
        <v>0</v>
      </c>
      <c r="PW10" s="5">
        <v>0</v>
      </c>
      <c r="PX10" s="5">
        <v>0</v>
      </c>
      <c r="PY10" s="5">
        <v>0</v>
      </c>
      <c r="PZ10" s="5">
        <v>0</v>
      </c>
      <c r="QA10" s="5">
        <v>0</v>
      </c>
      <c r="QB10" s="5">
        <v>0</v>
      </c>
      <c r="QC10" s="5">
        <v>0</v>
      </c>
      <c r="QD10" s="5">
        <v>0</v>
      </c>
      <c r="QE10" s="5">
        <v>0</v>
      </c>
      <c r="QF10" s="5">
        <v>0</v>
      </c>
      <c r="QG10" s="5">
        <v>0</v>
      </c>
      <c r="QH10" s="5">
        <v>0</v>
      </c>
      <c r="QI10" s="5">
        <v>0</v>
      </c>
      <c r="QJ10" s="5">
        <v>0</v>
      </c>
      <c r="QK10" s="5">
        <v>0</v>
      </c>
      <c r="QL10" s="5">
        <v>0</v>
      </c>
      <c r="QM10" s="5">
        <v>0</v>
      </c>
      <c r="QN10" s="5">
        <v>0</v>
      </c>
      <c r="QO10" s="5">
        <v>0</v>
      </c>
      <c r="QP10" s="5">
        <v>0</v>
      </c>
      <c r="QQ10" s="5">
        <v>0</v>
      </c>
      <c r="QR10" s="5">
        <v>0</v>
      </c>
      <c r="QS10" s="5">
        <v>0</v>
      </c>
      <c r="QT10" s="5">
        <v>0</v>
      </c>
      <c r="QU10" s="5">
        <v>0</v>
      </c>
      <c r="QV10" s="5">
        <v>0</v>
      </c>
      <c r="QW10" s="5">
        <v>0</v>
      </c>
      <c r="QX10" s="5">
        <v>0</v>
      </c>
      <c r="QY10" s="5">
        <v>0</v>
      </c>
      <c r="QZ10" s="5">
        <v>0</v>
      </c>
      <c r="RA10" s="5">
        <v>0</v>
      </c>
      <c r="RB10" s="5">
        <v>0</v>
      </c>
      <c r="RC10" s="5">
        <v>0</v>
      </c>
      <c r="RD10" s="5">
        <v>0</v>
      </c>
      <c r="RE10" s="5">
        <v>0</v>
      </c>
      <c r="RF10" s="5">
        <v>0</v>
      </c>
      <c r="RG10" s="5">
        <v>0</v>
      </c>
      <c r="RH10" s="5">
        <v>0</v>
      </c>
      <c r="RI10" s="5">
        <v>0</v>
      </c>
      <c r="RJ10" s="5">
        <v>0</v>
      </c>
      <c r="RK10" s="5">
        <v>0</v>
      </c>
      <c r="RL10" s="5">
        <v>0</v>
      </c>
      <c r="RM10" s="5">
        <v>0</v>
      </c>
      <c r="RN10" s="5">
        <v>0</v>
      </c>
      <c r="RO10" s="5">
        <v>0</v>
      </c>
      <c r="RP10" s="5">
        <v>0</v>
      </c>
      <c r="RQ10" s="5">
        <v>0</v>
      </c>
      <c r="RR10" s="5">
        <v>0</v>
      </c>
      <c r="RS10" s="5">
        <v>0</v>
      </c>
      <c r="RT10" s="5">
        <v>0</v>
      </c>
      <c r="RU10" s="5">
        <v>0</v>
      </c>
      <c r="RV10" s="5">
        <v>0</v>
      </c>
      <c r="RW10" s="5">
        <v>0</v>
      </c>
      <c r="RX10" s="5">
        <v>0</v>
      </c>
      <c r="RY10" s="5">
        <v>0</v>
      </c>
      <c r="RZ10" s="5">
        <v>0</v>
      </c>
      <c r="SA10" s="5">
        <v>0</v>
      </c>
      <c r="SB10" s="5">
        <v>0</v>
      </c>
      <c r="SC10" s="5">
        <v>0</v>
      </c>
      <c r="SD10" s="5">
        <v>0</v>
      </c>
      <c r="SE10" s="5">
        <v>0</v>
      </c>
      <c r="SF10" s="5">
        <v>0</v>
      </c>
      <c r="SG10" s="5">
        <v>0</v>
      </c>
      <c r="SH10" s="5">
        <v>0</v>
      </c>
      <c r="SI10" s="5">
        <v>0</v>
      </c>
      <c r="SJ10" s="5">
        <v>0</v>
      </c>
      <c r="SK10" s="5">
        <v>0</v>
      </c>
      <c r="SL10" s="5">
        <v>0</v>
      </c>
      <c r="SM10" s="5">
        <v>0</v>
      </c>
      <c r="SN10" s="5">
        <v>0</v>
      </c>
      <c r="SO10" s="5">
        <v>0</v>
      </c>
      <c r="SP10" s="5">
        <v>0</v>
      </c>
      <c r="SQ10" s="5">
        <v>0</v>
      </c>
      <c r="SR10" s="5">
        <v>0</v>
      </c>
      <c r="SS10" s="5">
        <v>0</v>
      </c>
      <c r="ST10" s="5">
        <v>0</v>
      </c>
      <c r="SU10" s="5">
        <v>0</v>
      </c>
      <c r="SV10" s="5">
        <v>0</v>
      </c>
      <c r="SW10" s="5">
        <v>0</v>
      </c>
      <c r="SX10" s="5">
        <v>0</v>
      </c>
      <c r="SY10" s="5">
        <v>0</v>
      </c>
      <c r="SZ10" s="5">
        <v>0</v>
      </c>
      <c r="TA10" s="5">
        <v>0</v>
      </c>
      <c r="TB10" s="5">
        <v>0</v>
      </c>
      <c r="TC10" s="5">
        <v>0</v>
      </c>
      <c r="TD10" s="5">
        <v>0</v>
      </c>
      <c r="TE10" s="5">
        <v>0</v>
      </c>
      <c r="TF10" s="5">
        <v>0</v>
      </c>
      <c r="TG10" s="5">
        <v>0</v>
      </c>
      <c r="TH10" s="5">
        <v>0</v>
      </c>
      <c r="TI10" s="5">
        <v>0</v>
      </c>
      <c r="TJ10" s="5">
        <v>0</v>
      </c>
      <c r="TK10" s="5">
        <v>0</v>
      </c>
      <c r="TL10" s="5">
        <v>0</v>
      </c>
      <c r="TM10" s="5">
        <v>0</v>
      </c>
      <c r="TN10" s="5">
        <v>0</v>
      </c>
      <c r="TO10" s="5">
        <v>0</v>
      </c>
      <c r="TP10" s="5">
        <v>0</v>
      </c>
      <c r="TQ10" s="5">
        <v>0</v>
      </c>
      <c r="TR10" s="5">
        <v>0</v>
      </c>
      <c r="TS10" s="5">
        <v>0</v>
      </c>
      <c r="TT10" s="5">
        <v>0</v>
      </c>
      <c r="TU10" s="5">
        <v>0</v>
      </c>
      <c r="TV10" s="5">
        <v>0</v>
      </c>
      <c r="TW10" s="5">
        <v>0</v>
      </c>
      <c r="TX10" s="5">
        <v>0</v>
      </c>
      <c r="TY10" s="5">
        <v>0</v>
      </c>
      <c r="TZ10" s="5">
        <v>0</v>
      </c>
      <c r="UA10" s="5">
        <v>0</v>
      </c>
      <c r="UB10" s="5">
        <v>0</v>
      </c>
      <c r="UC10" s="5">
        <v>0</v>
      </c>
      <c r="UD10" s="5">
        <v>0</v>
      </c>
      <c r="UE10" s="5">
        <v>0</v>
      </c>
      <c r="UF10" s="5">
        <v>0</v>
      </c>
      <c r="UG10" s="5">
        <v>0</v>
      </c>
      <c r="UH10" s="5">
        <v>0</v>
      </c>
      <c r="UI10" s="5">
        <v>0</v>
      </c>
      <c r="UJ10" s="5">
        <v>0</v>
      </c>
      <c r="UK10" s="5">
        <v>0</v>
      </c>
      <c r="UL10" s="5">
        <v>0</v>
      </c>
      <c r="UM10" s="5">
        <v>0</v>
      </c>
      <c r="UN10" s="5">
        <v>0</v>
      </c>
      <c r="UO10" s="5">
        <v>0</v>
      </c>
      <c r="UP10" s="5">
        <v>0</v>
      </c>
      <c r="UQ10" s="5">
        <v>0</v>
      </c>
      <c r="UR10" s="5">
        <v>0</v>
      </c>
      <c r="US10" s="5">
        <v>0</v>
      </c>
      <c r="UT10" s="5">
        <v>0</v>
      </c>
      <c r="UU10" s="5">
        <v>0</v>
      </c>
      <c r="UV10" s="5">
        <v>0</v>
      </c>
      <c r="UW10" s="5">
        <v>0</v>
      </c>
      <c r="UX10" s="5">
        <v>0</v>
      </c>
      <c r="UY10" s="5">
        <v>0</v>
      </c>
      <c r="UZ10" s="5">
        <v>0</v>
      </c>
      <c r="VA10" s="5">
        <v>0</v>
      </c>
      <c r="VB10" s="5">
        <v>0</v>
      </c>
      <c r="VC10" s="5">
        <v>0</v>
      </c>
      <c r="VD10" s="5">
        <v>0</v>
      </c>
      <c r="VE10" s="5">
        <v>0</v>
      </c>
      <c r="VF10" s="5">
        <v>0</v>
      </c>
      <c r="VG10" s="5">
        <v>0</v>
      </c>
      <c r="VH10" s="5">
        <v>0</v>
      </c>
      <c r="VI10" s="5">
        <v>0</v>
      </c>
      <c r="VJ10" s="5">
        <v>0</v>
      </c>
      <c r="VK10" s="5">
        <v>0</v>
      </c>
      <c r="VL10" s="5">
        <v>0</v>
      </c>
      <c r="VM10" s="5">
        <v>0</v>
      </c>
      <c r="VN10" s="5">
        <v>0</v>
      </c>
      <c r="VO10" s="5">
        <v>0</v>
      </c>
      <c r="VP10" s="5">
        <v>0</v>
      </c>
      <c r="VQ10" s="5">
        <v>0</v>
      </c>
      <c r="VR10" s="5">
        <v>0</v>
      </c>
      <c r="VS10" s="5">
        <v>0</v>
      </c>
      <c r="VT10" s="5">
        <v>0</v>
      </c>
      <c r="VU10" s="5">
        <v>0</v>
      </c>
      <c r="VV10" s="5">
        <v>0</v>
      </c>
      <c r="VW10" s="5">
        <v>0</v>
      </c>
      <c r="VX10" s="5">
        <v>0</v>
      </c>
      <c r="VY10" s="5">
        <v>0</v>
      </c>
      <c r="VZ10" s="5">
        <v>0</v>
      </c>
      <c r="WA10" s="5">
        <v>0</v>
      </c>
      <c r="WB10" s="5">
        <v>0</v>
      </c>
      <c r="WC10" s="5">
        <v>0</v>
      </c>
      <c r="WD10" s="5">
        <v>0</v>
      </c>
      <c r="WE10" s="5">
        <v>0</v>
      </c>
      <c r="WF10" s="5">
        <v>0</v>
      </c>
      <c r="WG10" s="5">
        <v>0</v>
      </c>
      <c r="WH10" s="5">
        <v>0</v>
      </c>
      <c r="WI10" s="5">
        <v>0</v>
      </c>
      <c r="WJ10" s="5">
        <v>0</v>
      </c>
      <c r="WK10" s="5">
        <v>0</v>
      </c>
      <c r="WL10" s="5">
        <v>0</v>
      </c>
      <c r="WM10" s="5">
        <v>0</v>
      </c>
      <c r="WN10" s="5">
        <v>0</v>
      </c>
      <c r="WO10" s="5">
        <v>0</v>
      </c>
      <c r="WP10" s="5">
        <v>0</v>
      </c>
      <c r="WQ10" s="5">
        <v>0</v>
      </c>
      <c r="WR10" s="5">
        <v>0</v>
      </c>
      <c r="WS10" s="5">
        <v>0</v>
      </c>
      <c r="WT10" s="5">
        <v>0</v>
      </c>
      <c r="WU10" s="5">
        <v>0</v>
      </c>
      <c r="WV10" s="5">
        <v>0</v>
      </c>
      <c r="WW10" s="5">
        <v>0</v>
      </c>
      <c r="WX10" s="5">
        <v>0</v>
      </c>
      <c r="WY10" s="5">
        <v>0</v>
      </c>
      <c r="WZ10" s="5">
        <v>0</v>
      </c>
      <c r="XA10" s="5">
        <v>0</v>
      </c>
      <c r="XB10" s="5">
        <v>0</v>
      </c>
      <c r="XC10" s="5">
        <v>0</v>
      </c>
      <c r="XD10" s="5">
        <v>0</v>
      </c>
      <c r="XE10" s="5">
        <v>0</v>
      </c>
      <c r="XF10" s="5">
        <v>0</v>
      </c>
      <c r="XG10" s="5">
        <v>0</v>
      </c>
      <c r="XH10" s="5">
        <v>0</v>
      </c>
      <c r="XI10" s="5">
        <v>0</v>
      </c>
      <c r="XJ10" s="5">
        <v>0</v>
      </c>
      <c r="XK10" s="5">
        <v>0</v>
      </c>
      <c r="XL10" s="5">
        <v>0</v>
      </c>
      <c r="XM10" s="5">
        <v>0</v>
      </c>
      <c r="XN10" s="5">
        <v>0</v>
      </c>
      <c r="XO10" s="5">
        <v>0</v>
      </c>
      <c r="XP10" s="5">
        <v>0</v>
      </c>
      <c r="XQ10" s="5">
        <v>0</v>
      </c>
      <c r="XR10" s="5">
        <v>0</v>
      </c>
      <c r="XS10" s="5">
        <v>0</v>
      </c>
      <c r="XT10" s="5">
        <v>0</v>
      </c>
      <c r="XU10" s="5">
        <v>0</v>
      </c>
      <c r="XV10" s="5">
        <v>0</v>
      </c>
      <c r="XW10" s="5">
        <v>0</v>
      </c>
      <c r="XX10" s="5">
        <v>0</v>
      </c>
      <c r="XY10" s="5">
        <v>0</v>
      </c>
      <c r="XZ10" s="5">
        <v>0</v>
      </c>
      <c r="YA10" s="5">
        <v>0</v>
      </c>
      <c r="YB10" s="5">
        <v>0</v>
      </c>
      <c r="YC10" s="5">
        <v>0</v>
      </c>
      <c r="YD10" s="5">
        <v>0</v>
      </c>
      <c r="YE10" s="5">
        <v>0</v>
      </c>
      <c r="YF10" s="5">
        <v>0</v>
      </c>
      <c r="YG10" s="5">
        <v>0</v>
      </c>
      <c r="YH10" s="5">
        <v>0</v>
      </c>
      <c r="YI10" s="5">
        <v>0</v>
      </c>
      <c r="YJ10" s="5">
        <v>0</v>
      </c>
      <c r="YK10" s="5">
        <v>0</v>
      </c>
      <c r="YL10" s="5">
        <v>0</v>
      </c>
      <c r="YM10" s="5">
        <v>0</v>
      </c>
      <c r="YN10" s="5">
        <v>0</v>
      </c>
      <c r="YO10" s="5">
        <v>0</v>
      </c>
      <c r="YP10" s="5">
        <v>0</v>
      </c>
      <c r="YQ10" s="5">
        <v>0</v>
      </c>
      <c r="YR10" s="5">
        <v>0</v>
      </c>
      <c r="YS10" s="5">
        <v>0</v>
      </c>
      <c r="YT10" s="5">
        <v>0</v>
      </c>
      <c r="YU10" s="5">
        <v>0</v>
      </c>
      <c r="YV10" s="5">
        <v>0</v>
      </c>
      <c r="YW10" s="5">
        <v>0</v>
      </c>
      <c r="YX10" s="5">
        <v>0</v>
      </c>
      <c r="YY10" s="5">
        <v>0</v>
      </c>
      <c r="YZ10" s="5">
        <v>0</v>
      </c>
      <c r="ZA10" s="5">
        <v>0</v>
      </c>
      <c r="ZB10" s="5">
        <v>0</v>
      </c>
      <c r="ZC10" s="5">
        <v>0</v>
      </c>
      <c r="ZD10" s="5">
        <v>0</v>
      </c>
      <c r="ZE10" s="5">
        <v>0</v>
      </c>
      <c r="ZF10" s="5">
        <v>0</v>
      </c>
      <c r="ZG10" s="5">
        <v>0</v>
      </c>
      <c r="ZH10" s="5">
        <v>0</v>
      </c>
      <c r="ZI10" s="5">
        <v>0</v>
      </c>
      <c r="ZJ10" s="5">
        <v>0</v>
      </c>
      <c r="ZK10" s="5">
        <v>15.0846</v>
      </c>
      <c r="ZL10" s="5">
        <v>0</v>
      </c>
      <c r="ZM10" s="5">
        <v>0</v>
      </c>
      <c r="ZN10" s="5">
        <v>0</v>
      </c>
      <c r="ZO10" s="5">
        <v>0</v>
      </c>
      <c r="ZP10" s="5">
        <v>0</v>
      </c>
      <c r="ZQ10" s="5">
        <v>0</v>
      </c>
      <c r="ZR10" s="5">
        <v>0</v>
      </c>
      <c r="ZS10" s="5">
        <v>0</v>
      </c>
      <c r="ZT10" s="5">
        <v>0</v>
      </c>
      <c r="ZU10" s="5">
        <v>0</v>
      </c>
      <c r="ZV10" s="5">
        <v>0</v>
      </c>
      <c r="ZW10" s="5">
        <v>0</v>
      </c>
      <c r="ZX10" s="5">
        <v>0</v>
      </c>
      <c r="ZY10" s="5">
        <v>0</v>
      </c>
      <c r="ZZ10" s="5">
        <v>0</v>
      </c>
      <c r="AAA10" s="5">
        <v>0</v>
      </c>
      <c r="AAB10" s="5">
        <v>0</v>
      </c>
      <c r="AAC10" s="5">
        <v>0</v>
      </c>
      <c r="AAD10" s="5">
        <v>0</v>
      </c>
      <c r="AAE10" s="5">
        <v>0</v>
      </c>
      <c r="AAF10" s="5">
        <v>0</v>
      </c>
      <c r="AAG10" s="5">
        <v>0</v>
      </c>
      <c r="AAH10" s="5">
        <v>0</v>
      </c>
      <c r="AAI10" s="5">
        <v>0</v>
      </c>
      <c r="AAJ10" s="5">
        <v>0</v>
      </c>
      <c r="AAK10" s="5">
        <v>0</v>
      </c>
      <c r="AAL10" s="5">
        <v>0</v>
      </c>
      <c r="AAM10" s="5">
        <v>0</v>
      </c>
      <c r="AAN10" s="5">
        <v>0</v>
      </c>
      <c r="AAO10" s="5">
        <v>0</v>
      </c>
      <c r="AAP10" s="5">
        <v>0</v>
      </c>
      <c r="AAQ10" s="5">
        <v>0</v>
      </c>
      <c r="AAR10" s="5">
        <v>0</v>
      </c>
      <c r="AAS10" s="5">
        <v>0</v>
      </c>
      <c r="AAT10" s="5">
        <v>0</v>
      </c>
      <c r="AAU10" s="5">
        <v>0</v>
      </c>
      <c r="AAV10" s="5">
        <v>0</v>
      </c>
      <c r="AAW10" s="5">
        <v>0</v>
      </c>
      <c r="AAX10" s="5">
        <v>0</v>
      </c>
      <c r="AAY10" s="5">
        <v>0</v>
      </c>
      <c r="AAZ10" s="5">
        <v>0</v>
      </c>
      <c r="ABA10" s="5">
        <v>0</v>
      </c>
      <c r="ABB10" s="5">
        <v>0</v>
      </c>
      <c r="ABC10" s="5">
        <v>0</v>
      </c>
      <c r="ABD10" s="5">
        <v>0</v>
      </c>
      <c r="ABE10" s="5">
        <v>0</v>
      </c>
      <c r="ABF10" s="5">
        <v>0</v>
      </c>
      <c r="ABG10" s="5">
        <v>0</v>
      </c>
      <c r="ABH10" s="5">
        <v>0</v>
      </c>
      <c r="ABI10" s="5">
        <v>0</v>
      </c>
      <c r="ABJ10" s="5">
        <v>0</v>
      </c>
      <c r="ABK10" s="5">
        <v>0</v>
      </c>
      <c r="ABL10" s="5">
        <v>0</v>
      </c>
      <c r="ABM10" s="5">
        <v>0</v>
      </c>
      <c r="ABN10" s="5">
        <v>0</v>
      </c>
      <c r="ABO10" s="5">
        <v>0</v>
      </c>
      <c r="ABP10" s="5">
        <v>0</v>
      </c>
      <c r="ABQ10" s="5">
        <v>0</v>
      </c>
      <c r="ABR10" s="5">
        <v>19.754000000000001</v>
      </c>
      <c r="ABS10" s="5">
        <v>0</v>
      </c>
      <c r="ABT10" s="5">
        <v>0</v>
      </c>
      <c r="ABU10" s="5">
        <v>0</v>
      </c>
      <c r="ABV10" s="5">
        <v>0</v>
      </c>
      <c r="ABW10" s="5">
        <v>0</v>
      </c>
      <c r="ABX10" s="5">
        <v>0</v>
      </c>
      <c r="ABY10" s="5">
        <v>0</v>
      </c>
      <c r="ABZ10" s="5">
        <v>0</v>
      </c>
      <c r="ACA10" s="5">
        <v>0</v>
      </c>
      <c r="ACB10" s="5">
        <v>0</v>
      </c>
      <c r="ACC10" s="5">
        <v>0</v>
      </c>
      <c r="ACD10" s="5">
        <v>0</v>
      </c>
      <c r="ACE10" s="5">
        <v>0</v>
      </c>
      <c r="ACF10" s="5">
        <v>0</v>
      </c>
      <c r="ACG10" s="5">
        <v>0</v>
      </c>
      <c r="ACH10" s="5">
        <v>0</v>
      </c>
      <c r="ACI10" s="5">
        <v>0</v>
      </c>
      <c r="ACJ10" s="5">
        <v>0</v>
      </c>
      <c r="ACK10" s="5">
        <v>0</v>
      </c>
      <c r="ACL10" s="5">
        <v>0</v>
      </c>
      <c r="ACM10" s="5">
        <v>0</v>
      </c>
      <c r="ACN10" s="5">
        <v>0</v>
      </c>
      <c r="ACO10" s="5">
        <v>0</v>
      </c>
      <c r="ACP10" s="5">
        <v>0</v>
      </c>
      <c r="ACQ10" s="5">
        <v>0</v>
      </c>
      <c r="ACR10" s="5">
        <v>0</v>
      </c>
      <c r="ACS10" s="5">
        <v>0</v>
      </c>
      <c r="ACT10" s="5">
        <v>0</v>
      </c>
      <c r="ACU10" s="5">
        <v>0</v>
      </c>
      <c r="ACV10" s="5">
        <v>0</v>
      </c>
      <c r="ACW10" s="5">
        <v>0</v>
      </c>
      <c r="ACX10" s="5">
        <v>0</v>
      </c>
      <c r="ACY10" s="5">
        <v>0</v>
      </c>
      <c r="ACZ10" s="5">
        <v>0</v>
      </c>
      <c r="ADA10" s="5">
        <v>0</v>
      </c>
      <c r="ADB10" s="5">
        <v>0</v>
      </c>
      <c r="ADC10" s="5">
        <v>0</v>
      </c>
      <c r="ADD10" s="5">
        <v>0</v>
      </c>
      <c r="ADE10" s="5">
        <v>0</v>
      </c>
      <c r="ADF10" s="5">
        <v>0</v>
      </c>
      <c r="ADG10" s="5">
        <v>0</v>
      </c>
      <c r="ADH10" s="5">
        <v>0</v>
      </c>
      <c r="ADI10" s="5">
        <v>0</v>
      </c>
      <c r="ADJ10" s="5">
        <v>0</v>
      </c>
      <c r="ADK10" s="5">
        <v>0</v>
      </c>
      <c r="ADL10" s="5">
        <v>0</v>
      </c>
      <c r="ADM10" s="5">
        <v>0</v>
      </c>
      <c r="ADN10" s="5">
        <v>0</v>
      </c>
      <c r="ADO10" s="5">
        <v>0</v>
      </c>
      <c r="ADP10" s="5">
        <v>0</v>
      </c>
      <c r="ADQ10" s="5">
        <v>0</v>
      </c>
      <c r="ADR10" s="5">
        <v>0</v>
      </c>
      <c r="ADS10" s="5">
        <v>0</v>
      </c>
      <c r="ADT10" s="5">
        <v>0</v>
      </c>
      <c r="ADU10" s="5">
        <v>0</v>
      </c>
      <c r="ADV10" s="5">
        <v>0</v>
      </c>
      <c r="ADW10" s="5">
        <v>0</v>
      </c>
      <c r="ADX10" s="5">
        <v>0</v>
      </c>
      <c r="ADY10" s="5">
        <v>0</v>
      </c>
      <c r="ADZ10" s="5">
        <v>0</v>
      </c>
      <c r="AEA10" s="5">
        <v>0</v>
      </c>
      <c r="AEB10" s="5">
        <v>0</v>
      </c>
      <c r="AEC10" s="5">
        <v>0</v>
      </c>
      <c r="AED10" s="5">
        <v>0</v>
      </c>
      <c r="AEE10" s="5">
        <v>0</v>
      </c>
      <c r="AEF10" s="5">
        <v>0</v>
      </c>
      <c r="AEG10" s="5">
        <v>0</v>
      </c>
      <c r="AEH10" s="5">
        <v>0</v>
      </c>
      <c r="AEI10" s="5">
        <v>0</v>
      </c>
      <c r="AEJ10" s="5">
        <v>0</v>
      </c>
      <c r="AEK10" s="5">
        <v>0</v>
      </c>
      <c r="AEL10" s="5">
        <v>0</v>
      </c>
      <c r="AEM10" s="5">
        <v>0</v>
      </c>
      <c r="AEN10" s="5">
        <v>0</v>
      </c>
      <c r="AEO10" s="5">
        <v>0</v>
      </c>
      <c r="AEP10" s="5">
        <v>0</v>
      </c>
      <c r="AEQ10" s="5">
        <v>0</v>
      </c>
      <c r="AER10" s="5">
        <v>0</v>
      </c>
      <c r="AES10" s="5">
        <v>0</v>
      </c>
      <c r="AET10" s="5">
        <v>0</v>
      </c>
      <c r="AEU10" s="5">
        <v>0</v>
      </c>
      <c r="AEV10" s="5">
        <v>0</v>
      </c>
      <c r="AEW10" s="5">
        <v>0</v>
      </c>
      <c r="AEX10" s="5">
        <v>0</v>
      </c>
      <c r="AEY10" s="5">
        <v>0</v>
      </c>
      <c r="AEZ10" s="5">
        <v>0</v>
      </c>
      <c r="AFA10" s="5">
        <v>0</v>
      </c>
      <c r="AFB10" s="5">
        <v>0</v>
      </c>
      <c r="AFC10" s="5">
        <v>0</v>
      </c>
      <c r="AFD10" s="5">
        <v>0</v>
      </c>
      <c r="AFE10" s="5">
        <v>0</v>
      </c>
      <c r="AFF10" s="5">
        <v>0</v>
      </c>
      <c r="AFG10" s="5">
        <v>0</v>
      </c>
      <c r="AFH10" s="5">
        <v>0</v>
      </c>
      <c r="AFI10" s="5">
        <v>0</v>
      </c>
      <c r="AFJ10" s="5">
        <v>0</v>
      </c>
      <c r="AFK10" s="5">
        <v>0</v>
      </c>
      <c r="AFL10" s="5">
        <v>0</v>
      </c>
      <c r="AFM10" s="5">
        <v>0</v>
      </c>
      <c r="AFN10" s="5">
        <v>0</v>
      </c>
      <c r="AFO10" s="5">
        <v>0</v>
      </c>
      <c r="AFP10" s="5">
        <v>0</v>
      </c>
      <c r="AFQ10" s="5">
        <v>0</v>
      </c>
      <c r="AFR10" s="5">
        <v>0</v>
      </c>
      <c r="AFS10" s="5">
        <v>0</v>
      </c>
      <c r="AFT10" s="5">
        <v>0</v>
      </c>
      <c r="AFU10" s="5">
        <v>0</v>
      </c>
      <c r="AFV10" s="5">
        <v>0</v>
      </c>
      <c r="AFW10" s="5">
        <v>0</v>
      </c>
      <c r="AFX10" s="5">
        <v>0</v>
      </c>
      <c r="AFY10" s="5">
        <v>0</v>
      </c>
      <c r="AFZ10" s="5">
        <v>0</v>
      </c>
      <c r="AGA10" s="5">
        <v>0</v>
      </c>
      <c r="AGB10" s="5">
        <v>0</v>
      </c>
      <c r="AGC10" s="5">
        <v>0</v>
      </c>
      <c r="AGD10" s="5">
        <v>0</v>
      </c>
      <c r="AGE10" s="5">
        <v>0</v>
      </c>
      <c r="AGF10" s="5">
        <v>0</v>
      </c>
      <c r="AGG10" s="5">
        <v>0</v>
      </c>
      <c r="AGH10" s="5">
        <v>0</v>
      </c>
      <c r="AGI10" s="5">
        <v>0</v>
      </c>
      <c r="AGJ10" s="5">
        <v>0</v>
      </c>
      <c r="AGK10" s="5">
        <v>0</v>
      </c>
      <c r="AGL10" s="5">
        <v>0</v>
      </c>
      <c r="AGM10" s="5">
        <v>0</v>
      </c>
      <c r="AGN10" s="5">
        <v>0</v>
      </c>
      <c r="AGO10" s="5">
        <v>0</v>
      </c>
      <c r="AGP10" s="5">
        <v>0</v>
      </c>
      <c r="AGQ10" s="5">
        <v>0</v>
      </c>
      <c r="AGR10" s="5">
        <v>0</v>
      </c>
      <c r="AGS10" s="5">
        <v>0</v>
      </c>
      <c r="AGT10" s="5">
        <v>0</v>
      </c>
      <c r="AGU10" s="5">
        <v>0</v>
      </c>
      <c r="AGV10" s="5">
        <v>0</v>
      </c>
      <c r="AGW10" s="5">
        <v>0</v>
      </c>
      <c r="AGX10" s="5">
        <v>0</v>
      </c>
      <c r="AGY10" s="5">
        <v>0</v>
      </c>
      <c r="AGZ10" s="5">
        <v>0</v>
      </c>
      <c r="AHA10" s="5">
        <v>0</v>
      </c>
      <c r="AHB10" s="5">
        <v>0</v>
      </c>
      <c r="AHC10" s="5">
        <v>0</v>
      </c>
      <c r="AHD10" s="5">
        <v>0</v>
      </c>
      <c r="AHE10" s="5">
        <v>0</v>
      </c>
      <c r="AHF10" s="5">
        <v>0</v>
      </c>
      <c r="AHG10" s="5">
        <v>0</v>
      </c>
      <c r="AHH10" s="5">
        <v>0</v>
      </c>
      <c r="AHI10" s="5">
        <v>0</v>
      </c>
      <c r="AHJ10" s="5">
        <v>0</v>
      </c>
      <c r="AHK10" s="5">
        <v>0</v>
      </c>
      <c r="AHL10" s="5">
        <v>0</v>
      </c>
      <c r="AHM10" s="5">
        <v>0</v>
      </c>
      <c r="AHN10" s="5">
        <v>0</v>
      </c>
      <c r="AHO10" s="5">
        <v>0</v>
      </c>
      <c r="AHP10" s="5">
        <v>0</v>
      </c>
      <c r="AHQ10" s="5">
        <v>0</v>
      </c>
      <c r="AHR10" s="5">
        <v>0</v>
      </c>
      <c r="AHS10" s="5">
        <v>0</v>
      </c>
      <c r="AHT10" s="5">
        <v>0</v>
      </c>
      <c r="AHU10" s="5">
        <v>0</v>
      </c>
      <c r="AHV10" s="5">
        <v>0</v>
      </c>
      <c r="AHW10" s="5">
        <v>0</v>
      </c>
      <c r="AHX10" s="5">
        <v>0</v>
      </c>
      <c r="AHY10" s="5">
        <v>0</v>
      </c>
      <c r="AHZ10" s="5">
        <v>0</v>
      </c>
      <c r="AIA10" s="5">
        <v>0</v>
      </c>
      <c r="AIB10" s="5">
        <v>0</v>
      </c>
      <c r="AIC10" s="5">
        <v>0</v>
      </c>
      <c r="AID10" s="5">
        <v>0</v>
      </c>
      <c r="AIE10" s="5">
        <v>0</v>
      </c>
      <c r="AIF10" s="5">
        <v>0</v>
      </c>
      <c r="AIG10" s="5">
        <v>0</v>
      </c>
      <c r="AIH10" s="5">
        <v>0</v>
      </c>
      <c r="AII10" s="5">
        <v>0</v>
      </c>
      <c r="AIJ10" s="5">
        <v>0</v>
      </c>
      <c r="AIK10" s="5">
        <v>0</v>
      </c>
      <c r="AIL10" s="5">
        <v>0</v>
      </c>
      <c r="AIM10" s="5">
        <v>0</v>
      </c>
      <c r="AIN10" s="5">
        <v>0</v>
      </c>
      <c r="AIO10" s="5">
        <v>0</v>
      </c>
      <c r="AIP10" s="5">
        <v>0</v>
      </c>
      <c r="AIQ10" s="5">
        <v>0</v>
      </c>
      <c r="AIR10" s="5">
        <v>0</v>
      </c>
      <c r="AIS10" s="5">
        <v>0</v>
      </c>
      <c r="AIT10" s="5">
        <v>0</v>
      </c>
      <c r="AIU10" s="5">
        <v>0</v>
      </c>
      <c r="AIV10" s="5">
        <v>0</v>
      </c>
      <c r="AIW10" s="5">
        <v>0</v>
      </c>
      <c r="AIX10" s="5">
        <v>0</v>
      </c>
      <c r="AIY10" s="5">
        <v>0</v>
      </c>
      <c r="AIZ10" s="5">
        <v>0</v>
      </c>
      <c r="AJA10" s="5">
        <v>0</v>
      </c>
      <c r="AJB10" s="5">
        <v>0</v>
      </c>
      <c r="AJC10" s="5">
        <v>0</v>
      </c>
      <c r="AJD10" s="5">
        <v>0</v>
      </c>
      <c r="AJE10" s="5">
        <v>0</v>
      </c>
      <c r="AJF10" s="5">
        <v>0</v>
      </c>
      <c r="AJG10" s="5">
        <v>0</v>
      </c>
      <c r="AJH10" s="5">
        <v>0</v>
      </c>
      <c r="AJI10" s="5">
        <v>0</v>
      </c>
      <c r="AJJ10" s="5">
        <v>0</v>
      </c>
      <c r="AJK10" s="5">
        <v>0</v>
      </c>
      <c r="AJL10" s="5">
        <v>0</v>
      </c>
      <c r="AJM10" s="5">
        <v>0</v>
      </c>
      <c r="AJN10" s="5">
        <v>0</v>
      </c>
      <c r="AJO10" s="5">
        <v>0</v>
      </c>
      <c r="AJP10" s="5">
        <v>0</v>
      </c>
      <c r="AJQ10" s="5">
        <v>0</v>
      </c>
      <c r="AJR10" s="5">
        <v>0</v>
      </c>
      <c r="AJS10" s="5">
        <v>0</v>
      </c>
      <c r="AJT10" s="5">
        <v>0</v>
      </c>
      <c r="AJU10" s="5">
        <v>0</v>
      </c>
      <c r="AJV10" s="5">
        <v>0</v>
      </c>
      <c r="AJW10" s="5">
        <v>0</v>
      </c>
      <c r="AJX10" s="5">
        <v>0</v>
      </c>
      <c r="AJY10" s="5">
        <v>0</v>
      </c>
      <c r="AJZ10" s="5">
        <v>0</v>
      </c>
      <c r="AKA10" s="5">
        <v>0</v>
      </c>
      <c r="AKB10" s="5">
        <v>0</v>
      </c>
      <c r="AKC10" s="5">
        <v>0</v>
      </c>
      <c r="AKD10" s="5">
        <v>0</v>
      </c>
      <c r="AKE10" s="5">
        <v>0</v>
      </c>
      <c r="AKF10" s="5">
        <v>0</v>
      </c>
      <c r="AKG10" s="5">
        <v>0</v>
      </c>
      <c r="AKH10" s="5">
        <v>0</v>
      </c>
      <c r="AKI10" s="5">
        <v>0</v>
      </c>
      <c r="AKJ10" s="5">
        <v>0</v>
      </c>
      <c r="AKK10" s="5">
        <v>0</v>
      </c>
      <c r="AKL10" s="5">
        <v>0</v>
      </c>
      <c r="AKM10" s="5">
        <v>0</v>
      </c>
      <c r="AKN10" s="5">
        <v>0</v>
      </c>
      <c r="AKO10" s="5">
        <v>0</v>
      </c>
      <c r="AKP10" s="5">
        <v>0</v>
      </c>
      <c r="AKQ10" s="5">
        <v>0</v>
      </c>
      <c r="AKR10" s="5">
        <v>0</v>
      </c>
      <c r="AKS10" s="5">
        <v>0</v>
      </c>
      <c r="AKT10" s="5">
        <v>0</v>
      </c>
      <c r="AKU10" s="5">
        <v>0</v>
      </c>
      <c r="AKV10" s="5">
        <v>0</v>
      </c>
      <c r="AKW10" s="5">
        <v>0</v>
      </c>
      <c r="AKX10" s="5">
        <v>0</v>
      </c>
      <c r="AKY10" s="5">
        <v>0</v>
      </c>
      <c r="AKZ10" s="5">
        <v>0</v>
      </c>
      <c r="ALA10" s="5">
        <v>0</v>
      </c>
      <c r="ALB10" s="5">
        <v>0</v>
      </c>
      <c r="ALC10" s="5">
        <v>0</v>
      </c>
      <c r="ALD10" s="5">
        <v>0</v>
      </c>
      <c r="ALE10" s="5">
        <v>0</v>
      </c>
      <c r="ALF10" s="5">
        <v>0</v>
      </c>
      <c r="ALG10" s="5">
        <v>0</v>
      </c>
      <c r="ALH10" s="5">
        <v>0</v>
      </c>
      <c r="ALI10" s="5">
        <v>0</v>
      </c>
      <c r="ALJ10" s="5">
        <v>0</v>
      </c>
      <c r="ALK10" s="5">
        <v>0</v>
      </c>
      <c r="ALL10" s="5">
        <v>0</v>
      </c>
      <c r="ALM10" s="5">
        <v>0</v>
      </c>
      <c r="ALN10" s="5">
        <v>0</v>
      </c>
      <c r="ALO10" s="5">
        <v>0</v>
      </c>
      <c r="ALP10" s="5">
        <v>0</v>
      </c>
      <c r="ALQ10" s="5">
        <v>0</v>
      </c>
      <c r="ALR10" s="5">
        <v>0</v>
      </c>
      <c r="ALS10" s="5">
        <v>0</v>
      </c>
      <c r="ALT10" s="5">
        <v>0</v>
      </c>
      <c r="ALU10" s="5">
        <v>0</v>
      </c>
      <c r="ALV10" s="5">
        <v>0</v>
      </c>
      <c r="ALW10" s="5">
        <v>0</v>
      </c>
      <c r="ALX10" s="5">
        <v>0</v>
      </c>
      <c r="ALY10" s="5">
        <v>0</v>
      </c>
      <c r="ALZ10" s="5">
        <v>0</v>
      </c>
      <c r="AMA10" s="5">
        <v>0</v>
      </c>
      <c r="AMB10" s="5">
        <v>0</v>
      </c>
      <c r="AMC10" s="5">
        <v>0</v>
      </c>
      <c r="AMD10" s="5">
        <v>0</v>
      </c>
      <c r="AME10" s="5">
        <v>0</v>
      </c>
      <c r="AMF10" s="5">
        <v>0</v>
      </c>
      <c r="AMG10" s="5">
        <v>0</v>
      </c>
      <c r="AMH10" s="5">
        <v>0</v>
      </c>
      <c r="AMI10" s="5">
        <v>0</v>
      </c>
      <c r="AMJ10" s="5">
        <v>0</v>
      </c>
      <c r="AMK10" s="5">
        <v>0</v>
      </c>
      <c r="AML10" s="5">
        <v>0</v>
      </c>
      <c r="AMM10" s="5">
        <v>0</v>
      </c>
      <c r="AMN10" s="5">
        <v>0</v>
      </c>
      <c r="AMO10" s="5">
        <v>0</v>
      </c>
      <c r="AMP10" s="5">
        <v>0</v>
      </c>
      <c r="AMQ10" s="5">
        <v>0</v>
      </c>
      <c r="AMR10" s="5">
        <v>0</v>
      </c>
      <c r="AMS10" s="5">
        <v>0</v>
      </c>
      <c r="AMT10" s="5">
        <v>0</v>
      </c>
      <c r="AMU10" s="5">
        <v>0</v>
      </c>
      <c r="AMV10" s="5">
        <v>0</v>
      </c>
      <c r="AMW10" s="5">
        <v>0</v>
      </c>
      <c r="AMX10" s="5">
        <v>0</v>
      </c>
      <c r="AMY10" s="5">
        <v>0</v>
      </c>
      <c r="AMZ10" s="5">
        <v>0</v>
      </c>
      <c r="ANA10" s="5">
        <v>0</v>
      </c>
      <c r="ANB10" s="5">
        <v>0</v>
      </c>
      <c r="ANC10" s="5">
        <v>0</v>
      </c>
      <c r="AND10" s="5">
        <v>0</v>
      </c>
      <c r="ANE10" s="5">
        <v>0</v>
      </c>
      <c r="ANF10" s="5">
        <v>0</v>
      </c>
      <c r="ANG10" s="5">
        <v>0</v>
      </c>
      <c r="ANH10" s="5">
        <v>0</v>
      </c>
      <c r="ANI10" s="5">
        <v>0</v>
      </c>
      <c r="ANJ10" s="5">
        <v>0</v>
      </c>
      <c r="ANK10" s="5">
        <v>0</v>
      </c>
      <c r="ANL10" s="5">
        <v>0</v>
      </c>
      <c r="ANM10" s="5">
        <v>0</v>
      </c>
      <c r="ANN10" s="5">
        <v>0</v>
      </c>
      <c r="ANO10" s="5">
        <v>0</v>
      </c>
      <c r="ANP10" s="5">
        <v>0</v>
      </c>
      <c r="ANQ10" s="5">
        <v>24.763200000000001</v>
      </c>
      <c r="ANR10" s="5">
        <v>0</v>
      </c>
      <c r="ANS10" s="5">
        <v>0</v>
      </c>
      <c r="ANT10" s="5">
        <v>0</v>
      </c>
      <c r="ANU10" s="5">
        <v>0</v>
      </c>
      <c r="ANV10" s="5">
        <v>0</v>
      </c>
      <c r="ANW10" s="5">
        <v>0</v>
      </c>
      <c r="ANX10" s="5">
        <v>0</v>
      </c>
      <c r="ANY10" s="5">
        <v>0</v>
      </c>
      <c r="ANZ10" s="5">
        <v>0</v>
      </c>
      <c r="AOA10" s="5">
        <v>0</v>
      </c>
      <c r="AOB10" s="5">
        <v>0</v>
      </c>
      <c r="AOC10" s="5">
        <v>0</v>
      </c>
      <c r="AOD10" s="5">
        <v>0</v>
      </c>
      <c r="AOE10" s="5">
        <v>0</v>
      </c>
      <c r="AOF10" s="5">
        <v>0</v>
      </c>
      <c r="AOG10" s="5">
        <v>0</v>
      </c>
      <c r="AOH10" s="5">
        <v>0</v>
      </c>
      <c r="AOI10" s="5">
        <v>0</v>
      </c>
      <c r="AOJ10" s="5">
        <v>0</v>
      </c>
      <c r="AOK10" s="5">
        <v>20.4346</v>
      </c>
      <c r="AOL10" s="5">
        <v>0</v>
      </c>
      <c r="AOM10" s="5">
        <v>0</v>
      </c>
    </row>
    <row r="11" spans="1:1079" x14ac:dyDescent="0.15">
      <c r="A11" s="6">
        <v>42156</v>
      </c>
      <c r="B11">
        <v>3.13</v>
      </c>
      <c r="C11" s="5">
        <v>30.9299</v>
      </c>
      <c r="D11" s="5">
        <v>36.596499999999999</v>
      </c>
      <c r="E11" s="5">
        <v>45.939100000000003</v>
      </c>
      <c r="F11" s="5">
        <v>49.98</v>
      </c>
      <c r="G11" s="5">
        <v>73.0869</v>
      </c>
      <c r="H11" s="5">
        <v>40.852800000000002</v>
      </c>
      <c r="I11" s="5">
        <v>37.7057</v>
      </c>
      <c r="J11" s="5">
        <v>43.591000000000001</v>
      </c>
      <c r="K11" s="5">
        <v>44.854100000000003</v>
      </c>
      <c r="L11" s="5">
        <v>31.954499999999999</v>
      </c>
      <c r="M11" s="5">
        <v>72.552899999999994</v>
      </c>
      <c r="N11" s="5">
        <v>40.1295</v>
      </c>
      <c r="O11" s="5">
        <v>21.284500000000001</v>
      </c>
      <c r="P11" s="5">
        <v>41.003700000000002</v>
      </c>
      <c r="Q11" s="5">
        <v>38.692</v>
      </c>
      <c r="R11" s="5">
        <v>72.394599999999997</v>
      </c>
      <c r="S11" s="5">
        <v>59.494999999999997</v>
      </c>
      <c r="T11" s="5">
        <v>35.643599999999999</v>
      </c>
      <c r="U11" s="5">
        <v>52.232300000000002</v>
      </c>
      <c r="V11" s="5">
        <v>15.8537</v>
      </c>
      <c r="W11" s="5">
        <v>41.601999999999997</v>
      </c>
      <c r="X11" s="5">
        <v>8.6252999999999993</v>
      </c>
      <c r="Y11" s="5">
        <v>53.467399999999998</v>
      </c>
      <c r="Z11" s="5">
        <v>40.845199999999998</v>
      </c>
      <c r="AA11" s="5">
        <v>42.065300000000001</v>
      </c>
      <c r="AB11" s="5">
        <v>37.636499999999998</v>
      </c>
      <c r="AC11" s="5">
        <v>39.893599999999999</v>
      </c>
      <c r="AD11" s="5">
        <v>38.142299999999999</v>
      </c>
      <c r="AE11" s="5">
        <v>35.064900000000002</v>
      </c>
      <c r="AF11" s="5">
        <v>42.647100000000002</v>
      </c>
      <c r="AG11" s="5">
        <v>33.47</v>
      </c>
      <c r="AH11" s="5">
        <v>36.791499999999999</v>
      </c>
      <c r="AI11" s="5">
        <v>35.333300000000001</v>
      </c>
      <c r="AJ11" s="5">
        <v>36.417299999999997</v>
      </c>
      <c r="AK11" s="5">
        <v>41.903399999999998</v>
      </c>
      <c r="AL11" s="5">
        <v>18.394400000000001</v>
      </c>
      <c r="AM11" s="5">
        <v>61.578600000000002</v>
      </c>
      <c r="AN11" s="5">
        <v>40.537700000000001</v>
      </c>
      <c r="AO11" s="5">
        <v>42.036999999999999</v>
      </c>
      <c r="AP11" s="5">
        <v>44.122300000000003</v>
      </c>
      <c r="AQ11" s="5">
        <v>54.516500000000001</v>
      </c>
      <c r="AR11" s="5">
        <v>34.676000000000002</v>
      </c>
      <c r="AS11" s="5">
        <v>35.494799999999998</v>
      </c>
      <c r="AT11" s="5">
        <v>37.894500000000001</v>
      </c>
      <c r="AU11" s="5">
        <v>41.3613</v>
      </c>
      <c r="AV11" s="5">
        <v>36.042400000000001</v>
      </c>
      <c r="AW11" s="5">
        <v>60.1646</v>
      </c>
      <c r="AX11" s="5">
        <v>71.194800000000001</v>
      </c>
      <c r="AY11" s="5">
        <v>33.210999999999999</v>
      </c>
      <c r="AZ11" s="5">
        <v>37.097499999999997</v>
      </c>
      <c r="BA11" s="5">
        <v>31.1587</v>
      </c>
      <c r="BB11" s="5">
        <v>50.8889</v>
      </c>
      <c r="BC11" s="5">
        <v>1.8579000000000001</v>
      </c>
      <c r="BD11" s="5">
        <v>43.116999999999997</v>
      </c>
      <c r="BE11" s="5">
        <v>35.039700000000003</v>
      </c>
      <c r="BF11" s="5">
        <v>33.235199999999999</v>
      </c>
      <c r="BG11" s="5">
        <v>1.8488</v>
      </c>
      <c r="BH11" s="5">
        <v>43.89</v>
      </c>
      <c r="BI11" s="5">
        <v>3.5303</v>
      </c>
      <c r="BJ11" s="5">
        <v>1.4259999999999999</v>
      </c>
      <c r="BK11" s="5">
        <v>51.087000000000003</v>
      </c>
      <c r="BL11" s="5">
        <v>35.535699999999999</v>
      </c>
      <c r="BM11" s="5">
        <v>68.495599999999996</v>
      </c>
      <c r="BN11" s="5">
        <v>8.8485999999999994</v>
      </c>
      <c r="BO11" s="5">
        <v>88.691100000000006</v>
      </c>
      <c r="BP11" s="5">
        <v>1.4865999999999999</v>
      </c>
      <c r="BQ11" s="5">
        <v>44.809199999999997</v>
      </c>
      <c r="BR11" s="5">
        <v>40.914200000000001</v>
      </c>
      <c r="BS11" s="5">
        <v>16.666699999999999</v>
      </c>
      <c r="BT11" s="5">
        <v>41.171500000000002</v>
      </c>
      <c r="BU11" s="5">
        <v>50.877200000000002</v>
      </c>
      <c r="BV11" s="5">
        <v>20.658899999999999</v>
      </c>
      <c r="BW11" s="5">
        <v>37.229399999999998</v>
      </c>
      <c r="BX11" s="5">
        <v>52.521299999999997</v>
      </c>
      <c r="BY11" s="5">
        <v>26.393699999999999</v>
      </c>
      <c r="BZ11" s="5">
        <v>22.372</v>
      </c>
      <c r="CA11" s="5">
        <v>5.9550999999999998</v>
      </c>
      <c r="CB11" s="5">
        <v>40.4452</v>
      </c>
      <c r="CC11" s="5">
        <v>40.270600000000002</v>
      </c>
      <c r="CD11" s="5">
        <v>37.295699999999997</v>
      </c>
      <c r="CE11" s="5">
        <v>36.899900000000002</v>
      </c>
      <c r="CF11" s="5">
        <v>74.1648</v>
      </c>
      <c r="CG11" s="5">
        <v>53.506900000000002</v>
      </c>
      <c r="CH11" s="5">
        <v>1.4666999999999999</v>
      </c>
      <c r="CI11" s="5">
        <v>130.39099999999999</v>
      </c>
      <c r="CJ11" s="5">
        <v>44.085500000000003</v>
      </c>
      <c r="CK11" s="5">
        <v>4.2423999999999999</v>
      </c>
      <c r="CL11" s="5">
        <v>67.566400000000002</v>
      </c>
      <c r="CM11" s="5">
        <v>50.446199999999997</v>
      </c>
      <c r="CN11" s="5">
        <v>39.238300000000002</v>
      </c>
      <c r="CO11" s="5">
        <v>56.581099999999999</v>
      </c>
      <c r="CP11" s="5">
        <v>61.842100000000002</v>
      </c>
      <c r="CQ11" s="5">
        <v>62.222200000000001</v>
      </c>
      <c r="CR11" s="5">
        <v>60.728999999999999</v>
      </c>
      <c r="CS11" s="5">
        <v>42.948</v>
      </c>
      <c r="CT11" s="5">
        <v>3.3765999999999998</v>
      </c>
      <c r="CU11" s="5">
        <v>71.957700000000003</v>
      </c>
      <c r="CV11" s="5">
        <v>68.813599999999994</v>
      </c>
      <c r="CW11" s="5">
        <v>59.828499999999998</v>
      </c>
      <c r="CX11" s="5">
        <v>1.5952</v>
      </c>
      <c r="CY11" s="5">
        <v>110.5651</v>
      </c>
      <c r="CZ11" s="5">
        <v>-6.9099999999999995E-2</v>
      </c>
      <c r="DA11" s="5">
        <v>44.916899999999998</v>
      </c>
      <c r="DB11" s="5">
        <v>-0.39960000000000001</v>
      </c>
      <c r="DC11" s="5">
        <v>20.814900000000002</v>
      </c>
      <c r="DD11" s="5">
        <v>72.689400000000006</v>
      </c>
      <c r="DE11" s="5">
        <v>41.2438</v>
      </c>
      <c r="DF11" s="5">
        <v>61.692399999999999</v>
      </c>
      <c r="DG11" s="5">
        <v>1.5417000000000001</v>
      </c>
      <c r="DH11" s="5">
        <v>65.835999999999999</v>
      </c>
      <c r="DI11" s="5">
        <v>43.898400000000002</v>
      </c>
      <c r="DJ11" s="5">
        <v>21.356200000000001</v>
      </c>
      <c r="DK11" s="5">
        <v>48.081800000000001</v>
      </c>
      <c r="DL11" s="5">
        <v>79.126599999999996</v>
      </c>
      <c r="DM11" s="5">
        <v>52.7256</v>
      </c>
      <c r="DN11" s="5">
        <v>1.5842000000000001</v>
      </c>
      <c r="DO11" s="5">
        <v>64.7577</v>
      </c>
      <c r="DP11" s="5">
        <v>72.361500000000007</v>
      </c>
      <c r="DQ11" s="5">
        <v>77.836299999999994</v>
      </c>
      <c r="DR11" s="5">
        <v>38.183500000000002</v>
      </c>
      <c r="DS11" s="5">
        <v>0.54549999999999998</v>
      </c>
      <c r="DT11" s="5">
        <v>37.881</v>
      </c>
      <c r="DU11" s="5">
        <v>87.016199999999998</v>
      </c>
      <c r="DV11" s="5">
        <v>44.102400000000003</v>
      </c>
      <c r="DW11" s="5">
        <v>33.651699999999998</v>
      </c>
      <c r="DX11" s="5">
        <v>60.323300000000003</v>
      </c>
      <c r="DY11" s="5">
        <v>56.059399999999997</v>
      </c>
      <c r="DZ11" s="5">
        <v>91.0124</v>
      </c>
      <c r="EA11" s="5">
        <v>39.081499999999998</v>
      </c>
      <c r="EB11" s="5">
        <v>58.493299999999998</v>
      </c>
      <c r="EC11" s="5">
        <v>72.515900000000002</v>
      </c>
      <c r="ED11" s="5">
        <v>20.050799999999999</v>
      </c>
      <c r="EE11" s="5">
        <v>44.38</v>
      </c>
      <c r="EF11" s="5">
        <v>-4.1451000000000002</v>
      </c>
      <c r="EG11" s="5">
        <v>68.5916</v>
      </c>
      <c r="EH11" s="5">
        <v>67.854900000000001</v>
      </c>
      <c r="EI11" s="5">
        <v>65.7042</v>
      </c>
      <c r="EJ11" s="5">
        <v>76.116600000000005</v>
      </c>
      <c r="EK11" s="5">
        <v>69.662599999999998</v>
      </c>
      <c r="EL11" s="5">
        <v>39.514899999999997</v>
      </c>
      <c r="EM11" s="5">
        <v>40.472700000000003</v>
      </c>
      <c r="EN11" s="5">
        <v>70.021100000000004</v>
      </c>
      <c r="EO11" s="5">
        <v>63.360900000000001</v>
      </c>
      <c r="EP11" s="5">
        <v>1.5706</v>
      </c>
      <c r="EQ11" s="5">
        <v>122.54259999999999</v>
      </c>
      <c r="ER11" s="5">
        <v>1.5866</v>
      </c>
      <c r="ES11" s="5">
        <v>53.051200000000001</v>
      </c>
      <c r="ET11" s="5">
        <v>1.5842000000000001</v>
      </c>
      <c r="EU11" s="5">
        <v>57.034999999999997</v>
      </c>
      <c r="EV11" s="5">
        <v>69.227900000000005</v>
      </c>
      <c r="EW11" s="5">
        <v>38.110399999999998</v>
      </c>
      <c r="EX11" s="5">
        <v>69.628600000000006</v>
      </c>
      <c r="EY11" s="5">
        <v>9.0310000000000006</v>
      </c>
      <c r="EZ11" s="5">
        <v>69.107500000000002</v>
      </c>
      <c r="FA11" s="5">
        <v>1.4759</v>
      </c>
      <c r="FB11" s="5">
        <v>104.8479</v>
      </c>
      <c r="FC11" s="5">
        <v>45.809100000000001</v>
      </c>
      <c r="FD11" s="5">
        <v>1.5747</v>
      </c>
      <c r="FE11" s="5">
        <v>95.470200000000006</v>
      </c>
      <c r="FF11" s="5">
        <v>1.4339999999999999</v>
      </c>
      <c r="FG11" s="5">
        <v>70.492400000000004</v>
      </c>
      <c r="FH11" s="5">
        <v>38.730600000000003</v>
      </c>
      <c r="FI11" s="5">
        <v>50.042400000000001</v>
      </c>
      <c r="FJ11" s="5">
        <v>82.276799999999994</v>
      </c>
      <c r="FK11" s="5">
        <v>94.559899999999999</v>
      </c>
      <c r="FL11" s="5">
        <v>-1.3948</v>
      </c>
      <c r="FM11" s="5">
        <v>60.689399999999999</v>
      </c>
      <c r="FN11" s="5">
        <v>42.576900000000002</v>
      </c>
      <c r="FO11" s="5">
        <v>82.454999999999998</v>
      </c>
      <c r="FP11" s="5">
        <v>54.753799999999998</v>
      </c>
      <c r="FQ11" s="5">
        <v>1.2</v>
      </c>
      <c r="FR11" s="5">
        <v>138.58680000000001</v>
      </c>
      <c r="FS11" s="5">
        <v>41.062800000000003</v>
      </c>
      <c r="FT11" s="5">
        <v>44.749899999999997</v>
      </c>
      <c r="FU11" s="5">
        <v>1.5942000000000001</v>
      </c>
      <c r="FV11" s="5">
        <v>80.795599999999993</v>
      </c>
      <c r="FW11" s="5">
        <v>42.158799999999999</v>
      </c>
      <c r="FX11" s="5">
        <v>41.719499999999996</v>
      </c>
      <c r="FY11" s="5">
        <v>65.522199999999998</v>
      </c>
      <c r="FZ11" s="5">
        <v>1.5866</v>
      </c>
      <c r="GA11" s="5">
        <v>88.358099999999993</v>
      </c>
      <c r="GB11" s="5">
        <v>60.497100000000003</v>
      </c>
      <c r="GC11" s="5">
        <v>50</v>
      </c>
      <c r="GD11" s="5">
        <v>60.543300000000002</v>
      </c>
      <c r="GE11" s="5">
        <v>66.619500000000002</v>
      </c>
      <c r="GF11" s="5">
        <v>50.6173</v>
      </c>
      <c r="GG11" s="5">
        <v>-3.3262999999999998</v>
      </c>
      <c r="GH11" s="5">
        <v>42.098599999999998</v>
      </c>
      <c r="GI11" s="5">
        <v>1.4865999999999999</v>
      </c>
      <c r="GJ11" s="5">
        <v>68.135599999999997</v>
      </c>
      <c r="GK11" s="5">
        <v>57.303400000000003</v>
      </c>
      <c r="GL11" s="5">
        <v>47.1858</v>
      </c>
      <c r="GM11" s="5">
        <v>51.311599999999999</v>
      </c>
      <c r="GN11" s="5">
        <v>39.621200000000002</v>
      </c>
      <c r="GO11" s="5">
        <v>42.944099999999999</v>
      </c>
      <c r="GP11" s="5">
        <v>-4.0571000000000002</v>
      </c>
      <c r="GQ11" s="5">
        <v>1.5842000000000001</v>
      </c>
      <c r="GR11" s="5">
        <v>63.190199999999997</v>
      </c>
      <c r="GS11" s="5">
        <v>65.152699999999996</v>
      </c>
      <c r="GT11" s="5">
        <v>16.5837</v>
      </c>
      <c r="GU11" s="5">
        <v>10.9276</v>
      </c>
      <c r="GV11" s="5">
        <v>1.9346000000000001</v>
      </c>
      <c r="GW11" s="5">
        <v>43.4544</v>
      </c>
      <c r="GX11" s="5">
        <v>60.904699999999998</v>
      </c>
      <c r="GY11" s="5">
        <v>64.099800000000002</v>
      </c>
      <c r="GZ11" s="5">
        <v>62.791899999999998</v>
      </c>
      <c r="HA11" s="5">
        <v>1.5983000000000001</v>
      </c>
      <c r="HB11" s="5">
        <v>109.78149999999999</v>
      </c>
      <c r="HC11" s="5">
        <v>58.792299999999997</v>
      </c>
      <c r="HD11" s="5">
        <v>1.7578</v>
      </c>
      <c r="HE11" s="5">
        <v>101.5341</v>
      </c>
      <c r="HF11" s="5">
        <v>48.044699999999999</v>
      </c>
      <c r="HG11" s="5">
        <v>40.1736</v>
      </c>
      <c r="HH11" s="5">
        <v>1.4865999999999999</v>
      </c>
      <c r="HI11" s="5">
        <v>65.770499999999998</v>
      </c>
      <c r="HJ11" s="5">
        <v>47.704300000000003</v>
      </c>
      <c r="HK11" s="5">
        <v>44.369599999999998</v>
      </c>
      <c r="HL11" s="5">
        <v>1.5736000000000001</v>
      </c>
      <c r="HM11" s="5">
        <v>73.294399999999996</v>
      </c>
      <c r="HN11" s="5">
        <v>1.5404</v>
      </c>
      <c r="HO11" s="5">
        <v>117.0826</v>
      </c>
      <c r="HP11" s="5">
        <v>1.4928999999999999</v>
      </c>
      <c r="HQ11" s="5">
        <v>108.3998</v>
      </c>
      <c r="HR11" s="5">
        <v>0</v>
      </c>
      <c r="HS11" s="5">
        <v>42.256300000000003</v>
      </c>
      <c r="HT11" s="5">
        <v>72.079300000000003</v>
      </c>
      <c r="HU11" s="5">
        <v>75.0959</v>
      </c>
      <c r="HV11" s="5">
        <v>42.651499999999999</v>
      </c>
      <c r="HW11" s="5">
        <v>46.561399999999999</v>
      </c>
      <c r="HX11" s="5">
        <v>35.714300000000001</v>
      </c>
      <c r="HY11" s="5">
        <v>42.151600000000002</v>
      </c>
      <c r="HZ11" s="5">
        <v>1.7071000000000001</v>
      </c>
      <c r="IA11" s="5">
        <v>78.228300000000004</v>
      </c>
      <c r="IB11" s="5">
        <v>41.660899999999998</v>
      </c>
      <c r="IC11" s="5">
        <v>63.399500000000003</v>
      </c>
      <c r="ID11" s="5">
        <v>50.470700000000001</v>
      </c>
      <c r="IE11" s="5">
        <v>20.479700000000001</v>
      </c>
      <c r="IF11" s="5">
        <v>43.645899999999997</v>
      </c>
      <c r="IG11" s="5">
        <v>42.022100000000002</v>
      </c>
      <c r="IH11" s="5">
        <v>40.828299999999999</v>
      </c>
      <c r="II11" s="5">
        <v>-5.5187999999999997</v>
      </c>
      <c r="IJ11" s="5">
        <v>74.564899999999994</v>
      </c>
      <c r="IK11" s="5">
        <v>52.722299999999997</v>
      </c>
      <c r="IL11" s="5">
        <v>1.8487</v>
      </c>
      <c r="IM11" s="5">
        <v>68.176500000000004</v>
      </c>
      <c r="IN11" s="5">
        <v>1.5842000000000001</v>
      </c>
      <c r="IO11" s="5">
        <v>77.043999999999997</v>
      </c>
      <c r="IP11" s="5">
        <v>0.96419999999999995</v>
      </c>
      <c r="IQ11" s="5">
        <v>54.877200000000002</v>
      </c>
      <c r="IR11" s="5">
        <v>-0.79369999999999996</v>
      </c>
      <c r="IS11" s="5">
        <v>-0.39710000000000001</v>
      </c>
      <c r="IT11" s="5">
        <v>1.6756</v>
      </c>
      <c r="IU11" s="5">
        <v>2.1067</v>
      </c>
      <c r="IV11" s="5">
        <v>2.1067</v>
      </c>
      <c r="IW11" s="5">
        <v>0.1812</v>
      </c>
      <c r="IX11" s="5">
        <v>48.2303</v>
      </c>
      <c r="IY11" s="5">
        <v>41.741700000000002</v>
      </c>
      <c r="IZ11" s="5">
        <v>-3.669</v>
      </c>
      <c r="JA11" s="5">
        <v>-3.2629999999999999</v>
      </c>
      <c r="JB11" s="5">
        <v>43.145299999999999</v>
      </c>
      <c r="JC11" s="5">
        <v>25.2776</v>
      </c>
      <c r="JD11" s="5">
        <v>36.619999999999997</v>
      </c>
      <c r="JE11" s="5">
        <v>50.592399999999998</v>
      </c>
      <c r="JF11" s="5">
        <v>63.510399999999997</v>
      </c>
      <c r="JG11" s="5">
        <v>1.5948</v>
      </c>
      <c r="JH11" s="5">
        <v>83.750100000000003</v>
      </c>
      <c r="JI11" s="5">
        <v>75.340400000000002</v>
      </c>
      <c r="JJ11" s="5">
        <v>64.302199999999999</v>
      </c>
      <c r="JK11" s="5">
        <v>68.45</v>
      </c>
      <c r="JL11" s="5">
        <v>44.0319</v>
      </c>
      <c r="JM11" s="5">
        <v>97.159400000000005</v>
      </c>
      <c r="JN11" s="5">
        <v>1.5587</v>
      </c>
      <c r="JO11" s="5">
        <v>207.71850000000001</v>
      </c>
      <c r="JP11" s="5">
        <v>72.843999999999994</v>
      </c>
      <c r="JQ11" s="5">
        <v>1.5968</v>
      </c>
      <c r="JR11" s="5">
        <v>131.6848</v>
      </c>
      <c r="JS11" s="5">
        <v>50.453699999999998</v>
      </c>
      <c r="JT11" s="5">
        <v>21.597100000000001</v>
      </c>
      <c r="JU11" s="5">
        <v>35.857100000000003</v>
      </c>
      <c r="JV11" s="5">
        <v>35.5443</v>
      </c>
      <c r="JW11" s="5">
        <v>1.6989000000000001</v>
      </c>
      <c r="JX11" s="5">
        <v>140.63509999999999</v>
      </c>
      <c r="JY11" s="5">
        <v>1.4946999999999999</v>
      </c>
      <c r="JZ11" s="5">
        <v>84.342699999999994</v>
      </c>
      <c r="KA11" s="5">
        <v>88.550799999999995</v>
      </c>
      <c r="KB11" s="5">
        <v>45.573599999999999</v>
      </c>
      <c r="KC11" s="5">
        <v>55.024299999999997</v>
      </c>
      <c r="KD11" s="5">
        <v>1.5799000000000001</v>
      </c>
      <c r="KE11" s="5">
        <v>108.1831</v>
      </c>
      <c r="KF11" s="5">
        <v>69.537800000000004</v>
      </c>
      <c r="KG11" s="5">
        <v>49.058</v>
      </c>
      <c r="KH11" s="5">
        <v>0.43490000000000001</v>
      </c>
      <c r="KI11" s="5">
        <v>3.3037999999999998</v>
      </c>
      <c r="KJ11" s="5">
        <v>3.7642000000000002</v>
      </c>
      <c r="KK11" s="5">
        <v>60.655700000000003</v>
      </c>
      <c r="KL11" s="5">
        <v>59.545099999999998</v>
      </c>
      <c r="KM11" s="5">
        <v>70.423699999999997</v>
      </c>
      <c r="KN11" s="5">
        <v>19.3246</v>
      </c>
      <c r="KO11" s="5">
        <v>1.4822</v>
      </c>
      <c r="KP11" s="5">
        <v>35.446399999999997</v>
      </c>
      <c r="KQ11" s="5">
        <v>71.855699999999999</v>
      </c>
      <c r="KR11" s="5">
        <v>85.965900000000005</v>
      </c>
      <c r="KS11" s="5">
        <v>75.234700000000004</v>
      </c>
      <c r="KT11" s="5">
        <v>73.905799999999999</v>
      </c>
      <c r="KU11" s="5">
        <v>70.312899999999999</v>
      </c>
      <c r="KV11" s="5">
        <v>40.020499999999998</v>
      </c>
      <c r="KW11" s="5">
        <v>1.5857000000000001</v>
      </c>
      <c r="KX11" s="5">
        <v>81.058199999999999</v>
      </c>
      <c r="KY11" s="5">
        <v>1.4624999999999999</v>
      </c>
      <c r="KZ11" s="5">
        <v>68.063900000000004</v>
      </c>
      <c r="LA11" s="5">
        <v>70.533600000000007</v>
      </c>
      <c r="LB11" s="5">
        <v>1.4881</v>
      </c>
      <c r="LC11" s="5">
        <v>1.4407000000000001</v>
      </c>
      <c r="LD11" s="5">
        <v>79.714100000000002</v>
      </c>
      <c r="LE11" s="5">
        <v>22.671500000000002</v>
      </c>
      <c r="LF11" s="5">
        <v>1.4278</v>
      </c>
      <c r="LG11" s="5">
        <v>44.225000000000001</v>
      </c>
      <c r="LH11" s="5">
        <v>6.2160000000000002</v>
      </c>
      <c r="LI11" s="5">
        <v>72.826800000000006</v>
      </c>
      <c r="LJ11" s="5">
        <v>82.959699999999998</v>
      </c>
      <c r="LK11" s="5">
        <v>1.3937999999999999</v>
      </c>
      <c r="LL11" s="5">
        <v>176.3828</v>
      </c>
      <c r="LM11" s="5">
        <v>51.719299999999997</v>
      </c>
      <c r="LN11" s="5">
        <v>-2.8721000000000001</v>
      </c>
      <c r="LO11" s="5">
        <v>85.595699999999994</v>
      </c>
      <c r="LP11" s="5">
        <v>103.38979999999999</v>
      </c>
      <c r="LQ11" s="5">
        <v>75.1327</v>
      </c>
      <c r="LR11" s="5">
        <v>1.4011</v>
      </c>
      <c r="LS11" s="5">
        <v>164.8716</v>
      </c>
      <c r="LT11" s="5">
        <v>17.944500000000001</v>
      </c>
      <c r="LU11" s="5">
        <v>1.5083</v>
      </c>
      <c r="LV11" s="5">
        <v>31.9801</v>
      </c>
      <c r="LW11" s="5">
        <v>1.5765</v>
      </c>
      <c r="LX11" s="5">
        <v>9.8324999999999996</v>
      </c>
      <c r="LY11" s="5">
        <v>73.736000000000004</v>
      </c>
      <c r="LZ11" s="5">
        <v>72.653999999999996</v>
      </c>
      <c r="MA11" s="5">
        <v>1.7433000000000001</v>
      </c>
      <c r="MB11" s="5">
        <v>152.31440000000001</v>
      </c>
      <c r="MC11" s="5">
        <v>66.319900000000004</v>
      </c>
      <c r="MD11" s="5">
        <v>101.04089999999999</v>
      </c>
      <c r="ME11" s="5">
        <v>42.738</v>
      </c>
      <c r="MF11" s="5">
        <v>50.055399999999999</v>
      </c>
      <c r="MG11" s="5">
        <v>62.708300000000001</v>
      </c>
      <c r="MH11" s="5">
        <v>24.600999999999999</v>
      </c>
      <c r="MI11" s="5">
        <v>73.050700000000006</v>
      </c>
      <c r="MJ11" s="5">
        <v>50</v>
      </c>
      <c r="MK11" s="5">
        <v>19.2577</v>
      </c>
      <c r="ML11" s="5">
        <v>62.947200000000002</v>
      </c>
      <c r="MM11" s="5">
        <v>45.495800000000003</v>
      </c>
      <c r="MN11" s="5">
        <v>78.930099999999996</v>
      </c>
      <c r="MO11" s="5">
        <v>85.997100000000003</v>
      </c>
      <c r="MP11" s="5">
        <v>1.4961</v>
      </c>
      <c r="MQ11" s="5">
        <v>188.78700000000001</v>
      </c>
      <c r="MR11" s="5">
        <v>-3.7109000000000001</v>
      </c>
      <c r="MS11" s="5">
        <v>73.841999999999999</v>
      </c>
      <c r="MT11" s="5">
        <v>76.127099999999999</v>
      </c>
      <c r="MU11" s="5">
        <v>64.408199999999994</v>
      </c>
      <c r="MV11" s="5">
        <v>91.5809</v>
      </c>
      <c r="MW11" s="5">
        <v>115.9562</v>
      </c>
      <c r="MX11" s="5">
        <v>69.339399999999998</v>
      </c>
      <c r="MY11" s="5">
        <v>1.7509999999999999</v>
      </c>
      <c r="MZ11" s="5">
        <v>142.76439999999999</v>
      </c>
      <c r="NA11" s="5">
        <v>65.641800000000003</v>
      </c>
      <c r="NB11" s="5">
        <v>68.067899999999995</v>
      </c>
      <c r="NC11" s="5">
        <v>1.4618</v>
      </c>
      <c r="ND11" s="5">
        <v>136.7467</v>
      </c>
      <c r="NE11" s="5">
        <v>48.278799999999997</v>
      </c>
      <c r="NF11" s="5">
        <v>74.658699999999996</v>
      </c>
      <c r="NG11" s="5">
        <v>77.843299999999999</v>
      </c>
      <c r="NH11" s="5">
        <v>45.718000000000004</v>
      </c>
      <c r="NI11" s="5">
        <v>1.5297000000000001</v>
      </c>
      <c r="NJ11" s="5">
        <v>89.516000000000005</v>
      </c>
      <c r="NK11" s="5">
        <v>91.8048</v>
      </c>
      <c r="NL11" s="5">
        <v>70.042900000000003</v>
      </c>
      <c r="NM11" s="5">
        <v>49.071800000000003</v>
      </c>
      <c r="NN11" s="5">
        <v>44.7761</v>
      </c>
      <c r="NO11" s="5">
        <v>1.7076</v>
      </c>
      <c r="NP11" s="5">
        <v>83.380399999999995</v>
      </c>
      <c r="NQ11" s="5">
        <v>102.5735</v>
      </c>
      <c r="NR11" s="5">
        <v>67.348500000000001</v>
      </c>
      <c r="NS11" s="5">
        <v>80.353700000000003</v>
      </c>
      <c r="NT11" s="5">
        <v>67.491900000000001</v>
      </c>
      <c r="NU11" s="5">
        <v>67.420400000000001</v>
      </c>
      <c r="NV11" s="5">
        <v>76.053799999999995</v>
      </c>
      <c r="NW11" s="5">
        <v>4.0307000000000004</v>
      </c>
      <c r="NX11" s="5">
        <v>20.132999999999999</v>
      </c>
      <c r="NY11" s="5">
        <v>1.4735</v>
      </c>
      <c r="NZ11" s="5">
        <v>37.591900000000003</v>
      </c>
      <c r="OA11" s="5">
        <v>51.949300000000001</v>
      </c>
      <c r="OB11" s="5">
        <v>80</v>
      </c>
      <c r="OC11" s="5">
        <v>29.316700000000001</v>
      </c>
      <c r="OD11" s="5">
        <v>80.482900000000001</v>
      </c>
      <c r="OE11" s="5">
        <v>1.4892000000000001</v>
      </c>
      <c r="OF11" s="5">
        <v>172.114</v>
      </c>
      <c r="OG11" s="5">
        <v>94.255700000000004</v>
      </c>
      <c r="OH11" s="5">
        <v>78.246799999999993</v>
      </c>
      <c r="OI11" s="5">
        <v>71.600999999999999</v>
      </c>
      <c r="OJ11" s="5">
        <v>32.484400000000001</v>
      </c>
      <c r="OK11" s="5">
        <v>1.4806999999999999</v>
      </c>
      <c r="OL11" s="5">
        <v>55.905700000000003</v>
      </c>
      <c r="OM11" s="5">
        <v>76.076300000000003</v>
      </c>
      <c r="ON11" s="5">
        <v>1.5575000000000001</v>
      </c>
      <c r="OO11" s="5">
        <v>157.02080000000001</v>
      </c>
      <c r="OP11" s="5">
        <v>79.411799999999999</v>
      </c>
      <c r="OQ11" s="5">
        <v>74.665300000000002</v>
      </c>
      <c r="OR11" s="5">
        <v>85.792299999999997</v>
      </c>
      <c r="OS11" s="5">
        <v>64.195999999999998</v>
      </c>
      <c r="OT11" s="5">
        <v>1.5379</v>
      </c>
      <c r="OU11" s="5">
        <v>128.34370000000001</v>
      </c>
      <c r="OV11" s="5">
        <v>50.779899999999998</v>
      </c>
      <c r="OW11" s="5">
        <v>1.4674</v>
      </c>
      <c r="OX11" s="5">
        <v>96.701899999999995</v>
      </c>
      <c r="OY11" s="5">
        <v>104.92959999999999</v>
      </c>
      <c r="OZ11" s="5">
        <v>44.310400000000001</v>
      </c>
      <c r="PA11" s="5">
        <v>17.1843</v>
      </c>
      <c r="PB11" s="5">
        <v>10.8339</v>
      </c>
      <c r="PC11" s="5">
        <v>9.4464000000000006</v>
      </c>
      <c r="PD11" s="5">
        <v>91.417900000000003</v>
      </c>
      <c r="PE11" s="5">
        <v>24.450800000000001</v>
      </c>
      <c r="PF11" s="5">
        <v>48.571399999999997</v>
      </c>
      <c r="PG11" s="5">
        <v>80.117900000000006</v>
      </c>
      <c r="PH11" s="5">
        <v>85.615799999999993</v>
      </c>
      <c r="PI11" s="5">
        <v>75.760499999999993</v>
      </c>
      <c r="PJ11" s="5">
        <v>78.719200000000001</v>
      </c>
      <c r="PK11" s="5">
        <v>59.392800000000001</v>
      </c>
      <c r="PL11" s="5">
        <v>50.887599999999999</v>
      </c>
      <c r="PM11" s="5">
        <v>73.887799999999999</v>
      </c>
      <c r="PN11" s="5">
        <v>41.058900000000001</v>
      </c>
      <c r="PO11" s="5">
        <v>45.589700000000001</v>
      </c>
      <c r="PP11" s="5">
        <v>45.5854</v>
      </c>
      <c r="PQ11" s="5">
        <v>64.784899999999993</v>
      </c>
      <c r="PR11" s="5">
        <v>40.246499999999997</v>
      </c>
      <c r="PS11" s="5">
        <v>46.698999999999998</v>
      </c>
      <c r="PT11" s="5">
        <v>46.407800000000002</v>
      </c>
      <c r="PU11" s="5">
        <v>21.1814</v>
      </c>
      <c r="PV11" s="5">
        <v>1.0061</v>
      </c>
      <c r="PW11" s="5">
        <v>2.379</v>
      </c>
      <c r="PX11" s="5">
        <v>45.016800000000003</v>
      </c>
      <c r="PY11" s="5">
        <v>84.147599999999997</v>
      </c>
      <c r="PZ11" s="5">
        <v>58.6</v>
      </c>
      <c r="QA11" s="5">
        <v>55.8</v>
      </c>
      <c r="QB11" s="5">
        <v>0.2</v>
      </c>
      <c r="QC11" s="5">
        <v>55.645600000000002</v>
      </c>
      <c r="QD11" s="5">
        <v>45.354599999999998</v>
      </c>
      <c r="QE11" s="5">
        <v>43.4696</v>
      </c>
      <c r="QF11" s="5">
        <v>0</v>
      </c>
      <c r="QG11" s="5">
        <v>0</v>
      </c>
      <c r="QH11" s="5">
        <v>0</v>
      </c>
      <c r="QI11" s="5">
        <v>0</v>
      </c>
      <c r="QJ11" s="5">
        <v>0</v>
      </c>
      <c r="QK11" s="5">
        <v>0</v>
      </c>
      <c r="QL11" s="5">
        <v>0</v>
      </c>
      <c r="QM11" s="5">
        <v>0</v>
      </c>
      <c r="QN11" s="5">
        <v>0</v>
      </c>
      <c r="QO11" s="5">
        <v>0</v>
      </c>
      <c r="QP11" s="5">
        <v>0</v>
      </c>
      <c r="QQ11" s="5">
        <v>0</v>
      </c>
      <c r="QR11" s="5">
        <v>0</v>
      </c>
      <c r="QS11" s="5">
        <v>0</v>
      </c>
      <c r="QT11" s="5">
        <v>0</v>
      </c>
      <c r="QU11" s="5">
        <v>0</v>
      </c>
      <c r="QV11" s="5">
        <v>0</v>
      </c>
      <c r="QW11" s="5">
        <v>0</v>
      </c>
      <c r="QX11" s="5">
        <v>0</v>
      </c>
      <c r="QY11" s="5">
        <v>0</v>
      </c>
      <c r="QZ11" s="5">
        <v>0</v>
      </c>
      <c r="RA11" s="5">
        <v>0</v>
      </c>
      <c r="RB11" s="5">
        <v>0</v>
      </c>
      <c r="RC11" s="5">
        <v>0</v>
      </c>
      <c r="RD11" s="5">
        <v>0</v>
      </c>
      <c r="RE11" s="5">
        <v>0</v>
      </c>
      <c r="RF11" s="5">
        <v>0</v>
      </c>
      <c r="RG11" s="5">
        <v>0</v>
      </c>
      <c r="RH11" s="5">
        <v>0</v>
      </c>
      <c r="RI11" s="5">
        <v>0</v>
      </c>
      <c r="RJ11" s="5">
        <v>0</v>
      </c>
      <c r="RK11" s="5">
        <v>0</v>
      </c>
      <c r="RL11" s="5">
        <v>0</v>
      </c>
      <c r="RM11" s="5">
        <v>0</v>
      </c>
      <c r="RN11" s="5">
        <v>0</v>
      </c>
      <c r="RO11" s="5">
        <v>0</v>
      </c>
      <c r="RP11" s="5">
        <v>0</v>
      </c>
      <c r="RQ11" s="5">
        <v>0</v>
      </c>
      <c r="RR11" s="5">
        <v>0</v>
      </c>
      <c r="RS11" s="5">
        <v>0</v>
      </c>
      <c r="RT11" s="5">
        <v>0</v>
      </c>
      <c r="RU11" s="5">
        <v>0</v>
      </c>
      <c r="RV11" s="5">
        <v>0</v>
      </c>
      <c r="RW11" s="5">
        <v>0</v>
      </c>
      <c r="RX11" s="5">
        <v>0</v>
      </c>
      <c r="RY11" s="5">
        <v>0</v>
      </c>
      <c r="RZ11" s="5">
        <v>0</v>
      </c>
      <c r="SA11" s="5">
        <v>0</v>
      </c>
      <c r="SB11" s="5">
        <v>0</v>
      </c>
      <c r="SC11" s="5">
        <v>0</v>
      </c>
      <c r="SD11" s="5">
        <v>0</v>
      </c>
      <c r="SE11" s="5">
        <v>0</v>
      </c>
      <c r="SF11" s="5">
        <v>0</v>
      </c>
      <c r="SG11" s="5">
        <v>0</v>
      </c>
      <c r="SH11" s="5">
        <v>0</v>
      </c>
      <c r="SI11" s="5">
        <v>0</v>
      </c>
      <c r="SJ11" s="5">
        <v>0</v>
      </c>
      <c r="SK11" s="5">
        <v>0</v>
      </c>
      <c r="SL11" s="5">
        <v>0</v>
      </c>
      <c r="SM11" s="5">
        <v>0</v>
      </c>
      <c r="SN11" s="5">
        <v>0</v>
      </c>
      <c r="SO11" s="5">
        <v>0</v>
      </c>
      <c r="SP11" s="5">
        <v>0</v>
      </c>
      <c r="SQ11" s="5">
        <v>0</v>
      </c>
      <c r="SR11" s="5">
        <v>0</v>
      </c>
      <c r="SS11" s="5">
        <v>0</v>
      </c>
      <c r="ST11" s="5">
        <v>0</v>
      </c>
      <c r="SU11" s="5">
        <v>0</v>
      </c>
      <c r="SV11" s="5">
        <v>0</v>
      </c>
      <c r="SW11" s="5">
        <v>0</v>
      </c>
      <c r="SX11" s="5">
        <v>0</v>
      </c>
      <c r="SY11" s="5">
        <v>0</v>
      </c>
      <c r="SZ11" s="5">
        <v>0</v>
      </c>
      <c r="TA11" s="5">
        <v>0</v>
      </c>
      <c r="TB11" s="5">
        <v>0</v>
      </c>
      <c r="TC11" s="5">
        <v>0</v>
      </c>
      <c r="TD11" s="5">
        <v>0</v>
      </c>
      <c r="TE11" s="5">
        <v>0</v>
      </c>
      <c r="TF11" s="5">
        <v>0</v>
      </c>
      <c r="TG11" s="5">
        <v>0</v>
      </c>
      <c r="TH11" s="5">
        <v>0</v>
      </c>
      <c r="TI11" s="5">
        <v>0</v>
      </c>
      <c r="TJ11" s="5">
        <v>0</v>
      </c>
      <c r="TK11" s="5">
        <v>0</v>
      </c>
      <c r="TL11" s="5">
        <v>0</v>
      </c>
      <c r="TM11" s="5">
        <v>0</v>
      </c>
      <c r="TN11" s="5">
        <v>0</v>
      </c>
      <c r="TO11" s="5">
        <v>0</v>
      </c>
      <c r="TP11" s="5">
        <v>0</v>
      </c>
      <c r="TQ11" s="5">
        <v>0</v>
      </c>
      <c r="TR11" s="5">
        <v>0</v>
      </c>
      <c r="TS11" s="5">
        <v>0</v>
      </c>
      <c r="TT11" s="5">
        <v>0</v>
      </c>
      <c r="TU11" s="5">
        <v>0</v>
      </c>
      <c r="TV11" s="5">
        <v>0</v>
      </c>
      <c r="TW11" s="5">
        <v>0</v>
      </c>
      <c r="TX11" s="5">
        <v>0</v>
      </c>
      <c r="TY11" s="5">
        <v>0</v>
      </c>
      <c r="TZ11" s="5">
        <v>0</v>
      </c>
      <c r="UA11" s="5">
        <v>0</v>
      </c>
      <c r="UB11" s="5">
        <v>0</v>
      </c>
      <c r="UC11" s="5">
        <v>0</v>
      </c>
      <c r="UD11" s="5">
        <v>0</v>
      </c>
      <c r="UE11" s="5">
        <v>0</v>
      </c>
      <c r="UF11" s="5">
        <v>0</v>
      </c>
      <c r="UG11" s="5">
        <v>0</v>
      </c>
      <c r="UH11" s="5">
        <v>0</v>
      </c>
      <c r="UI11" s="5">
        <v>0</v>
      </c>
      <c r="UJ11" s="5">
        <v>0</v>
      </c>
      <c r="UK11" s="5">
        <v>0</v>
      </c>
      <c r="UL11" s="5">
        <v>0</v>
      </c>
      <c r="UM11" s="5">
        <v>0</v>
      </c>
      <c r="UN11" s="5">
        <v>0</v>
      </c>
      <c r="UO11" s="5">
        <v>0</v>
      </c>
      <c r="UP11" s="5">
        <v>0</v>
      </c>
      <c r="UQ11" s="5">
        <v>0</v>
      </c>
      <c r="UR11" s="5">
        <v>0</v>
      </c>
      <c r="US11" s="5">
        <v>0</v>
      </c>
      <c r="UT11" s="5">
        <v>0</v>
      </c>
      <c r="UU11" s="5">
        <v>0</v>
      </c>
      <c r="UV11" s="5">
        <v>0</v>
      </c>
      <c r="UW11" s="5">
        <v>0</v>
      </c>
      <c r="UX11" s="5">
        <v>0</v>
      </c>
      <c r="UY11" s="5">
        <v>0</v>
      </c>
      <c r="UZ11" s="5">
        <v>0</v>
      </c>
      <c r="VA11" s="5">
        <v>0</v>
      </c>
      <c r="VB11" s="5">
        <v>0</v>
      </c>
      <c r="VC11" s="5">
        <v>0</v>
      </c>
      <c r="VD11" s="5">
        <v>0</v>
      </c>
      <c r="VE11" s="5">
        <v>0</v>
      </c>
      <c r="VF11" s="5">
        <v>0</v>
      </c>
      <c r="VG11" s="5">
        <v>0</v>
      </c>
      <c r="VH11" s="5">
        <v>0</v>
      </c>
      <c r="VI11" s="5">
        <v>0</v>
      </c>
      <c r="VJ11" s="5">
        <v>0</v>
      </c>
      <c r="VK11" s="5">
        <v>0</v>
      </c>
      <c r="VL11" s="5">
        <v>0</v>
      </c>
      <c r="VM11" s="5">
        <v>0</v>
      </c>
      <c r="VN11" s="5">
        <v>0</v>
      </c>
      <c r="VO11" s="5">
        <v>0</v>
      </c>
      <c r="VP11" s="5">
        <v>0</v>
      </c>
      <c r="VQ11" s="5">
        <v>0</v>
      </c>
      <c r="VR11" s="5">
        <v>0</v>
      </c>
      <c r="VS11" s="5">
        <v>0</v>
      </c>
      <c r="VT11" s="5">
        <v>0</v>
      </c>
      <c r="VU11" s="5">
        <v>0</v>
      </c>
      <c r="VV11" s="5">
        <v>0</v>
      </c>
      <c r="VW11" s="5">
        <v>0</v>
      </c>
      <c r="VX11" s="5">
        <v>0</v>
      </c>
      <c r="VY11" s="5">
        <v>0</v>
      </c>
      <c r="VZ11" s="5">
        <v>0</v>
      </c>
      <c r="WA11" s="5">
        <v>0</v>
      </c>
      <c r="WB11" s="5">
        <v>0</v>
      </c>
      <c r="WC11" s="5">
        <v>0</v>
      </c>
      <c r="WD11" s="5">
        <v>0</v>
      </c>
      <c r="WE11" s="5">
        <v>0</v>
      </c>
      <c r="WF11" s="5">
        <v>0</v>
      </c>
      <c r="WG11" s="5">
        <v>0</v>
      </c>
      <c r="WH11" s="5">
        <v>0</v>
      </c>
      <c r="WI11" s="5">
        <v>0</v>
      </c>
      <c r="WJ11" s="5">
        <v>0</v>
      </c>
      <c r="WK11" s="5">
        <v>0</v>
      </c>
      <c r="WL11" s="5">
        <v>0</v>
      </c>
      <c r="WM11" s="5">
        <v>0</v>
      </c>
      <c r="WN11" s="5">
        <v>0</v>
      </c>
      <c r="WO11" s="5">
        <v>0</v>
      </c>
      <c r="WP11" s="5">
        <v>0</v>
      </c>
      <c r="WQ11" s="5">
        <v>0</v>
      </c>
      <c r="WR11" s="5">
        <v>0</v>
      </c>
      <c r="WS11" s="5">
        <v>0</v>
      </c>
      <c r="WT11" s="5">
        <v>0</v>
      </c>
      <c r="WU11" s="5">
        <v>0</v>
      </c>
      <c r="WV11" s="5">
        <v>0</v>
      </c>
      <c r="WW11" s="5">
        <v>0</v>
      </c>
      <c r="WX11" s="5">
        <v>0</v>
      </c>
      <c r="WY11" s="5">
        <v>0</v>
      </c>
      <c r="WZ11" s="5">
        <v>0</v>
      </c>
      <c r="XA11" s="5">
        <v>0</v>
      </c>
      <c r="XB11" s="5">
        <v>0</v>
      </c>
      <c r="XC11" s="5">
        <v>0</v>
      </c>
      <c r="XD11" s="5">
        <v>0</v>
      </c>
      <c r="XE11" s="5">
        <v>0</v>
      </c>
      <c r="XF11" s="5">
        <v>0</v>
      </c>
      <c r="XG11" s="5">
        <v>0</v>
      </c>
      <c r="XH11" s="5">
        <v>0</v>
      </c>
      <c r="XI11" s="5">
        <v>0</v>
      </c>
      <c r="XJ11" s="5">
        <v>0</v>
      </c>
      <c r="XK11" s="5">
        <v>0</v>
      </c>
      <c r="XL11" s="5">
        <v>0</v>
      </c>
      <c r="XM11" s="5">
        <v>0</v>
      </c>
      <c r="XN11" s="5">
        <v>0</v>
      </c>
      <c r="XO11" s="5">
        <v>0</v>
      </c>
      <c r="XP11" s="5">
        <v>0</v>
      </c>
      <c r="XQ11" s="5">
        <v>0</v>
      </c>
      <c r="XR11" s="5">
        <v>0</v>
      </c>
      <c r="XS11" s="5">
        <v>0</v>
      </c>
      <c r="XT11" s="5">
        <v>0</v>
      </c>
      <c r="XU11" s="5">
        <v>0</v>
      </c>
      <c r="XV11" s="5">
        <v>0</v>
      </c>
      <c r="XW11" s="5">
        <v>0</v>
      </c>
      <c r="XX11" s="5">
        <v>0</v>
      </c>
      <c r="XY11" s="5">
        <v>0</v>
      </c>
      <c r="XZ11" s="5">
        <v>0</v>
      </c>
      <c r="YA11" s="5">
        <v>0</v>
      </c>
      <c r="YB11" s="5">
        <v>0</v>
      </c>
      <c r="YC11" s="5">
        <v>0</v>
      </c>
      <c r="YD11" s="5">
        <v>0</v>
      </c>
      <c r="YE11" s="5">
        <v>0</v>
      </c>
      <c r="YF11" s="5">
        <v>0</v>
      </c>
      <c r="YG11" s="5">
        <v>0</v>
      </c>
      <c r="YH11" s="5">
        <v>0</v>
      </c>
      <c r="YI11" s="5">
        <v>0</v>
      </c>
      <c r="YJ11" s="5">
        <v>0</v>
      </c>
      <c r="YK11" s="5">
        <v>0</v>
      </c>
      <c r="YL11" s="5">
        <v>0</v>
      </c>
      <c r="YM11" s="5">
        <v>0</v>
      </c>
      <c r="YN11" s="5">
        <v>0</v>
      </c>
      <c r="YO11" s="5">
        <v>0</v>
      </c>
      <c r="YP11" s="5">
        <v>0</v>
      </c>
      <c r="YQ11" s="5">
        <v>0</v>
      </c>
      <c r="YR11" s="5">
        <v>0</v>
      </c>
      <c r="YS11" s="5">
        <v>0</v>
      </c>
      <c r="YT11" s="5">
        <v>0</v>
      </c>
      <c r="YU11" s="5">
        <v>0</v>
      </c>
      <c r="YV11" s="5">
        <v>0</v>
      </c>
      <c r="YW11" s="5">
        <v>0</v>
      </c>
      <c r="YX11" s="5">
        <v>0</v>
      </c>
      <c r="YY11" s="5">
        <v>0</v>
      </c>
      <c r="YZ11" s="5">
        <v>0</v>
      </c>
      <c r="ZA11" s="5">
        <v>0</v>
      </c>
      <c r="ZB11" s="5">
        <v>0</v>
      </c>
      <c r="ZC11" s="5">
        <v>0</v>
      </c>
      <c r="ZD11" s="5">
        <v>0</v>
      </c>
      <c r="ZE11" s="5">
        <v>0</v>
      </c>
      <c r="ZF11" s="5">
        <v>0</v>
      </c>
      <c r="ZG11" s="5">
        <v>0</v>
      </c>
      <c r="ZH11" s="5">
        <v>0</v>
      </c>
      <c r="ZI11" s="5">
        <v>0</v>
      </c>
      <c r="ZJ11" s="5">
        <v>0</v>
      </c>
      <c r="ZK11" s="5">
        <v>60.291499999999999</v>
      </c>
      <c r="ZL11" s="5">
        <v>0</v>
      </c>
      <c r="ZM11" s="5">
        <v>0</v>
      </c>
      <c r="ZN11" s="5">
        <v>0</v>
      </c>
      <c r="ZO11" s="5">
        <v>0</v>
      </c>
      <c r="ZP11" s="5">
        <v>0</v>
      </c>
      <c r="ZQ11" s="5">
        <v>0</v>
      </c>
      <c r="ZR11" s="5">
        <v>0</v>
      </c>
      <c r="ZS11" s="5">
        <v>0</v>
      </c>
      <c r="ZT11" s="5">
        <v>0</v>
      </c>
      <c r="ZU11" s="5">
        <v>0</v>
      </c>
      <c r="ZV11" s="5">
        <v>0</v>
      </c>
      <c r="ZW11" s="5">
        <v>0</v>
      </c>
      <c r="ZX11" s="5">
        <v>0</v>
      </c>
      <c r="ZY11" s="5">
        <v>0</v>
      </c>
      <c r="ZZ11" s="5">
        <v>0</v>
      </c>
      <c r="AAA11" s="5">
        <v>0</v>
      </c>
      <c r="AAB11" s="5">
        <v>0</v>
      </c>
      <c r="AAC11" s="5">
        <v>0</v>
      </c>
      <c r="AAD11" s="5">
        <v>0</v>
      </c>
      <c r="AAE11" s="5">
        <v>0</v>
      </c>
      <c r="AAF11" s="5">
        <v>0</v>
      </c>
      <c r="AAG11" s="5">
        <v>0</v>
      </c>
      <c r="AAH11" s="5">
        <v>0</v>
      </c>
      <c r="AAI11" s="5">
        <v>0</v>
      </c>
      <c r="AAJ11" s="5">
        <v>0</v>
      </c>
      <c r="AAK11" s="5">
        <v>0</v>
      </c>
      <c r="AAL11" s="5">
        <v>0</v>
      </c>
      <c r="AAM11" s="5">
        <v>0</v>
      </c>
      <c r="AAN11" s="5">
        <v>0</v>
      </c>
      <c r="AAO11" s="5">
        <v>0</v>
      </c>
      <c r="AAP11" s="5">
        <v>0</v>
      </c>
      <c r="AAQ11" s="5">
        <v>0</v>
      </c>
      <c r="AAR11" s="5">
        <v>0</v>
      </c>
      <c r="AAS11" s="5">
        <v>0</v>
      </c>
      <c r="AAT11" s="5">
        <v>0</v>
      </c>
      <c r="AAU11" s="5">
        <v>0</v>
      </c>
      <c r="AAV11" s="5">
        <v>0</v>
      </c>
      <c r="AAW11" s="5">
        <v>0</v>
      </c>
      <c r="AAX11" s="5">
        <v>0</v>
      </c>
      <c r="AAY11" s="5">
        <v>0</v>
      </c>
      <c r="AAZ11" s="5">
        <v>0</v>
      </c>
      <c r="ABA11" s="5">
        <v>0</v>
      </c>
      <c r="ABB11" s="5">
        <v>0</v>
      </c>
      <c r="ABC11" s="5">
        <v>0</v>
      </c>
      <c r="ABD11" s="5">
        <v>0</v>
      </c>
      <c r="ABE11" s="5">
        <v>0</v>
      </c>
      <c r="ABF11" s="5">
        <v>0</v>
      </c>
      <c r="ABG11" s="5">
        <v>0</v>
      </c>
      <c r="ABH11" s="5">
        <v>0</v>
      </c>
      <c r="ABI11" s="5">
        <v>0</v>
      </c>
      <c r="ABJ11" s="5">
        <v>0</v>
      </c>
      <c r="ABK11" s="5">
        <v>0</v>
      </c>
      <c r="ABL11" s="5">
        <v>0</v>
      </c>
      <c r="ABM11" s="5">
        <v>0</v>
      </c>
      <c r="ABN11" s="5">
        <v>0</v>
      </c>
      <c r="ABO11" s="5">
        <v>0</v>
      </c>
      <c r="ABP11" s="5">
        <v>0</v>
      </c>
      <c r="ABQ11" s="5">
        <v>0</v>
      </c>
      <c r="ABR11" s="5">
        <v>46.944099999999999</v>
      </c>
      <c r="ABS11" s="5">
        <v>0</v>
      </c>
      <c r="ABT11" s="5">
        <v>0</v>
      </c>
      <c r="ABU11" s="5">
        <v>0</v>
      </c>
      <c r="ABV11" s="5">
        <v>0</v>
      </c>
      <c r="ABW11" s="5">
        <v>0</v>
      </c>
      <c r="ABX11" s="5">
        <v>0</v>
      </c>
      <c r="ABY11" s="5">
        <v>0</v>
      </c>
      <c r="ABZ11" s="5">
        <v>0</v>
      </c>
      <c r="ACA11" s="5">
        <v>0</v>
      </c>
      <c r="ACB11" s="5">
        <v>0</v>
      </c>
      <c r="ACC11" s="5">
        <v>0</v>
      </c>
      <c r="ACD11" s="5">
        <v>0</v>
      </c>
      <c r="ACE11" s="5">
        <v>0</v>
      </c>
      <c r="ACF11" s="5">
        <v>0</v>
      </c>
      <c r="ACG11" s="5">
        <v>0</v>
      </c>
      <c r="ACH11" s="5">
        <v>0</v>
      </c>
      <c r="ACI11" s="5">
        <v>0</v>
      </c>
      <c r="ACJ11" s="5">
        <v>0</v>
      </c>
      <c r="ACK11" s="5">
        <v>0</v>
      </c>
      <c r="ACL11" s="5">
        <v>0</v>
      </c>
      <c r="ACM11" s="5">
        <v>0</v>
      </c>
      <c r="ACN11" s="5">
        <v>0</v>
      </c>
      <c r="ACO11" s="5">
        <v>0</v>
      </c>
      <c r="ACP11" s="5">
        <v>0</v>
      </c>
      <c r="ACQ11" s="5">
        <v>0</v>
      </c>
      <c r="ACR11" s="5">
        <v>0</v>
      </c>
      <c r="ACS11" s="5">
        <v>0</v>
      </c>
      <c r="ACT11" s="5">
        <v>0</v>
      </c>
      <c r="ACU11" s="5">
        <v>0</v>
      </c>
      <c r="ACV11" s="5">
        <v>0</v>
      </c>
      <c r="ACW11" s="5">
        <v>0</v>
      </c>
      <c r="ACX11" s="5">
        <v>0</v>
      </c>
      <c r="ACY11" s="5">
        <v>0</v>
      </c>
      <c r="ACZ11" s="5">
        <v>0</v>
      </c>
      <c r="ADA11" s="5">
        <v>0</v>
      </c>
      <c r="ADB11" s="5">
        <v>0</v>
      </c>
      <c r="ADC11" s="5">
        <v>0</v>
      </c>
      <c r="ADD11" s="5">
        <v>0</v>
      </c>
      <c r="ADE11" s="5">
        <v>0</v>
      </c>
      <c r="ADF11" s="5">
        <v>0</v>
      </c>
      <c r="ADG11" s="5">
        <v>0</v>
      </c>
      <c r="ADH11" s="5">
        <v>0</v>
      </c>
      <c r="ADI11" s="5">
        <v>0</v>
      </c>
      <c r="ADJ11" s="5">
        <v>0</v>
      </c>
      <c r="ADK11" s="5">
        <v>0</v>
      </c>
      <c r="ADL11" s="5">
        <v>0</v>
      </c>
      <c r="ADM11" s="5">
        <v>0</v>
      </c>
      <c r="ADN11" s="5">
        <v>0</v>
      </c>
      <c r="ADO11" s="5">
        <v>0</v>
      </c>
      <c r="ADP11" s="5">
        <v>0</v>
      </c>
      <c r="ADQ11" s="5">
        <v>0</v>
      </c>
      <c r="ADR11" s="5">
        <v>0</v>
      </c>
      <c r="ADS11" s="5">
        <v>0</v>
      </c>
      <c r="ADT11" s="5">
        <v>0</v>
      </c>
      <c r="ADU11" s="5">
        <v>0</v>
      </c>
      <c r="ADV11" s="5">
        <v>0</v>
      </c>
      <c r="ADW11" s="5">
        <v>0</v>
      </c>
      <c r="ADX11" s="5">
        <v>0</v>
      </c>
      <c r="ADY11" s="5">
        <v>0</v>
      </c>
      <c r="ADZ11" s="5">
        <v>0</v>
      </c>
      <c r="AEA11" s="5">
        <v>0</v>
      </c>
      <c r="AEB11" s="5">
        <v>0</v>
      </c>
      <c r="AEC11" s="5">
        <v>0</v>
      </c>
      <c r="AED11" s="5">
        <v>0</v>
      </c>
      <c r="AEE11" s="5">
        <v>0</v>
      </c>
      <c r="AEF11" s="5">
        <v>0</v>
      </c>
      <c r="AEG11" s="5">
        <v>0</v>
      </c>
      <c r="AEH11" s="5">
        <v>0</v>
      </c>
      <c r="AEI11" s="5">
        <v>0</v>
      </c>
      <c r="AEJ11" s="5">
        <v>0</v>
      </c>
      <c r="AEK11" s="5">
        <v>0</v>
      </c>
      <c r="AEL11" s="5">
        <v>0</v>
      </c>
      <c r="AEM11" s="5">
        <v>0</v>
      </c>
      <c r="AEN11" s="5">
        <v>0</v>
      </c>
      <c r="AEO11" s="5">
        <v>0</v>
      </c>
      <c r="AEP11" s="5">
        <v>0</v>
      </c>
      <c r="AEQ11" s="5">
        <v>0</v>
      </c>
      <c r="AER11" s="5">
        <v>0</v>
      </c>
      <c r="AES11" s="5">
        <v>0</v>
      </c>
      <c r="AET11" s="5">
        <v>0</v>
      </c>
      <c r="AEU11" s="5">
        <v>0</v>
      </c>
      <c r="AEV11" s="5">
        <v>0</v>
      </c>
      <c r="AEW11" s="5">
        <v>0</v>
      </c>
      <c r="AEX11" s="5">
        <v>0</v>
      </c>
      <c r="AEY11" s="5">
        <v>0</v>
      </c>
      <c r="AEZ11" s="5">
        <v>0</v>
      </c>
      <c r="AFA11" s="5">
        <v>0</v>
      </c>
      <c r="AFB11" s="5">
        <v>0</v>
      </c>
      <c r="AFC11" s="5">
        <v>0</v>
      </c>
      <c r="AFD11" s="5">
        <v>0</v>
      </c>
      <c r="AFE11" s="5">
        <v>0</v>
      </c>
      <c r="AFF11" s="5">
        <v>0</v>
      </c>
      <c r="AFG11" s="5">
        <v>0</v>
      </c>
      <c r="AFH11" s="5">
        <v>0</v>
      </c>
      <c r="AFI11" s="5">
        <v>0</v>
      </c>
      <c r="AFJ11" s="5">
        <v>0</v>
      </c>
      <c r="AFK11" s="5">
        <v>0</v>
      </c>
      <c r="AFL11" s="5">
        <v>0</v>
      </c>
      <c r="AFM11" s="5">
        <v>0</v>
      </c>
      <c r="AFN11" s="5">
        <v>0</v>
      </c>
      <c r="AFO11" s="5">
        <v>0</v>
      </c>
      <c r="AFP11" s="5">
        <v>0</v>
      </c>
      <c r="AFQ11" s="5">
        <v>0</v>
      </c>
      <c r="AFR11" s="5">
        <v>0</v>
      </c>
      <c r="AFS11" s="5">
        <v>0</v>
      </c>
      <c r="AFT11" s="5">
        <v>0</v>
      </c>
      <c r="AFU11" s="5">
        <v>0</v>
      </c>
      <c r="AFV11" s="5">
        <v>0</v>
      </c>
      <c r="AFW11" s="5">
        <v>0</v>
      </c>
      <c r="AFX11" s="5">
        <v>0</v>
      </c>
      <c r="AFY11" s="5">
        <v>0</v>
      </c>
      <c r="AFZ11" s="5">
        <v>0</v>
      </c>
      <c r="AGA11" s="5">
        <v>0</v>
      </c>
      <c r="AGB11" s="5">
        <v>0</v>
      </c>
      <c r="AGC11" s="5">
        <v>0</v>
      </c>
      <c r="AGD11" s="5">
        <v>0</v>
      </c>
      <c r="AGE11" s="5">
        <v>0</v>
      </c>
      <c r="AGF11" s="5">
        <v>0</v>
      </c>
      <c r="AGG11" s="5">
        <v>0</v>
      </c>
      <c r="AGH11" s="5">
        <v>0</v>
      </c>
      <c r="AGI11" s="5">
        <v>0</v>
      </c>
      <c r="AGJ11" s="5">
        <v>0</v>
      </c>
      <c r="AGK11" s="5">
        <v>0</v>
      </c>
      <c r="AGL11" s="5">
        <v>0</v>
      </c>
      <c r="AGM11" s="5">
        <v>0</v>
      </c>
      <c r="AGN11" s="5">
        <v>0</v>
      </c>
      <c r="AGO11" s="5">
        <v>0</v>
      </c>
      <c r="AGP11" s="5">
        <v>0</v>
      </c>
      <c r="AGQ11" s="5">
        <v>0</v>
      </c>
      <c r="AGR11" s="5">
        <v>0</v>
      </c>
      <c r="AGS11" s="5">
        <v>0</v>
      </c>
      <c r="AGT11" s="5">
        <v>0</v>
      </c>
      <c r="AGU11" s="5">
        <v>0</v>
      </c>
      <c r="AGV11" s="5">
        <v>0</v>
      </c>
      <c r="AGW11" s="5">
        <v>0</v>
      </c>
      <c r="AGX11" s="5">
        <v>0</v>
      </c>
      <c r="AGY11" s="5">
        <v>0</v>
      </c>
      <c r="AGZ11" s="5">
        <v>0</v>
      </c>
      <c r="AHA11" s="5">
        <v>0</v>
      </c>
      <c r="AHB11" s="5">
        <v>0</v>
      </c>
      <c r="AHC11" s="5">
        <v>0</v>
      </c>
      <c r="AHD11" s="5">
        <v>0</v>
      </c>
      <c r="AHE11" s="5">
        <v>0</v>
      </c>
      <c r="AHF11" s="5">
        <v>0</v>
      </c>
      <c r="AHG11" s="5">
        <v>0</v>
      </c>
      <c r="AHH11" s="5">
        <v>0</v>
      </c>
      <c r="AHI11" s="5">
        <v>0</v>
      </c>
      <c r="AHJ11" s="5">
        <v>0</v>
      </c>
      <c r="AHK11" s="5">
        <v>0</v>
      </c>
      <c r="AHL11" s="5">
        <v>0</v>
      </c>
      <c r="AHM11" s="5">
        <v>0</v>
      </c>
      <c r="AHN11" s="5">
        <v>0</v>
      </c>
      <c r="AHO11" s="5">
        <v>0</v>
      </c>
      <c r="AHP11" s="5">
        <v>0</v>
      </c>
      <c r="AHQ11" s="5">
        <v>0</v>
      </c>
      <c r="AHR11" s="5">
        <v>0</v>
      </c>
      <c r="AHS11" s="5">
        <v>0</v>
      </c>
      <c r="AHT11" s="5">
        <v>0</v>
      </c>
      <c r="AHU11" s="5">
        <v>0</v>
      </c>
      <c r="AHV11" s="5">
        <v>0</v>
      </c>
      <c r="AHW11" s="5">
        <v>0</v>
      </c>
      <c r="AHX11" s="5">
        <v>0</v>
      </c>
      <c r="AHY11" s="5">
        <v>0</v>
      </c>
      <c r="AHZ11" s="5">
        <v>0</v>
      </c>
      <c r="AIA11" s="5">
        <v>0</v>
      </c>
      <c r="AIB11" s="5">
        <v>0</v>
      </c>
      <c r="AIC11" s="5">
        <v>0</v>
      </c>
      <c r="AID11" s="5">
        <v>0</v>
      </c>
      <c r="AIE11" s="5">
        <v>0</v>
      </c>
      <c r="AIF11" s="5">
        <v>0</v>
      </c>
      <c r="AIG11" s="5">
        <v>0</v>
      </c>
      <c r="AIH11" s="5">
        <v>0</v>
      </c>
      <c r="AII11" s="5">
        <v>0</v>
      </c>
      <c r="AIJ11" s="5">
        <v>0</v>
      </c>
      <c r="AIK11" s="5">
        <v>0</v>
      </c>
      <c r="AIL11" s="5">
        <v>0</v>
      </c>
      <c r="AIM11" s="5">
        <v>0</v>
      </c>
      <c r="AIN11" s="5">
        <v>0</v>
      </c>
      <c r="AIO11" s="5">
        <v>0</v>
      </c>
      <c r="AIP11" s="5">
        <v>0</v>
      </c>
      <c r="AIQ11" s="5">
        <v>0</v>
      </c>
      <c r="AIR11" s="5">
        <v>0</v>
      </c>
      <c r="AIS11" s="5">
        <v>0</v>
      </c>
      <c r="AIT11" s="5">
        <v>0</v>
      </c>
      <c r="AIU11" s="5">
        <v>0</v>
      </c>
      <c r="AIV11" s="5">
        <v>0</v>
      </c>
      <c r="AIW11" s="5">
        <v>0</v>
      </c>
      <c r="AIX11" s="5">
        <v>0</v>
      </c>
      <c r="AIY11" s="5">
        <v>0</v>
      </c>
      <c r="AIZ11" s="5">
        <v>0</v>
      </c>
      <c r="AJA11" s="5">
        <v>0</v>
      </c>
      <c r="AJB11" s="5">
        <v>0</v>
      </c>
      <c r="AJC11" s="5">
        <v>0</v>
      </c>
      <c r="AJD11" s="5">
        <v>0</v>
      </c>
      <c r="AJE11" s="5">
        <v>0</v>
      </c>
      <c r="AJF11" s="5">
        <v>0</v>
      </c>
      <c r="AJG11" s="5">
        <v>0</v>
      </c>
      <c r="AJH11" s="5">
        <v>0</v>
      </c>
      <c r="AJI11" s="5">
        <v>0</v>
      </c>
      <c r="AJJ11" s="5">
        <v>0</v>
      </c>
      <c r="AJK11" s="5">
        <v>0</v>
      </c>
      <c r="AJL11" s="5">
        <v>0</v>
      </c>
      <c r="AJM11" s="5">
        <v>0</v>
      </c>
      <c r="AJN11" s="5">
        <v>0</v>
      </c>
      <c r="AJO11" s="5">
        <v>0</v>
      </c>
      <c r="AJP11" s="5">
        <v>0</v>
      </c>
      <c r="AJQ11" s="5">
        <v>0</v>
      </c>
      <c r="AJR11" s="5">
        <v>0</v>
      </c>
      <c r="AJS11" s="5">
        <v>0</v>
      </c>
      <c r="AJT11" s="5">
        <v>0</v>
      </c>
      <c r="AJU11" s="5">
        <v>0</v>
      </c>
      <c r="AJV11" s="5">
        <v>0</v>
      </c>
      <c r="AJW11" s="5">
        <v>0</v>
      </c>
      <c r="AJX11" s="5">
        <v>0</v>
      </c>
      <c r="AJY11" s="5">
        <v>0</v>
      </c>
      <c r="AJZ11" s="5">
        <v>0</v>
      </c>
      <c r="AKA11" s="5">
        <v>0</v>
      </c>
      <c r="AKB11" s="5">
        <v>0</v>
      </c>
      <c r="AKC11" s="5">
        <v>0</v>
      </c>
      <c r="AKD11" s="5">
        <v>0</v>
      </c>
      <c r="AKE11" s="5">
        <v>0</v>
      </c>
      <c r="AKF11" s="5">
        <v>0</v>
      </c>
      <c r="AKG11" s="5">
        <v>0</v>
      </c>
      <c r="AKH11" s="5">
        <v>0</v>
      </c>
      <c r="AKI11" s="5">
        <v>0</v>
      </c>
      <c r="AKJ11" s="5">
        <v>0</v>
      </c>
      <c r="AKK11" s="5">
        <v>0</v>
      </c>
      <c r="AKL11" s="5">
        <v>0</v>
      </c>
      <c r="AKM11" s="5">
        <v>0</v>
      </c>
      <c r="AKN11" s="5">
        <v>0</v>
      </c>
      <c r="AKO11" s="5">
        <v>0</v>
      </c>
      <c r="AKP11" s="5">
        <v>0</v>
      </c>
      <c r="AKQ11" s="5">
        <v>0</v>
      </c>
      <c r="AKR11" s="5">
        <v>0</v>
      </c>
      <c r="AKS11" s="5">
        <v>0</v>
      </c>
      <c r="AKT11" s="5">
        <v>0</v>
      </c>
      <c r="AKU11" s="5">
        <v>0</v>
      </c>
      <c r="AKV11" s="5">
        <v>0</v>
      </c>
      <c r="AKW11" s="5">
        <v>0</v>
      </c>
      <c r="AKX11" s="5">
        <v>0</v>
      </c>
      <c r="AKY11" s="5">
        <v>0</v>
      </c>
      <c r="AKZ11" s="5">
        <v>0</v>
      </c>
      <c r="ALA11" s="5">
        <v>0</v>
      </c>
      <c r="ALB11" s="5">
        <v>0</v>
      </c>
      <c r="ALC11" s="5">
        <v>0</v>
      </c>
      <c r="ALD11" s="5">
        <v>0</v>
      </c>
      <c r="ALE11" s="5">
        <v>0</v>
      </c>
      <c r="ALF11" s="5">
        <v>0</v>
      </c>
      <c r="ALG11" s="5">
        <v>0</v>
      </c>
      <c r="ALH11" s="5">
        <v>0</v>
      </c>
      <c r="ALI11" s="5">
        <v>0</v>
      </c>
      <c r="ALJ11" s="5">
        <v>0</v>
      </c>
      <c r="ALK11" s="5">
        <v>0</v>
      </c>
      <c r="ALL11" s="5">
        <v>0</v>
      </c>
      <c r="ALM11" s="5">
        <v>0</v>
      </c>
      <c r="ALN11" s="5">
        <v>0</v>
      </c>
      <c r="ALO11" s="5">
        <v>0</v>
      </c>
      <c r="ALP11" s="5">
        <v>0</v>
      </c>
      <c r="ALQ11" s="5">
        <v>0</v>
      </c>
      <c r="ALR11" s="5">
        <v>0</v>
      </c>
      <c r="ALS11" s="5">
        <v>0</v>
      </c>
      <c r="ALT11" s="5">
        <v>0</v>
      </c>
      <c r="ALU11" s="5">
        <v>0</v>
      </c>
      <c r="ALV11" s="5">
        <v>0</v>
      </c>
      <c r="ALW11" s="5">
        <v>0</v>
      </c>
      <c r="ALX11" s="5">
        <v>0</v>
      </c>
      <c r="ALY11" s="5">
        <v>0</v>
      </c>
      <c r="ALZ11" s="5">
        <v>0</v>
      </c>
      <c r="AMA11" s="5">
        <v>0</v>
      </c>
      <c r="AMB11" s="5">
        <v>0</v>
      </c>
      <c r="AMC11" s="5">
        <v>0</v>
      </c>
      <c r="AMD11" s="5">
        <v>0</v>
      </c>
      <c r="AME11" s="5">
        <v>0</v>
      </c>
      <c r="AMF11" s="5">
        <v>0</v>
      </c>
      <c r="AMG11" s="5">
        <v>0</v>
      </c>
      <c r="AMH11" s="5">
        <v>0</v>
      </c>
      <c r="AMI11" s="5">
        <v>0</v>
      </c>
      <c r="AMJ11" s="5">
        <v>0</v>
      </c>
      <c r="AMK11" s="5">
        <v>0</v>
      </c>
      <c r="AML11" s="5">
        <v>0</v>
      </c>
      <c r="AMM11" s="5">
        <v>0</v>
      </c>
      <c r="AMN11" s="5">
        <v>0</v>
      </c>
      <c r="AMO11" s="5">
        <v>0</v>
      </c>
      <c r="AMP11" s="5">
        <v>0</v>
      </c>
      <c r="AMQ11" s="5">
        <v>0</v>
      </c>
      <c r="AMR11" s="5">
        <v>0</v>
      </c>
      <c r="AMS11" s="5">
        <v>0</v>
      </c>
      <c r="AMT11" s="5">
        <v>0</v>
      </c>
      <c r="AMU11" s="5">
        <v>0</v>
      </c>
      <c r="AMV11" s="5">
        <v>0</v>
      </c>
      <c r="AMW11" s="5">
        <v>0</v>
      </c>
      <c r="AMX11" s="5">
        <v>0</v>
      </c>
      <c r="AMY11" s="5">
        <v>0</v>
      </c>
      <c r="AMZ11" s="5">
        <v>0</v>
      </c>
      <c r="ANA11" s="5">
        <v>0</v>
      </c>
      <c r="ANB11" s="5">
        <v>0</v>
      </c>
      <c r="ANC11" s="5">
        <v>0</v>
      </c>
      <c r="AND11" s="5">
        <v>0</v>
      </c>
      <c r="ANE11" s="5">
        <v>0</v>
      </c>
      <c r="ANF11" s="5">
        <v>0</v>
      </c>
      <c r="ANG11" s="5">
        <v>0</v>
      </c>
      <c r="ANH11" s="5">
        <v>0</v>
      </c>
      <c r="ANI11" s="5">
        <v>0</v>
      </c>
      <c r="ANJ11" s="5">
        <v>0</v>
      </c>
      <c r="ANK11" s="5">
        <v>0</v>
      </c>
      <c r="ANL11" s="5">
        <v>0</v>
      </c>
      <c r="ANM11" s="5">
        <v>0</v>
      </c>
      <c r="ANN11" s="5">
        <v>0</v>
      </c>
      <c r="ANO11" s="5">
        <v>0</v>
      </c>
      <c r="ANP11" s="5">
        <v>0</v>
      </c>
      <c r="ANQ11" s="5">
        <v>0</v>
      </c>
      <c r="ANR11" s="5">
        <v>0</v>
      </c>
      <c r="ANS11" s="5">
        <v>0</v>
      </c>
      <c r="ANT11" s="5">
        <v>0</v>
      </c>
      <c r="ANU11" s="5">
        <v>0</v>
      </c>
      <c r="ANV11" s="5">
        <v>0</v>
      </c>
      <c r="ANW11" s="5">
        <v>0</v>
      </c>
      <c r="ANX11" s="5">
        <v>0</v>
      </c>
      <c r="ANY11" s="5">
        <v>0</v>
      </c>
      <c r="ANZ11" s="5">
        <v>0</v>
      </c>
      <c r="AOA11" s="5">
        <v>0</v>
      </c>
      <c r="AOB11" s="5">
        <v>0</v>
      </c>
      <c r="AOC11" s="5">
        <v>0</v>
      </c>
      <c r="AOD11" s="5">
        <v>0</v>
      </c>
      <c r="AOE11" s="5">
        <v>0</v>
      </c>
      <c r="AOF11" s="5">
        <v>0</v>
      </c>
      <c r="AOG11" s="5">
        <v>0</v>
      </c>
      <c r="AOH11" s="5">
        <v>0</v>
      </c>
      <c r="AOI11" s="5">
        <v>0</v>
      </c>
      <c r="AOJ11" s="5">
        <v>0</v>
      </c>
      <c r="AOK11" s="5">
        <v>43.255600000000001</v>
      </c>
      <c r="AOL11" s="5">
        <v>0</v>
      </c>
      <c r="AOM11" s="5">
        <v>0</v>
      </c>
    </row>
    <row r="12" spans="1:1079" x14ac:dyDescent="0.15">
      <c r="A12" s="6">
        <v>42248</v>
      </c>
      <c r="B12">
        <v>-22.5</v>
      </c>
      <c r="C12" s="5">
        <v>-30.162700000000001</v>
      </c>
      <c r="D12" s="5">
        <v>-34.159399999999998</v>
      </c>
      <c r="E12" s="5">
        <v>-35.5505</v>
      </c>
      <c r="F12" s="5">
        <v>-29.911999999999999</v>
      </c>
      <c r="G12" s="5">
        <v>-40.989100000000001</v>
      </c>
      <c r="H12" s="5">
        <v>-33.593800000000002</v>
      </c>
      <c r="I12" s="5">
        <v>-32.737299999999998</v>
      </c>
      <c r="J12" s="5">
        <v>-30.9879</v>
      </c>
      <c r="K12" s="5">
        <v>-37.115600000000001</v>
      </c>
      <c r="L12" s="5">
        <v>-26.008700000000001</v>
      </c>
      <c r="M12" s="5">
        <v>-45.064</v>
      </c>
      <c r="N12" s="5">
        <v>-32.806899999999999</v>
      </c>
      <c r="O12" s="5">
        <v>-28.753599999999999</v>
      </c>
      <c r="P12" s="5">
        <v>-32.486899999999999</v>
      </c>
      <c r="Q12" s="5">
        <v>-32.408700000000003</v>
      </c>
      <c r="R12" s="5">
        <v>-46.671999999999997</v>
      </c>
      <c r="S12" s="5">
        <v>-36.99</v>
      </c>
      <c r="T12" s="5">
        <v>-30.671500000000002</v>
      </c>
      <c r="U12" s="5">
        <v>-36.027299999999997</v>
      </c>
      <c r="V12" s="5">
        <v>-22.1053</v>
      </c>
      <c r="W12" s="5">
        <v>-33.431199999999997</v>
      </c>
      <c r="X12" s="5">
        <v>-11.9107</v>
      </c>
      <c r="Y12" s="5">
        <v>-28.784500000000001</v>
      </c>
      <c r="Z12" s="5">
        <v>-33.2821</v>
      </c>
      <c r="AA12" s="5">
        <v>-33.457999999999998</v>
      </c>
      <c r="AB12" s="5">
        <v>-18.088699999999999</v>
      </c>
      <c r="AC12" s="5">
        <v>-31.1326</v>
      </c>
      <c r="AD12" s="5">
        <v>-30.020299999999999</v>
      </c>
      <c r="AE12" s="5">
        <v>-29.659800000000001</v>
      </c>
      <c r="AF12" s="5">
        <v>-32.826900000000002</v>
      </c>
      <c r="AG12" s="5">
        <v>-30.4438</v>
      </c>
      <c r="AH12" s="5">
        <v>-32.2331</v>
      </c>
      <c r="AI12" s="5">
        <v>-30.3308</v>
      </c>
      <c r="AJ12" s="5">
        <v>-30.8081</v>
      </c>
      <c r="AK12" s="5">
        <v>-33.783799999999999</v>
      </c>
      <c r="AL12" s="5">
        <v>-17.774899999999999</v>
      </c>
      <c r="AM12" s="5">
        <v>-43.601100000000002</v>
      </c>
      <c r="AN12" s="5">
        <v>-33.796900000000001</v>
      </c>
      <c r="AO12" s="5">
        <v>-38.855899999999998</v>
      </c>
      <c r="AP12" s="5">
        <v>-29.3094</v>
      </c>
      <c r="AQ12" s="5">
        <v>-50.900399999999998</v>
      </c>
      <c r="AR12" s="5">
        <v>-28.0884</v>
      </c>
      <c r="AS12" s="5">
        <v>-30.333100000000002</v>
      </c>
      <c r="AT12" s="5">
        <v>-30.3536</v>
      </c>
      <c r="AU12" s="5">
        <v>-40.555599999999998</v>
      </c>
      <c r="AV12" s="5">
        <v>-23.790800000000001</v>
      </c>
      <c r="AW12" s="5">
        <v>-36.1768</v>
      </c>
      <c r="AX12" s="5">
        <v>-42.877600000000001</v>
      </c>
      <c r="AY12" s="5">
        <v>-31.1983</v>
      </c>
      <c r="AZ12" s="5">
        <v>-26.9816</v>
      </c>
      <c r="BA12" s="5">
        <v>-29.844100000000001</v>
      </c>
      <c r="BB12" s="5">
        <v>-35.263399999999997</v>
      </c>
      <c r="BC12" s="5">
        <v>-13.412000000000001</v>
      </c>
      <c r="BD12" s="5">
        <v>-24.889800000000001</v>
      </c>
      <c r="BE12" s="5">
        <v>-31.873999999999999</v>
      </c>
      <c r="BF12" s="5">
        <v>-22.7957</v>
      </c>
      <c r="BG12" s="5">
        <v>-2.7229000000000001</v>
      </c>
      <c r="BH12" s="5">
        <v>-36.447299999999998</v>
      </c>
      <c r="BI12" s="5">
        <v>-1.9484999999999999</v>
      </c>
      <c r="BJ12" s="5">
        <v>1.4938</v>
      </c>
      <c r="BK12" s="5">
        <v>-42.573</v>
      </c>
      <c r="BL12" s="5">
        <v>-30.1175</v>
      </c>
      <c r="BM12" s="5">
        <v>-41.4955</v>
      </c>
      <c r="BN12" s="5">
        <v>-24.877600000000001</v>
      </c>
      <c r="BO12" s="5">
        <v>-57.935600000000001</v>
      </c>
      <c r="BP12" s="5">
        <v>1.3672</v>
      </c>
      <c r="BQ12" s="5">
        <v>-38.541699999999999</v>
      </c>
      <c r="BR12" s="5">
        <v>-33.969200000000001</v>
      </c>
      <c r="BS12" s="5">
        <v>-31.241</v>
      </c>
      <c r="BT12" s="5">
        <v>-34.997</v>
      </c>
      <c r="BU12" s="5">
        <v>-35.164400000000001</v>
      </c>
      <c r="BV12" s="5">
        <v>-20.136500000000002</v>
      </c>
      <c r="BW12" s="5">
        <v>-27.886399999999998</v>
      </c>
      <c r="BX12" s="5">
        <v>-32.5916</v>
      </c>
      <c r="BY12" s="5">
        <v>-31.013100000000001</v>
      </c>
      <c r="BZ12" s="5">
        <v>-28.0715</v>
      </c>
      <c r="CA12" s="5">
        <v>-27.392800000000001</v>
      </c>
      <c r="CB12" s="5">
        <v>-41.1736</v>
      </c>
      <c r="CC12" s="5">
        <v>-41.246299999999998</v>
      </c>
      <c r="CD12" s="5">
        <v>-28.564</v>
      </c>
      <c r="CE12" s="5">
        <v>-31.209099999999999</v>
      </c>
      <c r="CF12" s="5">
        <v>-38.277900000000002</v>
      </c>
      <c r="CG12" s="5">
        <v>-36.691899999999997</v>
      </c>
      <c r="CH12" s="5">
        <v>1.4161999999999999</v>
      </c>
      <c r="CI12" s="5">
        <v>-84.456599999999995</v>
      </c>
      <c r="CJ12" s="5">
        <v>-35.732399999999998</v>
      </c>
      <c r="CK12" s="5">
        <v>-16.860499999999998</v>
      </c>
      <c r="CL12" s="5">
        <v>-45.874099999999999</v>
      </c>
      <c r="CM12" s="5">
        <v>-31.417999999999999</v>
      </c>
      <c r="CN12" s="5">
        <v>-29.9618</v>
      </c>
      <c r="CO12" s="5">
        <v>-36.750399999999999</v>
      </c>
      <c r="CP12" s="5">
        <v>-39.980899999999998</v>
      </c>
      <c r="CQ12" s="5">
        <v>-36.921100000000003</v>
      </c>
      <c r="CR12" s="5">
        <v>-38.161499999999997</v>
      </c>
      <c r="CS12" s="5">
        <v>-32.907699999999998</v>
      </c>
      <c r="CT12" s="5">
        <v>-16.582899999999999</v>
      </c>
      <c r="CU12" s="5">
        <v>-41.332500000000003</v>
      </c>
      <c r="CV12" s="5">
        <v>-43.574300000000001</v>
      </c>
      <c r="CW12" s="5">
        <v>-35.241900000000001</v>
      </c>
      <c r="CX12" s="5">
        <v>1.5</v>
      </c>
      <c r="CY12" s="5">
        <v>-72.414100000000005</v>
      </c>
      <c r="CZ12" s="5">
        <v>-5.5324999999999998</v>
      </c>
      <c r="DA12" s="5">
        <v>-37.53</v>
      </c>
      <c r="DB12" s="5">
        <v>-4.5134999999999996</v>
      </c>
      <c r="DC12" s="5">
        <v>-27.854399999999998</v>
      </c>
      <c r="DD12" s="5">
        <v>-43.056899999999999</v>
      </c>
      <c r="DE12" s="5">
        <v>-33.260599999999997</v>
      </c>
      <c r="DF12" s="5">
        <v>-38.110700000000001</v>
      </c>
      <c r="DG12" s="5">
        <v>1.5228999999999999</v>
      </c>
      <c r="DH12" s="5">
        <v>-84.108199999999997</v>
      </c>
      <c r="DI12" s="5">
        <v>-33.523099999999999</v>
      </c>
      <c r="DJ12" s="5">
        <v>-31.9846</v>
      </c>
      <c r="DK12" s="5">
        <v>-28.838899999999999</v>
      </c>
      <c r="DL12" s="5">
        <v>-44.857999999999997</v>
      </c>
      <c r="DM12" s="5">
        <v>-37.230800000000002</v>
      </c>
      <c r="DN12" s="5">
        <v>1.5595000000000001</v>
      </c>
      <c r="DO12" s="5">
        <v>-44.206800000000001</v>
      </c>
      <c r="DP12" s="5">
        <v>-29.8125</v>
      </c>
      <c r="DQ12" s="5">
        <v>-44.5139</v>
      </c>
      <c r="DR12" s="5">
        <v>-31.924900000000001</v>
      </c>
      <c r="DS12" s="5">
        <v>-8.4991000000000003</v>
      </c>
      <c r="DT12" s="5">
        <v>-38.947400000000002</v>
      </c>
      <c r="DU12" s="5">
        <v>-53.428800000000003</v>
      </c>
      <c r="DV12" s="5">
        <v>-28.069500000000001</v>
      </c>
      <c r="DW12" s="5">
        <v>-30.291399999999999</v>
      </c>
      <c r="DX12" s="5">
        <v>-41.046500000000002</v>
      </c>
      <c r="DY12" s="5">
        <v>-40.531100000000002</v>
      </c>
      <c r="DZ12" s="5">
        <v>-50.420299999999997</v>
      </c>
      <c r="EA12" s="5">
        <v>-26.459599999999998</v>
      </c>
      <c r="EB12" s="5">
        <v>-38.901899999999998</v>
      </c>
      <c r="EC12" s="5">
        <v>-41.400100000000002</v>
      </c>
      <c r="ED12" s="5">
        <v>-32.196300000000001</v>
      </c>
      <c r="EE12" s="5">
        <v>-33.551000000000002</v>
      </c>
      <c r="EF12" s="5">
        <v>-21.756799999999998</v>
      </c>
      <c r="EG12" s="5">
        <v>-39.9161</v>
      </c>
      <c r="EH12" s="5">
        <v>-37.9285</v>
      </c>
      <c r="EI12" s="5">
        <v>-42.838900000000002</v>
      </c>
      <c r="EJ12" s="5">
        <v>-43.052900000000001</v>
      </c>
      <c r="EK12" s="5">
        <v>-41.384099999999997</v>
      </c>
      <c r="EL12" s="5">
        <v>-41.727400000000003</v>
      </c>
      <c r="EM12" s="5">
        <v>-48.503799999999998</v>
      </c>
      <c r="EN12" s="5">
        <v>-43.667200000000001</v>
      </c>
      <c r="EO12" s="5">
        <v>-41.441800000000001</v>
      </c>
      <c r="EP12" s="5">
        <v>1.4172</v>
      </c>
      <c r="EQ12" s="5">
        <v>-61.728200000000001</v>
      </c>
      <c r="ER12" s="5">
        <v>1.5582</v>
      </c>
      <c r="ES12" s="5">
        <v>-84.842100000000002</v>
      </c>
      <c r="ET12" s="5">
        <v>1.462</v>
      </c>
      <c r="EU12" s="5">
        <v>-54.632899999999999</v>
      </c>
      <c r="EV12" s="5">
        <v>-44.536999999999999</v>
      </c>
      <c r="EW12" s="5">
        <v>-34.188800000000001</v>
      </c>
      <c r="EX12" s="5">
        <v>-48.696399999999997</v>
      </c>
      <c r="EY12" s="5">
        <v>-38.395200000000003</v>
      </c>
      <c r="EZ12" s="5">
        <v>-44.1051</v>
      </c>
      <c r="FA12" s="5">
        <v>1.3972</v>
      </c>
      <c r="FB12" s="5">
        <v>-71.643100000000004</v>
      </c>
      <c r="FC12" s="5">
        <v>-37.905500000000004</v>
      </c>
      <c r="FD12" s="5">
        <v>1.5406</v>
      </c>
      <c r="FE12" s="5">
        <v>-58.610100000000003</v>
      </c>
      <c r="FF12" s="5">
        <v>1.4896</v>
      </c>
      <c r="FG12" s="5">
        <v>-64.766000000000005</v>
      </c>
      <c r="FH12" s="5">
        <v>-40.709600000000002</v>
      </c>
      <c r="FI12" s="5">
        <v>-37.197899999999997</v>
      </c>
      <c r="FJ12" s="5">
        <v>-43.904299999999999</v>
      </c>
      <c r="FK12" s="5">
        <v>-49.727499999999999</v>
      </c>
      <c r="FL12" s="5">
        <v>-11.9695</v>
      </c>
      <c r="FM12" s="5">
        <v>-43.2136</v>
      </c>
      <c r="FN12" s="5">
        <v>-39.609699999999997</v>
      </c>
      <c r="FO12" s="5">
        <v>-54.222999999999999</v>
      </c>
      <c r="FP12" s="5">
        <v>-40.208399999999997</v>
      </c>
      <c r="FQ12" s="5">
        <v>1.087</v>
      </c>
      <c r="FR12" s="5">
        <v>-64.323599999999999</v>
      </c>
      <c r="FS12" s="5">
        <v>-33.618699999999997</v>
      </c>
      <c r="FT12" s="5">
        <v>-40.0809</v>
      </c>
      <c r="FU12" s="5">
        <v>1.54</v>
      </c>
      <c r="FV12" s="5">
        <v>-59.615699999999997</v>
      </c>
      <c r="FW12" s="5">
        <v>-33.498199999999997</v>
      </c>
      <c r="FX12" s="5">
        <v>-32.566600000000001</v>
      </c>
      <c r="FY12" s="5">
        <v>-40.690199999999997</v>
      </c>
      <c r="FZ12" s="5">
        <v>1.4984999999999999</v>
      </c>
      <c r="GA12" s="5">
        <v>-72.981099999999998</v>
      </c>
      <c r="GB12" s="5">
        <v>-38.182600000000001</v>
      </c>
      <c r="GC12" s="5">
        <v>-35.9313</v>
      </c>
      <c r="GD12" s="5">
        <v>-44.681699999999999</v>
      </c>
      <c r="GE12" s="5">
        <v>-43.780500000000004</v>
      </c>
      <c r="GF12" s="5">
        <v>-34.6419</v>
      </c>
      <c r="GG12" s="5">
        <v>-5.0511999999999997</v>
      </c>
      <c r="GH12" s="5">
        <v>-30.362200000000001</v>
      </c>
      <c r="GI12" s="5">
        <v>1.3672</v>
      </c>
      <c r="GJ12" s="5">
        <v>-48.064500000000002</v>
      </c>
      <c r="GK12" s="5">
        <v>-37.238100000000003</v>
      </c>
      <c r="GL12" s="5">
        <v>-37.716099999999997</v>
      </c>
      <c r="GM12" s="5">
        <v>-41.955599999999997</v>
      </c>
      <c r="GN12" s="5">
        <v>-33.478000000000002</v>
      </c>
      <c r="GO12" s="5">
        <v>-32.308999999999997</v>
      </c>
      <c r="GP12" s="5">
        <v>-6.6474000000000002</v>
      </c>
      <c r="GQ12" s="5">
        <v>1.5595000000000001</v>
      </c>
      <c r="GR12" s="5">
        <v>-46.9925</v>
      </c>
      <c r="GS12" s="5">
        <v>-44.580500000000001</v>
      </c>
      <c r="GT12" s="5">
        <v>-28.734100000000002</v>
      </c>
      <c r="GU12" s="5">
        <v>-18.1191</v>
      </c>
      <c r="GV12" s="5">
        <v>-4.7119999999999997</v>
      </c>
      <c r="GW12" s="5">
        <v>-34.209299999999999</v>
      </c>
      <c r="GX12" s="5">
        <v>-40.608699999999999</v>
      </c>
      <c r="GY12" s="5">
        <v>-40.416400000000003</v>
      </c>
      <c r="GZ12" s="5">
        <v>-38.940100000000001</v>
      </c>
      <c r="HA12" s="5">
        <v>1.5728</v>
      </c>
      <c r="HB12" s="5">
        <v>-86.574799999999996</v>
      </c>
      <c r="HC12" s="5">
        <v>-44.489600000000003</v>
      </c>
      <c r="HD12" s="5">
        <v>1.72</v>
      </c>
      <c r="HE12" s="5">
        <v>-84.612300000000005</v>
      </c>
      <c r="HF12" s="5">
        <v>-45.939599999999999</v>
      </c>
      <c r="HG12" s="5">
        <v>-43.524799999999999</v>
      </c>
      <c r="HH12" s="5">
        <v>1.3672</v>
      </c>
      <c r="HI12" s="5">
        <v>-61.7089</v>
      </c>
      <c r="HJ12" s="5">
        <v>-35.194899999999997</v>
      </c>
      <c r="HK12" s="5">
        <v>-36.959099999999999</v>
      </c>
      <c r="HL12" s="5">
        <v>1.5411999999999999</v>
      </c>
      <c r="HM12" s="5">
        <v>-51.601700000000001</v>
      </c>
      <c r="HN12" s="5">
        <v>1.5857000000000001</v>
      </c>
      <c r="HO12" s="5">
        <v>-64.576800000000006</v>
      </c>
      <c r="HP12" s="5">
        <v>1.3957999999999999</v>
      </c>
      <c r="HQ12" s="5">
        <v>-73.091800000000006</v>
      </c>
      <c r="HR12" s="5">
        <v>-41.902500000000003</v>
      </c>
      <c r="HS12" s="5">
        <v>-33.2498</v>
      </c>
      <c r="HT12" s="5">
        <v>-41.553199999999997</v>
      </c>
      <c r="HU12" s="5">
        <v>-40.864699999999999</v>
      </c>
      <c r="HV12" s="5">
        <v>-34.041400000000003</v>
      </c>
      <c r="HW12" s="5">
        <v>-32.903199999999998</v>
      </c>
      <c r="HX12" s="5">
        <v>-30.4709</v>
      </c>
      <c r="HY12" s="5">
        <v>-33.307299999999998</v>
      </c>
      <c r="HZ12" s="5">
        <v>1.6288</v>
      </c>
      <c r="IA12" s="5">
        <v>-62.021599999999999</v>
      </c>
      <c r="IB12" s="5">
        <v>-24.377099999999999</v>
      </c>
      <c r="IC12" s="5">
        <v>-35.292700000000004</v>
      </c>
      <c r="ID12" s="5">
        <v>-26.67</v>
      </c>
      <c r="IE12" s="5">
        <v>-27.080500000000001</v>
      </c>
      <c r="IF12" s="5">
        <v>-33.130000000000003</v>
      </c>
      <c r="IG12" s="5">
        <v>-33.310099999999998</v>
      </c>
      <c r="IH12" s="5">
        <v>-30.427199999999999</v>
      </c>
      <c r="II12" s="5">
        <v>-18.107500000000002</v>
      </c>
      <c r="IJ12" s="5">
        <v>-41.866999999999997</v>
      </c>
      <c r="IK12" s="5">
        <v>-34.115499999999997</v>
      </c>
      <c r="IL12" s="5">
        <v>1.7764</v>
      </c>
      <c r="IM12" s="5">
        <v>-44.110399999999998</v>
      </c>
      <c r="IN12" s="5">
        <v>1.5595000000000001</v>
      </c>
      <c r="IO12" s="5">
        <v>-48.9343</v>
      </c>
      <c r="IP12" s="5">
        <v>-4.1609999999999996</v>
      </c>
      <c r="IQ12" s="5">
        <v>-36.675199999999997</v>
      </c>
      <c r="IR12" s="5">
        <v>-4.72</v>
      </c>
      <c r="IS12" s="5">
        <v>-8.5327000000000002</v>
      </c>
      <c r="IT12" s="5">
        <v>-5.8426999999999998</v>
      </c>
      <c r="IU12" s="5">
        <v>-9.5828000000000007</v>
      </c>
      <c r="IV12" s="5">
        <v>-9.5828000000000007</v>
      </c>
      <c r="IW12" s="5">
        <v>3.7974999999999999</v>
      </c>
      <c r="IX12" s="5">
        <v>-31.197800000000001</v>
      </c>
      <c r="IY12" s="5">
        <v>-33.2727</v>
      </c>
      <c r="IZ12" s="5">
        <v>-4.5381</v>
      </c>
      <c r="JA12" s="5">
        <v>-8.3332999999999995</v>
      </c>
      <c r="JB12" s="5">
        <v>-37.637799999999999</v>
      </c>
      <c r="JC12" s="5">
        <v>-29.219899999999999</v>
      </c>
      <c r="JD12" s="5">
        <v>-34.2059</v>
      </c>
      <c r="JE12" s="5">
        <v>-28.754799999999999</v>
      </c>
      <c r="JF12" s="5">
        <v>-35.084499999999998</v>
      </c>
      <c r="JG12" s="5">
        <v>1.581</v>
      </c>
      <c r="JH12" s="5">
        <v>-63.6126</v>
      </c>
      <c r="JI12" s="5">
        <v>-40.034500000000001</v>
      </c>
      <c r="JJ12" s="5">
        <v>-39.951599999999999</v>
      </c>
      <c r="JK12" s="5">
        <v>-38.825800000000001</v>
      </c>
      <c r="JL12" s="5">
        <v>-51.5486</v>
      </c>
      <c r="JM12" s="5">
        <v>-49.304900000000004</v>
      </c>
      <c r="JN12" s="5">
        <v>1.5059</v>
      </c>
      <c r="JO12" s="5">
        <v>-91.515000000000001</v>
      </c>
      <c r="JP12" s="5">
        <v>-42.762999999999998</v>
      </c>
      <c r="JQ12" s="5">
        <v>1.4881</v>
      </c>
      <c r="JR12" s="5">
        <v>-68.3673</v>
      </c>
      <c r="JS12" s="5">
        <v>-29.816600000000001</v>
      </c>
      <c r="JT12" s="5">
        <v>-28.063099999999999</v>
      </c>
      <c r="JU12" s="5">
        <v>-32.176699999999997</v>
      </c>
      <c r="JV12" s="5">
        <v>-32.340400000000002</v>
      </c>
      <c r="JW12" s="5">
        <v>1.6262000000000001</v>
      </c>
      <c r="JX12" s="5">
        <v>-66.808400000000006</v>
      </c>
      <c r="JY12" s="5">
        <v>1.5407999999999999</v>
      </c>
      <c r="JZ12" s="5">
        <v>-87.143500000000003</v>
      </c>
      <c r="KA12" s="5">
        <v>-51.889600000000002</v>
      </c>
      <c r="KB12" s="5">
        <v>-33.104900000000001</v>
      </c>
      <c r="KC12" s="5">
        <v>-40.314799999999998</v>
      </c>
      <c r="KD12" s="5">
        <v>1.5228999999999999</v>
      </c>
      <c r="KE12" s="5">
        <v>-81.408699999999996</v>
      </c>
      <c r="KF12" s="5">
        <v>-43.279400000000003</v>
      </c>
      <c r="KG12" s="5">
        <v>-35.566800000000001</v>
      </c>
      <c r="KH12" s="5">
        <v>-4.9413999999999998</v>
      </c>
      <c r="KI12" s="5">
        <v>-3.1200999999999999</v>
      </c>
      <c r="KJ12" s="5">
        <v>-7.0167000000000002</v>
      </c>
      <c r="KK12" s="5">
        <v>-34.801299999999998</v>
      </c>
      <c r="KL12" s="5">
        <v>-48.639299999999999</v>
      </c>
      <c r="KM12" s="5">
        <v>-42.542200000000001</v>
      </c>
      <c r="KN12" s="5">
        <v>-29.874199999999998</v>
      </c>
      <c r="KO12" s="5">
        <v>1.4605999999999999</v>
      </c>
      <c r="KP12" s="5">
        <v>-51.087699999999998</v>
      </c>
      <c r="KQ12" s="5">
        <v>-41.226799999999997</v>
      </c>
      <c r="KR12" s="5">
        <v>-42.121899999999997</v>
      </c>
      <c r="KS12" s="5">
        <v>-42.892499999999998</v>
      </c>
      <c r="KT12" s="5">
        <v>-42.405000000000001</v>
      </c>
      <c r="KU12" s="5">
        <v>-40.174300000000002</v>
      </c>
      <c r="KV12" s="5">
        <v>-35.891800000000003</v>
      </c>
      <c r="KW12" s="5">
        <v>1.4634</v>
      </c>
      <c r="KX12" s="5">
        <v>-58.27</v>
      </c>
      <c r="KY12" s="5">
        <v>-17.927900000000001</v>
      </c>
      <c r="KZ12" s="5">
        <v>-44.813899999999997</v>
      </c>
      <c r="LA12" s="5">
        <v>-42.766399999999997</v>
      </c>
      <c r="LB12" s="5">
        <v>1.3685</v>
      </c>
      <c r="LC12" s="5">
        <v>-34.419400000000003</v>
      </c>
      <c r="LD12" s="5">
        <v>-37.083300000000001</v>
      </c>
      <c r="LE12" s="5">
        <v>-50.031399999999998</v>
      </c>
      <c r="LF12" s="5">
        <v>1.3616999999999999</v>
      </c>
      <c r="LG12" s="5">
        <v>-91.478099999999998</v>
      </c>
      <c r="LH12" s="5">
        <v>-28.627199999999998</v>
      </c>
      <c r="LI12" s="5">
        <v>-51.453099999999999</v>
      </c>
      <c r="LJ12" s="5">
        <v>-40.801200000000001</v>
      </c>
      <c r="LK12" s="5">
        <v>1.4924999999999999</v>
      </c>
      <c r="LL12" s="5">
        <v>-65.937299999999993</v>
      </c>
      <c r="LM12" s="5">
        <v>-23.4968</v>
      </c>
      <c r="LN12" s="5">
        <v>-8.8710000000000004</v>
      </c>
      <c r="LO12" s="5">
        <v>-47.5886</v>
      </c>
      <c r="LP12" s="5">
        <v>-53.134900000000002</v>
      </c>
      <c r="LQ12" s="5">
        <v>-53.931899999999999</v>
      </c>
      <c r="LR12" s="5">
        <v>1.4514</v>
      </c>
      <c r="LS12" s="5">
        <v>-94.525800000000004</v>
      </c>
      <c r="LT12" s="5">
        <v>-45.155299999999997</v>
      </c>
      <c r="LU12" s="5">
        <v>1.4129</v>
      </c>
      <c r="LV12" s="5">
        <v>-91.362200000000001</v>
      </c>
      <c r="LW12" s="5">
        <v>1.5326</v>
      </c>
      <c r="LX12" s="5">
        <v>-50.377699999999997</v>
      </c>
      <c r="LY12" s="5">
        <v>-40.622500000000002</v>
      </c>
      <c r="LZ12" s="5">
        <v>-46.587899999999998</v>
      </c>
      <c r="MA12" s="5">
        <v>1.3205</v>
      </c>
      <c r="MB12" s="5">
        <v>-81.149199999999993</v>
      </c>
      <c r="MC12" s="5">
        <v>-38.689799999999998</v>
      </c>
      <c r="MD12" s="5">
        <v>-50.628700000000002</v>
      </c>
      <c r="ME12" s="5">
        <v>-33.350099999999998</v>
      </c>
      <c r="MF12" s="5">
        <v>-27.844899999999999</v>
      </c>
      <c r="MG12" s="5">
        <v>-33.198099999999997</v>
      </c>
      <c r="MH12" s="5">
        <v>-29.003499999999999</v>
      </c>
      <c r="MI12" s="5">
        <v>-52.231000000000002</v>
      </c>
      <c r="MJ12" s="5">
        <v>-43.8992</v>
      </c>
      <c r="MK12" s="5">
        <v>-44.5578</v>
      </c>
      <c r="ML12" s="5">
        <v>-34.742199999999997</v>
      </c>
      <c r="MM12" s="5">
        <v>-26.2059</v>
      </c>
      <c r="MN12" s="5">
        <v>-47.090299999999999</v>
      </c>
      <c r="MO12" s="5">
        <v>-45.090600000000002</v>
      </c>
      <c r="MP12" s="5">
        <v>1.3675999999999999</v>
      </c>
      <c r="MQ12" s="5">
        <v>-80.726399999999998</v>
      </c>
      <c r="MR12" s="5">
        <v>-12.6775</v>
      </c>
      <c r="MS12" s="5">
        <v>-41.849499999999999</v>
      </c>
      <c r="MT12" s="5">
        <v>-40.872799999999998</v>
      </c>
      <c r="MU12" s="5">
        <v>-46.524299999999997</v>
      </c>
      <c r="MV12" s="5">
        <v>-35.351599999999998</v>
      </c>
      <c r="MW12" s="5">
        <v>-63.564599999999999</v>
      </c>
      <c r="MX12" s="5">
        <v>-45.931100000000001</v>
      </c>
      <c r="MY12" s="5">
        <v>1.6832</v>
      </c>
      <c r="MZ12" s="5">
        <v>-77.037499999999994</v>
      </c>
      <c r="NA12" s="5">
        <v>-45.011600000000001</v>
      </c>
      <c r="NB12" s="5">
        <v>-54.808599999999998</v>
      </c>
      <c r="NC12" s="5">
        <v>1.3035000000000001</v>
      </c>
      <c r="ND12" s="5">
        <v>-90.215999999999994</v>
      </c>
      <c r="NE12" s="5">
        <v>-41.223100000000002</v>
      </c>
      <c r="NF12" s="5">
        <v>-44.943800000000003</v>
      </c>
      <c r="NG12" s="5">
        <v>-30.8858</v>
      </c>
      <c r="NH12" s="5">
        <v>-34.008099999999999</v>
      </c>
      <c r="NI12" s="5">
        <v>1.4293</v>
      </c>
      <c r="NJ12" s="5">
        <v>-74.009</v>
      </c>
      <c r="NK12" s="5">
        <v>-52.232399999999998</v>
      </c>
      <c r="NL12" s="5">
        <v>-54.719799999999999</v>
      </c>
      <c r="NM12" s="5">
        <v>-39.090400000000002</v>
      </c>
      <c r="NN12" s="5">
        <v>-29.701499999999999</v>
      </c>
      <c r="NO12" s="5">
        <v>1.5772999999999999</v>
      </c>
      <c r="NP12" s="5">
        <v>-58.135899999999999</v>
      </c>
      <c r="NQ12" s="5">
        <v>-57.531799999999997</v>
      </c>
      <c r="NR12" s="5">
        <v>-47.672800000000002</v>
      </c>
      <c r="NS12" s="5">
        <v>-38.021599999999999</v>
      </c>
      <c r="NT12" s="5">
        <v>-51.104500000000002</v>
      </c>
      <c r="NU12" s="5">
        <v>-51.134999999999998</v>
      </c>
      <c r="NV12" s="5">
        <v>-45.185899999999997</v>
      </c>
      <c r="NW12" s="5">
        <v>-3.2288000000000001</v>
      </c>
      <c r="NX12" s="5">
        <v>-50.475499999999997</v>
      </c>
      <c r="NY12" s="5">
        <v>1.4739</v>
      </c>
      <c r="NZ12" s="5">
        <v>-91.457800000000006</v>
      </c>
      <c r="OA12" s="5">
        <v>-47.979500000000002</v>
      </c>
      <c r="OB12" s="5">
        <v>-55.119799999999998</v>
      </c>
      <c r="OC12" s="5">
        <v>-29.034099999999999</v>
      </c>
      <c r="OD12" s="5">
        <v>-46.5764</v>
      </c>
      <c r="OE12" s="5">
        <v>1.494</v>
      </c>
      <c r="OF12" s="5">
        <v>-75.755700000000004</v>
      </c>
      <c r="OG12" s="5">
        <v>-48.104999999999997</v>
      </c>
      <c r="OH12" s="5">
        <v>-45.673999999999999</v>
      </c>
      <c r="OI12" s="5">
        <v>-39.302999999999997</v>
      </c>
      <c r="OJ12" s="5">
        <v>-24.4604</v>
      </c>
      <c r="OK12" s="5">
        <v>1.3986000000000001</v>
      </c>
      <c r="OL12" s="5">
        <v>-51.851900000000001</v>
      </c>
      <c r="OM12" s="5">
        <v>-52.717300000000002</v>
      </c>
      <c r="ON12" s="5">
        <v>1.4403999999999999</v>
      </c>
      <c r="OO12" s="5">
        <v>-90.3018</v>
      </c>
      <c r="OP12" s="5">
        <v>-49.762</v>
      </c>
      <c r="OQ12" s="5">
        <v>-49.705199999999998</v>
      </c>
      <c r="OR12" s="5">
        <v>-58.529400000000003</v>
      </c>
      <c r="OS12" s="5">
        <v>-52.0244</v>
      </c>
      <c r="OT12" s="5">
        <v>1.4440999999999999</v>
      </c>
      <c r="OU12" s="5">
        <v>-82.610200000000006</v>
      </c>
      <c r="OV12" s="5">
        <v>-35.858800000000002</v>
      </c>
      <c r="OW12" s="5">
        <v>1.4501999999999999</v>
      </c>
      <c r="OX12" s="5">
        <v>-71.872299999999996</v>
      </c>
      <c r="OY12" s="5">
        <v>-61.426099999999998</v>
      </c>
      <c r="OZ12" s="5">
        <v>-32.112000000000002</v>
      </c>
      <c r="PA12" s="5">
        <v>-33.9664</v>
      </c>
      <c r="PB12" s="5">
        <v>-18.5806</v>
      </c>
      <c r="PC12" s="5">
        <v>-21.5016</v>
      </c>
      <c r="PD12" s="5">
        <v>-52.483400000000003</v>
      </c>
      <c r="PE12" s="5">
        <v>-11.818899999999999</v>
      </c>
      <c r="PF12" s="5">
        <v>-44.032899999999998</v>
      </c>
      <c r="PG12" s="5">
        <v>-49.251600000000003</v>
      </c>
      <c r="PH12" s="5">
        <v>-49.575400000000002</v>
      </c>
      <c r="PI12" s="5">
        <v>-50.083799999999997</v>
      </c>
      <c r="PJ12" s="5">
        <v>-55.457599999999999</v>
      </c>
      <c r="PK12" s="5">
        <v>-41.726199999999999</v>
      </c>
      <c r="PL12" s="5">
        <v>-43.333300000000001</v>
      </c>
      <c r="PM12" s="5">
        <v>-45.550600000000003</v>
      </c>
      <c r="PN12" s="5">
        <v>-40.5807</v>
      </c>
      <c r="PO12" s="5">
        <v>-43.226700000000001</v>
      </c>
      <c r="PP12" s="5">
        <v>-45.1511</v>
      </c>
      <c r="PQ12" s="5">
        <v>-45.2378</v>
      </c>
      <c r="PR12" s="5">
        <v>-34.997599999999998</v>
      </c>
      <c r="PS12" s="5">
        <v>-31.5685</v>
      </c>
      <c r="PT12" s="5">
        <v>-31.6313</v>
      </c>
      <c r="PU12" s="5">
        <v>-23.328700000000001</v>
      </c>
      <c r="PV12" s="5">
        <v>-12.174899999999999</v>
      </c>
      <c r="PW12" s="5">
        <v>-8.4936000000000007</v>
      </c>
      <c r="PX12" s="5">
        <v>-34.573999999999998</v>
      </c>
      <c r="PY12" s="5">
        <v>-52.301000000000002</v>
      </c>
      <c r="PZ12" s="5">
        <v>-45.082000000000001</v>
      </c>
      <c r="QA12" s="5">
        <v>-45.378700000000002</v>
      </c>
      <c r="QB12" s="5">
        <v>-22.654699999999998</v>
      </c>
      <c r="QC12" s="5">
        <v>-42.034799999999997</v>
      </c>
      <c r="QD12" s="5">
        <v>-47.422699999999999</v>
      </c>
      <c r="QE12" s="5">
        <v>-38.5685</v>
      </c>
      <c r="QF12" s="5">
        <v>-51.522199999999998</v>
      </c>
      <c r="QG12" s="5">
        <v>-26.1998</v>
      </c>
      <c r="QH12" s="5">
        <v>-37.235599999999998</v>
      </c>
      <c r="QI12" s="5">
        <v>-19.220600000000001</v>
      </c>
      <c r="QJ12" s="5">
        <v>-30.756599999999999</v>
      </c>
      <c r="QK12" s="5">
        <v>-46.499200000000002</v>
      </c>
      <c r="QL12" s="5">
        <v>1.4807999999999999</v>
      </c>
      <c r="QM12" s="5">
        <v>-76.532499999999999</v>
      </c>
      <c r="QN12" s="5">
        <v>-47.040900000000001</v>
      </c>
      <c r="QO12" s="5">
        <v>-49.644500000000001</v>
      </c>
      <c r="QP12" s="5">
        <v>1.3759999999999999</v>
      </c>
      <c r="QQ12" s="5">
        <v>-80.655799999999999</v>
      </c>
      <c r="QR12" s="5">
        <v>-31.4238</v>
      </c>
      <c r="QS12" s="5">
        <v>1.4837</v>
      </c>
      <c r="QT12" s="5">
        <v>-55.832700000000003</v>
      </c>
      <c r="QU12" s="5">
        <v>-38.264200000000002</v>
      </c>
      <c r="QV12" s="5">
        <v>-26.3033</v>
      </c>
      <c r="QW12" s="5">
        <v>-41.147100000000002</v>
      </c>
      <c r="QX12" s="5">
        <v>-41.944699999999997</v>
      </c>
      <c r="QY12" s="5">
        <v>-3.6345999999999998</v>
      </c>
      <c r="QZ12" s="5">
        <v>-7.4564000000000004</v>
      </c>
      <c r="RA12" s="5">
        <v>-48.959899999999998</v>
      </c>
      <c r="RB12" s="5">
        <v>1.3861000000000001</v>
      </c>
      <c r="RC12" s="5">
        <v>-79.191400000000002</v>
      </c>
      <c r="RD12" s="5">
        <v>-36.1858</v>
      </c>
      <c r="RE12" s="5">
        <v>-45.855499999999999</v>
      </c>
      <c r="RF12" s="5">
        <v>-41.086500000000001</v>
      </c>
      <c r="RG12" s="5">
        <v>1.4851000000000001</v>
      </c>
      <c r="RH12" s="5">
        <v>-67.892799999999994</v>
      </c>
      <c r="RI12" s="5">
        <v>-17.652899999999999</v>
      </c>
      <c r="RJ12" s="5">
        <v>-46.921599999999998</v>
      </c>
      <c r="RK12" s="5">
        <v>1.5648</v>
      </c>
      <c r="RL12" s="5">
        <v>-80.358099999999993</v>
      </c>
      <c r="RM12" s="5">
        <v>-47.306800000000003</v>
      </c>
      <c r="RN12" s="5">
        <v>1.4266000000000001</v>
      </c>
      <c r="RO12" s="5">
        <v>-89.966499999999996</v>
      </c>
      <c r="RP12" s="5">
        <v>-48.514000000000003</v>
      </c>
      <c r="RQ12" s="5">
        <v>-1.5702</v>
      </c>
      <c r="RR12" s="5">
        <v>1.8755999999999999</v>
      </c>
      <c r="RS12" s="5">
        <v>-4.9756</v>
      </c>
      <c r="RT12" s="5">
        <v>-38.1877</v>
      </c>
      <c r="RU12" s="5">
        <v>-53.095999999999997</v>
      </c>
      <c r="RV12" s="5">
        <v>-42.290100000000002</v>
      </c>
      <c r="RW12" s="5">
        <v>-44.706800000000001</v>
      </c>
      <c r="RX12" s="5">
        <v>-44.706800000000001</v>
      </c>
      <c r="RY12" s="5">
        <v>-31.796800000000001</v>
      </c>
      <c r="RZ12" s="5">
        <v>-30.509599999999999</v>
      </c>
      <c r="SA12" s="5">
        <v>1.3761000000000001</v>
      </c>
      <c r="SB12" s="5">
        <v>-71.305999999999997</v>
      </c>
      <c r="SC12" s="5">
        <v>-36.080500000000001</v>
      </c>
      <c r="SD12" s="5">
        <v>-52.4651</v>
      </c>
      <c r="SE12" s="5">
        <v>1.5236000000000001</v>
      </c>
      <c r="SF12" s="5">
        <v>-89.325999999999993</v>
      </c>
      <c r="SG12" s="5">
        <v>-39.126399999999997</v>
      </c>
      <c r="SH12" s="5">
        <v>-29.547599999999999</v>
      </c>
      <c r="SI12" s="5">
        <v>-0.79920000000000002</v>
      </c>
      <c r="SJ12" s="5">
        <v>1.7839</v>
      </c>
      <c r="SK12" s="5">
        <v>-3.4239999999999999</v>
      </c>
      <c r="SL12" s="5">
        <v>-42.249699999999997</v>
      </c>
      <c r="SM12" s="5">
        <v>-30.2685</v>
      </c>
      <c r="SN12" s="5">
        <v>-14.357900000000001</v>
      </c>
      <c r="SO12" s="5">
        <v>1.3903000000000001</v>
      </c>
      <c r="SP12" s="5">
        <v>-30.69</v>
      </c>
      <c r="SQ12" s="5">
        <v>-47.335700000000003</v>
      </c>
      <c r="SR12" s="5">
        <v>-56.076099999999997</v>
      </c>
      <c r="SS12" s="5">
        <v>-44.506700000000002</v>
      </c>
      <c r="ST12" s="5">
        <v>-26.358000000000001</v>
      </c>
      <c r="SU12" s="5">
        <v>-35.311300000000003</v>
      </c>
      <c r="SV12" s="5">
        <v>-47.665199999999999</v>
      </c>
      <c r="SW12" s="5">
        <v>0.29559999999999997</v>
      </c>
      <c r="SX12" s="5">
        <v>-42.878399999999999</v>
      </c>
      <c r="SY12" s="5">
        <v>-42.015099999999997</v>
      </c>
      <c r="SZ12" s="5">
        <v>-13.8728</v>
      </c>
      <c r="TA12" s="5">
        <v>1.393</v>
      </c>
      <c r="TB12" s="5">
        <v>-28.197900000000001</v>
      </c>
      <c r="TC12" s="5">
        <v>-47.122300000000003</v>
      </c>
      <c r="TD12" s="5">
        <v>-38.051499999999997</v>
      </c>
      <c r="TE12" s="5">
        <v>-34.942900000000002</v>
      </c>
      <c r="TF12" s="5">
        <v>1.393</v>
      </c>
      <c r="TG12" s="5">
        <v>-63.629199999999997</v>
      </c>
      <c r="TH12" s="5">
        <v>-34.4617</v>
      </c>
      <c r="TI12" s="5">
        <v>1.3164</v>
      </c>
      <c r="TJ12" s="5">
        <v>-67.233000000000004</v>
      </c>
      <c r="TK12" s="5">
        <v>-1.0009999999999999</v>
      </c>
      <c r="TL12" s="5">
        <v>-24.874099999999999</v>
      </c>
      <c r="TM12" s="5">
        <v>-34.3172</v>
      </c>
      <c r="TN12" s="5">
        <v>-41.476100000000002</v>
      </c>
      <c r="TO12" s="5">
        <v>-41.466299999999997</v>
      </c>
      <c r="TP12" s="5">
        <v>1.4436</v>
      </c>
      <c r="TQ12" s="5">
        <v>-73.494</v>
      </c>
      <c r="TR12" s="5">
        <v>-33.3996</v>
      </c>
      <c r="TS12" s="5">
        <v>1.3944000000000001</v>
      </c>
      <c r="TT12" s="5">
        <v>-68.055599999999998</v>
      </c>
      <c r="TU12" s="5">
        <v>-38.522199999999998</v>
      </c>
      <c r="TV12" s="5">
        <v>-25.5061</v>
      </c>
      <c r="TW12" s="5">
        <v>-29.929200000000002</v>
      </c>
      <c r="TX12" s="5">
        <v>-14.329000000000001</v>
      </c>
      <c r="TY12" s="5">
        <v>1.2974000000000001</v>
      </c>
      <c r="TZ12" s="5">
        <v>-30.306100000000001</v>
      </c>
      <c r="UA12" s="5">
        <v>-42.453600000000002</v>
      </c>
      <c r="UB12" s="5">
        <v>1.3368</v>
      </c>
      <c r="UC12" s="5">
        <v>-76.185299999999998</v>
      </c>
      <c r="UD12" s="5">
        <v>-31.748999999999999</v>
      </c>
      <c r="UE12" s="5">
        <v>-42.928800000000003</v>
      </c>
      <c r="UF12" s="5">
        <v>-51.5366</v>
      </c>
      <c r="UG12" s="5">
        <v>1.5736000000000001</v>
      </c>
      <c r="UH12" s="5">
        <v>-88.000900000000001</v>
      </c>
      <c r="UI12" s="5">
        <v>-40.040399999999998</v>
      </c>
      <c r="UJ12" s="5">
        <v>-49.5351</v>
      </c>
      <c r="UK12" s="5">
        <v>1.6214999999999999</v>
      </c>
      <c r="UL12" s="5">
        <v>-84.269300000000001</v>
      </c>
      <c r="UM12" s="5">
        <v>-44.505299999999998</v>
      </c>
      <c r="UN12" s="5">
        <v>1.2650999999999999</v>
      </c>
      <c r="UO12" s="5">
        <v>-79.930099999999996</v>
      </c>
      <c r="UP12" s="5">
        <v>-41.912500000000001</v>
      </c>
      <c r="UQ12" s="5">
        <v>0</v>
      </c>
      <c r="UR12" s="5">
        <v>-57.915199999999999</v>
      </c>
      <c r="US12" s="5">
        <v>1.5343</v>
      </c>
      <c r="UT12" s="5">
        <v>-93.914599999999993</v>
      </c>
      <c r="UU12" s="5">
        <v>-44.61</v>
      </c>
      <c r="UV12" s="5">
        <v>1.5516000000000001</v>
      </c>
      <c r="UW12" s="5">
        <v>-84.570400000000006</v>
      </c>
      <c r="UX12" s="5">
        <v>-33.627600000000001</v>
      </c>
      <c r="UY12" s="5">
        <v>-12.2753</v>
      </c>
      <c r="UZ12" s="5">
        <v>-82.023300000000006</v>
      </c>
      <c r="VA12" s="5">
        <v>-44.255600000000001</v>
      </c>
      <c r="VB12" s="5">
        <v>1.3025</v>
      </c>
      <c r="VC12" s="5">
        <v>-80.241500000000002</v>
      </c>
      <c r="VD12" s="5">
        <v>0</v>
      </c>
      <c r="VE12" s="5">
        <v>-27.3367</v>
      </c>
      <c r="VF12" s="5">
        <v>1.4</v>
      </c>
      <c r="VG12" s="5">
        <v>-56.363599999999998</v>
      </c>
      <c r="VH12" s="5">
        <v>0</v>
      </c>
      <c r="VI12" s="5">
        <v>0</v>
      </c>
      <c r="VJ12" s="5">
        <v>0</v>
      </c>
      <c r="VK12" s="5">
        <v>0</v>
      </c>
      <c r="VL12" s="5">
        <v>0</v>
      </c>
      <c r="VM12" s="5">
        <v>0</v>
      </c>
      <c r="VN12" s="5">
        <v>0</v>
      </c>
      <c r="VO12" s="5">
        <v>0</v>
      </c>
      <c r="VP12" s="5">
        <v>0</v>
      </c>
      <c r="VQ12" s="5">
        <v>0</v>
      </c>
      <c r="VR12" s="5">
        <v>-49.028799999999997</v>
      </c>
      <c r="VS12" s="5">
        <v>1.2028000000000001</v>
      </c>
      <c r="VT12" s="5">
        <v>-87.206599999999995</v>
      </c>
      <c r="VU12" s="5">
        <v>-53.765099999999997</v>
      </c>
      <c r="VV12" s="5">
        <v>1.2931999999999999</v>
      </c>
      <c r="VW12" s="5">
        <v>-90.742699999999999</v>
      </c>
      <c r="VX12" s="5">
        <v>0</v>
      </c>
      <c r="VY12" s="5">
        <v>-43.152900000000002</v>
      </c>
      <c r="VZ12" s="5">
        <v>1.4379</v>
      </c>
      <c r="WA12" s="5">
        <v>-79.355500000000006</v>
      </c>
      <c r="WB12" s="5">
        <v>-51.268599999999999</v>
      </c>
      <c r="WC12" s="5">
        <v>1.3593</v>
      </c>
      <c r="WD12" s="5">
        <v>-87.934899999999999</v>
      </c>
      <c r="WE12" s="5">
        <v>0</v>
      </c>
      <c r="WF12" s="5">
        <v>0</v>
      </c>
      <c r="WG12" s="5">
        <v>0</v>
      </c>
      <c r="WH12" s="5">
        <v>0</v>
      </c>
      <c r="WI12" s="5">
        <v>0</v>
      </c>
      <c r="WJ12" s="5">
        <v>0</v>
      </c>
      <c r="WK12" s="5">
        <v>0</v>
      </c>
      <c r="WL12" s="5">
        <v>0</v>
      </c>
      <c r="WM12" s="5">
        <v>0</v>
      </c>
      <c r="WN12" s="5">
        <v>0</v>
      </c>
      <c r="WO12" s="5">
        <v>0</v>
      </c>
      <c r="WP12" s="5">
        <v>0</v>
      </c>
      <c r="WQ12" s="5">
        <v>0</v>
      </c>
      <c r="WR12" s="5">
        <v>0</v>
      </c>
      <c r="WS12" s="5">
        <v>0</v>
      </c>
      <c r="WT12" s="5">
        <v>0</v>
      </c>
      <c r="WU12" s="5">
        <v>0</v>
      </c>
      <c r="WV12" s="5">
        <v>0</v>
      </c>
      <c r="WW12" s="5">
        <v>0</v>
      </c>
      <c r="WX12" s="5">
        <v>0</v>
      </c>
      <c r="WY12" s="5">
        <v>0</v>
      </c>
      <c r="WZ12" s="5">
        <v>0</v>
      </c>
      <c r="XA12" s="5">
        <v>0</v>
      </c>
      <c r="XB12" s="5">
        <v>0</v>
      </c>
      <c r="XC12" s="5">
        <v>0</v>
      </c>
      <c r="XD12" s="5">
        <v>0</v>
      </c>
      <c r="XE12" s="5">
        <v>0</v>
      </c>
      <c r="XF12" s="5">
        <v>0</v>
      </c>
      <c r="XG12" s="5">
        <v>0</v>
      </c>
      <c r="XH12" s="5">
        <v>0</v>
      </c>
      <c r="XI12" s="5">
        <v>0</v>
      </c>
      <c r="XJ12" s="5">
        <v>0</v>
      </c>
      <c r="XK12" s="5">
        <v>0</v>
      </c>
      <c r="XL12" s="5">
        <v>0</v>
      </c>
      <c r="XM12" s="5">
        <v>0</v>
      </c>
      <c r="XN12" s="5">
        <v>0</v>
      </c>
      <c r="XO12" s="5">
        <v>0</v>
      </c>
      <c r="XP12" s="5">
        <v>0</v>
      </c>
      <c r="XQ12" s="5">
        <v>0</v>
      </c>
      <c r="XR12" s="5">
        <v>0</v>
      </c>
      <c r="XS12" s="5">
        <v>0</v>
      </c>
      <c r="XT12" s="5">
        <v>0</v>
      </c>
      <c r="XU12" s="5">
        <v>0</v>
      </c>
      <c r="XV12" s="5">
        <v>0</v>
      </c>
      <c r="XW12" s="5">
        <v>0</v>
      </c>
      <c r="XX12" s="5">
        <v>0</v>
      </c>
      <c r="XY12" s="5">
        <v>0</v>
      </c>
      <c r="XZ12" s="5">
        <v>0</v>
      </c>
      <c r="YA12" s="5">
        <v>0</v>
      </c>
      <c r="YB12" s="5">
        <v>0</v>
      </c>
      <c r="YC12" s="5">
        <v>0</v>
      </c>
      <c r="YD12" s="5">
        <v>0</v>
      </c>
      <c r="YE12" s="5">
        <v>0</v>
      </c>
      <c r="YF12" s="5">
        <v>0</v>
      </c>
      <c r="YG12" s="5">
        <v>0</v>
      </c>
      <c r="YH12" s="5">
        <v>0</v>
      </c>
      <c r="YI12" s="5">
        <v>0</v>
      </c>
      <c r="YJ12" s="5">
        <v>0</v>
      </c>
      <c r="YK12" s="5">
        <v>0</v>
      </c>
      <c r="YL12" s="5">
        <v>0</v>
      </c>
      <c r="YM12" s="5">
        <v>0</v>
      </c>
      <c r="YN12" s="5">
        <v>0</v>
      </c>
      <c r="YO12" s="5">
        <v>0</v>
      </c>
      <c r="YP12" s="5">
        <v>0</v>
      </c>
      <c r="YQ12" s="5">
        <v>0</v>
      </c>
      <c r="YR12" s="5">
        <v>0</v>
      </c>
      <c r="YS12" s="5">
        <v>0</v>
      </c>
      <c r="YT12" s="5">
        <v>0</v>
      </c>
      <c r="YU12" s="5">
        <v>0</v>
      </c>
      <c r="YV12" s="5">
        <v>0</v>
      </c>
      <c r="YW12" s="5">
        <v>0</v>
      </c>
      <c r="YX12" s="5">
        <v>0</v>
      </c>
      <c r="YY12" s="5">
        <v>0</v>
      </c>
      <c r="YZ12" s="5">
        <v>0</v>
      </c>
      <c r="ZA12" s="5">
        <v>0</v>
      </c>
      <c r="ZB12" s="5">
        <v>0</v>
      </c>
      <c r="ZC12" s="5">
        <v>0</v>
      </c>
      <c r="ZD12" s="5">
        <v>0</v>
      </c>
      <c r="ZE12" s="5">
        <v>0</v>
      </c>
      <c r="ZF12" s="5">
        <v>0</v>
      </c>
      <c r="ZG12" s="5">
        <v>0</v>
      </c>
      <c r="ZH12" s="5">
        <v>0</v>
      </c>
      <c r="ZI12" s="5">
        <v>0</v>
      </c>
      <c r="ZJ12" s="5">
        <v>0</v>
      </c>
      <c r="ZK12" s="5">
        <v>0</v>
      </c>
      <c r="ZL12" s="5">
        <v>0</v>
      </c>
      <c r="ZM12" s="5">
        <v>0</v>
      </c>
      <c r="ZN12" s="5">
        <v>0</v>
      </c>
      <c r="ZO12" s="5">
        <v>0</v>
      </c>
      <c r="ZP12" s="5">
        <v>0</v>
      </c>
      <c r="ZQ12" s="5">
        <v>0</v>
      </c>
      <c r="ZR12" s="5">
        <v>0</v>
      </c>
      <c r="ZS12" s="5">
        <v>0</v>
      </c>
      <c r="ZT12" s="5">
        <v>0</v>
      </c>
      <c r="ZU12" s="5">
        <v>0</v>
      </c>
      <c r="ZV12" s="5">
        <v>0</v>
      </c>
      <c r="ZW12" s="5">
        <v>0</v>
      </c>
      <c r="ZX12" s="5">
        <v>0</v>
      </c>
      <c r="ZY12" s="5">
        <v>0</v>
      </c>
      <c r="ZZ12" s="5">
        <v>0</v>
      </c>
      <c r="AAA12" s="5">
        <v>0</v>
      </c>
      <c r="AAB12" s="5">
        <v>0</v>
      </c>
      <c r="AAC12" s="5">
        <v>0</v>
      </c>
      <c r="AAD12" s="5">
        <v>0</v>
      </c>
      <c r="AAE12" s="5">
        <v>0</v>
      </c>
      <c r="AAF12" s="5">
        <v>0</v>
      </c>
      <c r="AAG12" s="5">
        <v>0</v>
      </c>
      <c r="AAH12" s="5">
        <v>0</v>
      </c>
      <c r="AAI12" s="5">
        <v>0</v>
      </c>
      <c r="AAJ12" s="5">
        <v>0</v>
      </c>
      <c r="AAK12" s="5">
        <v>0</v>
      </c>
      <c r="AAL12" s="5">
        <v>0</v>
      </c>
      <c r="AAM12" s="5">
        <v>0</v>
      </c>
      <c r="AAN12" s="5">
        <v>0</v>
      </c>
      <c r="AAO12" s="5">
        <v>0</v>
      </c>
      <c r="AAP12" s="5">
        <v>0</v>
      </c>
      <c r="AAQ12" s="5">
        <v>0</v>
      </c>
      <c r="AAR12" s="5">
        <v>0</v>
      </c>
      <c r="AAS12" s="5">
        <v>0</v>
      </c>
      <c r="AAT12" s="5">
        <v>0</v>
      </c>
      <c r="AAU12" s="5">
        <v>0</v>
      </c>
      <c r="AAV12" s="5">
        <v>0</v>
      </c>
      <c r="AAW12" s="5">
        <v>0</v>
      </c>
      <c r="AAX12" s="5">
        <v>0</v>
      </c>
      <c r="AAY12" s="5">
        <v>0</v>
      </c>
      <c r="AAZ12" s="5">
        <v>0</v>
      </c>
      <c r="ABA12" s="5">
        <v>0</v>
      </c>
      <c r="ABB12" s="5">
        <v>0</v>
      </c>
      <c r="ABC12" s="5">
        <v>0</v>
      </c>
      <c r="ABD12" s="5">
        <v>0</v>
      </c>
      <c r="ABE12" s="5">
        <v>0</v>
      </c>
      <c r="ABF12" s="5">
        <v>0</v>
      </c>
      <c r="ABG12" s="5">
        <v>0</v>
      </c>
      <c r="ABH12" s="5">
        <v>0</v>
      </c>
      <c r="ABI12" s="5">
        <v>0</v>
      </c>
      <c r="ABJ12" s="5">
        <v>0</v>
      </c>
      <c r="ABK12" s="5">
        <v>0</v>
      </c>
      <c r="ABL12" s="5">
        <v>0</v>
      </c>
      <c r="ABM12" s="5">
        <v>0</v>
      </c>
      <c r="ABN12" s="5">
        <v>0</v>
      </c>
      <c r="ABO12" s="5">
        <v>0</v>
      </c>
      <c r="ABP12" s="5">
        <v>0</v>
      </c>
      <c r="ABQ12" s="5">
        <v>0</v>
      </c>
      <c r="ABR12" s="5">
        <v>0</v>
      </c>
      <c r="ABS12" s="5">
        <v>0</v>
      </c>
      <c r="ABT12" s="5">
        <v>0</v>
      </c>
      <c r="ABU12" s="5">
        <v>0</v>
      </c>
      <c r="ABV12" s="5">
        <v>0</v>
      </c>
      <c r="ABW12" s="5">
        <v>0</v>
      </c>
      <c r="ABX12" s="5">
        <v>0</v>
      </c>
      <c r="ABY12" s="5">
        <v>0</v>
      </c>
      <c r="ABZ12" s="5">
        <v>0</v>
      </c>
      <c r="ACA12" s="5">
        <v>0</v>
      </c>
      <c r="ACB12" s="5">
        <v>0</v>
      </c>
      <c r="ACC12" s="5">
        <v>0</v>
      </c>
      <c r="ACD12" s="5">
        <v>0</v>
      </c>
      <c r="ACE12" s="5">
        <v>0</v>
      </c>
      <c r="ACF12" s="5">
        <v>0</v>
      </c>
      <c r="ACG12" s="5">
        <v>0</v>
      </c>
      <c r="ACH12" s="5">
        <v>0</v>
      </c>
      <c r="ACI12" s="5">
        <v>0</v>
      </c>
      <c r="ACJ12" s="5">
        <v>0</v>
      </c>
      <c r="ACK12" s="5">
        <v>0</v>
      </c>
      <c r="ACL12" s="5">
        <v>0</v>
      </c>
      <c r="ACM12" s="5">
        <v>0</v>
      </c>
      <c r="ACN12" s="5">
        <v>0</v>
      </c>
      <c r="ACO12" s="5">
        <v>0</v>
      </c>
      <c r="ACP12" s="5">
        <v>0</v>
      </c>
      <c r="ACQ12" s="5">
        <v>0</v>
      </c>
      <c r="ACR12" s="5">
        <v>0</v>
      </c>
      <c r="ACS12" s="5">
        <v>0</v>
      </c>
      <c r="ACT12" s="5">
        <v>0</v>
      </c>
      <c r="ACU12" s="5">
        <v>0</v>
      </c>
      <c r="ACV12" s="5">
        <v>0</v>
      </c>
      <c r="ACW12" s="5">
        <v>0</v>
      </c>
      <c r="ACX12" s="5">
        <v>0</v>
      </c>
      <c r="ACY12" s="5">
        <v>0</v>
      </c>
      <c r="ACZ12" s="5">
        <v>0</v>
      </c>
      <c r="ADA12" s="5">
        <v>0</v>
      </c>
      <c r="ADB12" s="5">
        <v>0</v>
      </c>
      <c r="ADC12" s="5">
        <v>0</v>
      </c>
      <c r="ADD12" s="5">
        <v>0</v>
      </c>
      <c r="ADE12" s="5">
        <v>0</v>
      </c>
      <c r="ADF12" s="5">
        <v>0</v>
      </c>
      <c r="ADG12" s="5">
        <v>0</v>
      </c>
      <c r="ADH12" s="5">
        <v>0</v>
      </c>
      <c r="ADI12" s="5">
        <v>0</v>
      </c>
      <c r="ADJ12" s="5">
        <v>0</v>
      </c>
      <c r="ADK12" s="5">
        <v>0</v>
      </c>
      <c r="ADL12" s="5">
        <v>0</v>
      </c>
      <c r="ADM12" s="5">
        <v>0</v>
      </c>
      <c r="ADN12" s="5">
        <v>0</v>
      </c>
      <c r="ADO12" s="5">
        <v>0</v>
      </c>
      <c r="ADP12" s="5">
        <v>0</v>
      </c>
      <c r="ADQ12" s="5">
        <v>0</v>
      </c>
      <c r="ADR12" s="5">
        <v>0</v>
      </c>
      <c r="ADS12" s="5">
        <v>0</v>
      </c>
      <c r="ADT12" s="5">
        <v>0</v>
      </c>
      <c r="ADU12" s="5">
        <v>0</v>
      </c>
      <c r="ADV12" s="5">
        <v>0</v>
      </c>
      <c r="ADW12" s="5">
        <v>0</v>
      </c>
      <c r="ADX12" s="5">
        <v>0</v>
      </c>
      <c r="ADY12" s="5">
        <v>0</v>
      </c>
      <c r="ADZ12" s="5">
        <v>0</v>
      </c>
      <c r="AEA12" s="5">
        <v>0</v>
      </c>
      <c r="AEB12" s="5">
        <v>0</v>
      </c>
      <c r="AEC12" s="5">
        <v>0</v>
      </c>
      <c r="AED12" s="5">
        <v>0</v>
      </c>
      <c r="AEE12" s="5">
        <v>0</v>
      </c>
      <c r="AEF12" s="5">
        <v>0</v>
      </c>
      <c r="AEG12" s="5">
        <v>0</v>
      </c>
      <c r="AEH12" s="5">
        <v>0</v>
      </c>
      <c r="AEI12" s="5">
        <v>0</v>
      </c>
      <c r="AEJ12" s="5">
        <v>0</v>
      </c>
      <c r="AEK12" s="5">
        <v>0</v>
      </c>
      <c r="AEL12" s="5">
        <v>0</v>
      </c>
      <c r="AEM12" s="5">
        <v>0</v>
      </c>
      <c r="AEN12" s="5">
        <v>0</v>
      </c>
      <c r="AEO12" s="5">
        <v>0</v>
      </c>
      <c r="AEP12" s="5">
        <v>0</v>
      </c>
      <c r="AEQ12" s="5">
        <v>0</v>
      </c>
      <c r="AER12" s="5">
        <v>0</v>
      </c>
      <c r="AES12" s="5">
        <v>0</v>
      </c>
      <c r="AET12" s="5">
        <v>0</v>
      </c>
      <c r="AEU12" s="5">
        <v>0</v>
      </c>
      <c r="AEV12" s="5">
        <v>0</v>
      </c>
      <c r="AEW12" s="5">
        <v>0</v>
      </c>
      <c r="AEX12" s="5">
        <v>0</v>
      </c>
      <c r="AEY12" s="5">
        <v>0</v>
      </c>
      <c r="AEZ12" s="5">
        <v>0</v>
      </c>
      <c r="AFA12" s="5">
        <v>0</v>
      </c>
      <c r="AFB12" s="5">
        <v>0</v>
      </c>
      <c r="AFC12" s="5">
        <v>0</v>
      </c>
      <c r="AFD12" s="5">
        <v>0</v>
      </c>
      <c r="AFE12" s="5">
        <v>0</v>
      </c>
      <c r="AFF12" s="5">
        <v>0</v>
      </c>
      <c r="AFG12" s="5">
        <v>0</v>
      </c>
      <c r="AFH12" s="5">
        <v>0</v>
      </c>
      <c r="AFI12" s="5">
        <v>0</v>
      </c>
      <c r="AFJ12" s="5">
        <v>0</v>
      </c>
      <c r="AFK12" s="5">
        <v>0</v>
      </c>
      <c r="AFL12" s="5">
        <v>0</v>
      </c>
      <c r="AFM12" s="5">
        <v>0</v>
      </c>
      <c r="AFN12" s="5">
        <v>0</v>
      </c>
      <c r="AFO12" s="5">
        <v>0</v>
      </c>
      <c r="AFP12" s="5">
        <v>0</v>
      </c>
      <c r="AFQ12" s="5">
        <v>0</v>
      </c>
      <c r="AFR12" s="5">
        <v>0</v>
      </c>
      <c r="AFS12" s="5">
        <v>0</v>
      </c>
      <c r="AFT12" s="5">
        <v>0</v>
      </c>
      <c r="AFU12" s="5">
        <v>0</v>
      </c>
      <c r="AFV12" s="5">
        <v>0</v>
      </c>
      <c r="AFW12" s="5">
        <v>0</v>
      </c>
      <c r="AFX12" s="5">
        <v>0</v>
      </c>
      <c r="AFY12" s="5">
        <v>0</v>
      </c>
      <c r="AFZ12" s="5">
        <v>0</v>
      </c>
      <c r="AGA12" s="5">
        <v>0</v>
      </c>
      <c r="AGB12" s="5">
        <v>0</v>
      </c>
      <c r="AGC12" s="5">
        <v>0</v>
      </c>
      <c r="AGD12" s="5">
        <v>0</v>
      </c>
      <c r="AGE12" s="5">
        <v>0</v>
      </c>
      <c r="AGF12" s="5">
        <v>0</v>
      </c>
      <c r="AGG12" s="5">
        <v>0</v>
      </c>
      <c r="AGH12" s="5">
        <v>0</v>
      </c>
      <c r="AGI12" s="5">
        <v>0</v>
      </c>
      <c r="AGJ12" s="5">
        <v>0</v>
      </c>
      <c r="AGK12" s="5">
        <v>0</v>
      </c>
      <c r="AGL12" s="5">
        <v>0</v>
      </c>
      <c r="AGM12" s="5">
        <v>0</v>
      </c>
      <c r="AGN12" s="5">
        <v>0</v>
      </c>
      <c r="AGO12" s="5">
        <v>0</v>
      </c>
      <c r="AGP12" s="5">
        <v>0</v>
      </c>
      <c r="AGQ12" s="5">
        <v>0</v>
      </c>
      <c r="AGR12" s="5">
        <v>0</v>
      </c>
      <c r="AGS12" s="5">
        <v>0</v>
      </c>
      <c r="AGT12" s="5">
        <v>0</v>
      </c>
      <c r="AGU12" s="5">
        <v>0</v>
      </c>
      <c r="AGV12" s="5">
        <v>0</v>
      </c>
      <c r="AGW12" s="5">
        <v>0</v>
      </c>
      <c r="AGX12" s="5">
        <v>0</v>
      </c>
      <c r="AGY12" s="5">
        <v>0</v>
      </c>
      <c r="AGZ12" s="5">
        <v>0</v>
      </c>
      <c r="AHA12" s="5">
        <v>0</v>
      </c>
      <c r="AHB12" s="5">
        <v>0</v>
      </c>
      <c r="AHC12" s="5">
        <v>0</v>
      </c>
      <c r="AHD12" s="5">
        <v>0</v>
      </c>
      <c r="AHE12" s="5">
        <v>0</v>
      </c>
      <c r="AHF12" s="5">
        <v>0</v>
      </c>
      <c r="AHG12" s="5">
        <v>0</v>
      </c>
      <c r="AHH12" s="5">
        <v>0</v>
      </c>
      <c r="AHI12" s="5">
        <v>0</v>
      </c>
      <c r="AHJ12" s="5">
        <v>0</v>
      </c>
      <c r="AHK12" s="5">
        <v>0</v>
      </c>
      <c r="AHL12" s="5">
        <v>0</v>
      </c>
      <c r="AHM12" s="5">
        <v>0</v>
      </c>
      <c r="AHN12" s="5">
        <v>0</v>
      </c>
      <c r="AHO12" s="5">
        <v>0</v>
      </c>
      <c r="AHP12" s="5">
        <v>0</v>
      </c>
      <c r="AHQ12" s="5">
        <v>0</v>
      </c>
      <c r="AHR12" s="5">
        <v>0</v>
      </c>
      <c r="AHS12" s="5">
        <v>0</v>
      </c>
      <c r="AHT12" s="5">
        <v>0</v>
      </c>
      <c r="AHU12" s="5">
        <v>0</v>
      </c>
      <c r="AHV12" s="5">
        <v>0</v>
      </c>
      <c r="AHW12" s="5">
        <v>0</v>
      </c>
      <c r="AHX12" s="5">
        <v>0</v>
      </c>
      <c r="AHY12" s="5">
        <v>0</v>
      </c>
      <c r="AHZ12" s="5">
        <v>0</v>
      </c>
      <c r="AIA12" s="5">
        <v>0</v>
      </c>
      <c r="AIB12" s="5">
        <v>0</v>
      </c>
      <c r="AIC12" s="5">
        <v>0</v>
      </c>
      <c r="AID12" s="5">
        <v>0</v>
      </c>
      <c r="AIE12" s="5">
        <v>0</v>
      </c>
      <c r="AIF12" s="5">
        <v>0</v>
      </c>
      <c r="AIG12" s="5">
        <v>0</v>
      </c>
      <c r="AIH12" s="5">
        <v>0</v>
      </c>
      <c r="AII12" s="5">
        <v>0</v>
      </c>
      <c r="AIJ12" s="5">
        <v>0</v>
      </c>
      <c r="AIK12" s="5">
        <v>0</v>
      </c>
      <c r="AIL12" s="5">
        <v>0</v>
      </c>
      <c r="AIM12" s="5">
        <v>0</v>
      </c>
      <c r="AIN12" s="5">
        <v>0</v>
      </c>
      <c r="AIO12" s="5">
        <v>0</v>
      </c>
      <c r="AIP12" s="5">
        <v>0</v>
      </c>
      <c r="AIQ12" s="5">
        <v>0</v>
      </c>
      <c r="AIR12" s="5">
        <v>0</v>
      </c>
      <c r="AIS12" s="5">
        <v>0</v>
      </c>
      <c r="AIT12" s="5">
        <v>0</v>
      </c>
      <c r="AIU12" s="5">
        <v>0</v>
      </c>
      <c r="AIV12" s="5">
        <v>0</v>
      </c>
      <c r="AIW12" s="5">
        <v>0</v>
      </c>
      <c r="AIX12" s="5">
        <v>0</v>
      </c>
      <c r="AIY12" s="5">
        <v>0</v>
      </c>
      <c r="AIZ12" s="5">
        <v>0</v>
      </c>
      <c r="AJA12" s="5">
        <v>0</v>
      </c>
      <c r="AJB12" s="5">
        <v>0</v>
      </c>
      <c r="AJC12" s="5">
        <v>0</v>
      </c>
      <c r="AJD12" s="5">
        <v>0</v>
      </c>
      <c r="AJE12" s="5">
        <v>0</v>
      </c>
      <c r="AJF12" s="5">
        <v>0</v>
      </c>
      <c r="AJG12" s="5">
        <v>0</v>
      </c>
      <c r="AJH12" s="5">
        <v>0</v>
      </c>
      <c r="AJI12" s="5">
        <v>0</v>
      </c>
      <c r="AJJ12" s="5">
        <v>0</v>
      </c>
      <c r="AJK12" s="5">
        <v>0</v>
      </c>
      <c r="AJL12" s="5">
        <v>0</v>
      </c>
      <c r="AJM12" s="5">
        <v>0</v>
      </c>
      <c r="AJN12" s="5">
        <v>0</v>
      </c>
      <c r="AJO12" s="5">
        <v>0</v>
      </c>
      <c r="AJP12" s="5">
        <v>0</v>
      </c>
      <c r="AJQ12" s="5">
        <v>0</v>
      </c>
      <c r="AJR12" s="5">
        <v>0</v>
      </c>
      <c r="AJS12" s="5">
        <v>0</v>
      </c>
      <c r="AJT12" s="5">
        <v>0</v>
      </c>
      <c r="AJU12" s="5">
        <v>0</v>
      </c>
      <c r="AJV12" s="5">
        <v>0</v>
      </c>
      <c r="AJW12" s="5">
        <v>0</v>
      </c>
      <c r="AJX12" s="5">
        <v>0</v>
      </c>
      <c r="AJY12" s="5">
        <v>0</v>
      </c>
      <c r="AJZ12" s="5">
        <v>0</v>
      </c>
      <c r="AKA12" s="5">
        <v>0</v>
      </c>
      <c r="AKB12" s="5">
        <v>0</v>
      </c>
      <c r="AKC12" s="5">
        <v>0</v>
      </c>
      <c r="AKD12" s="5">
        <v>0</v>
      </c>
      <c r="AKE12" s="5">
        <v>0</v>
      </c>
      <c r="AKF12" s="5">
        <v>0</v>
      </c>
      <c r="AKG12" s="5">
        <v>0</v>
      </c>
      <c r="AKH12" s="5">
        <v>0</v>
      </c>
      <c r="AKI12" s="5">
        <v>0</v>
      </c>
      <c r="AKJ12" s="5">
        <v>0</v>
      </c>
      <c r="AKK12" s="5">
        <v>0</v>
      </c>
      <c r="AKL12" s="5">
        <v>0</v>
      </c>
      <c r="AKM12" s="5">
        <v>0</v>
      </c>
      <c r="AKN12" s="5">
        <v>0</v>
      </c>
      <c r="AKO12" s="5">
        <v>0</v>
      </c>
      <c r="AKP12" s="5">
        <v>0</v>
      </c>
      <c r="AKQ12" s="5">
        <v>0</v>
      </c>
      <c r="AKR12" s="5">
        <v>0</v>
      </c>
      <c r="AKS12" s="5">
        <v>0</v>
      </c>
      <c r="AKT12" s="5">
        <v>0</v>
      </c>
      <c r="AKU12" s="5">
        <v>0</v>
      </c>
      <c r="AKV12" s="5">
        <v>0</v>
      </c>
      <c r="AKW12" s="5">
        <v>0</v>
      </c>
      <c r="AKX12" s="5">
        <v>0</v>
      </c>
      <c r="AKY12" s="5">
        <v>0</v>
      </c>
      <c r="AKZ12" s="5">
        <v>0</v>
      </c>
      <c r="ALA12" s="5">
        <v>0</v>
      </c>
      <c r="ALB12" s="5">
        <v>0</v>
      </c>
      <c r="ALC12" s="5">
        <v>0</v>
      </c>
      <c r="ALD12" s="5">
        <v>0</v>
      </c>
      <c r="ALE12" s="5">
        <v>0</v>
      </c>
      <c r="ALF12" s="5">
        <v>0</v>
      </c>
      <c r="ALG12" s="5">
        <v>0</v>
      </c>
      <c r="ALH12" s="5">
        <v>0</v>
      </c>
      <c r="ALI12" s="5">
        <v>0</v>
      </c>
      <c r="ALJ12" s="5">
        <v>0</v>
      </c>
      <c r="ALK12" s="5">
        <v>0</v>
      </c>
      <c r="ALL12" s="5">
        <v>0</v>
      </c>
      <c r="ALM12" s="5">
        <v>0</v>
      </c>
      <c r="ALN12" s="5">
        <v>0</v>
      </c>
      <c r="ALO12" s="5">
        <v>0</v>
      </c>
      <c r="ALP12" s="5">
        <v>0</v>
      </c>
      <c r="ALQ12" s="5">
        <v>0</v>
      </c>
      <c r="ALR12" s="5">
        <v>0</v>
      </c>
      <c r="ALS12" s="5">
        <v>0</v>
      </c>
      <c r="ALT12" s="5">
        <v>0</v>
      </c>
      <c r="ALU12" s="5">
        <v>0</v>
      </c>
      <c r="ALV12" s="5">
        <v>0</v>
      </c>
      <c r="ALW12" s="5">
        <v>0</v>
      </c>
      <c r="ALX12" s="5">
        <v>0</v>
      </c>
      <c r="ALY12" s="5">
        <v>0</v>
      </c>
      <c r="ALZ12" s="5">
        <v>0</v>
      </c>
      <c r="AMA12" s="5">
        <v>0</v>
      </c>
      <c r="AMB12" s="5">
        <v>0</v>
      </c>
      <c r="AMC12" s="5">
        <v>0</v>
      </c>
      <c r="AMD12" s="5">
        <v>0</v>
      </c>
      <c r="AME12" s="5">
        <v>0</v>
      </c>
      <c r="AMF12" s="5">
        <v>0</v>
      </c>
      <c r="AMG12" s="5">
        <v>0</v>
      </c>
      <c r="AMH12" s="5">
        <v>0</v>
      </c>
      <c r="AMI12" s="5">
        <v>0</v>
      </c>
      <c r="AMJ12" s="5">
        <v>0</v>
      </c>
      <c r="AMK12" s="5">
        <v>0</v>
      </c>
      <c r="AML12" s="5">
        <v>0</v>
      </c>
      <c r="AMM12" s="5">
        <v>0</v>
      </c>
      <c r="AMN12" s="5">
        <v>0</v>
      </c>
      <c r="AMO12" s="5">
        <v>0</v>
      </c>
      <c r="AMP12" s="5">
        <v>0</v>
      </c>
      <c r="AMQ12" s="5">
        <v>0</v>
      </c>
      <c r="AMR12" s="5">
        <v>0</v>
      </c>
      <c r="AMS12" s="5">
        <v>0</v>
      </c>
      <c r="AMT12" s="5">
        <v>0</v>
      </c>
      <c r="AMU12" s="5">
        <v>0</v>
      </c>
      <c r="AMV12" s="5">
        <v>0</v>
      </c>
      <c r="AMW12" s="5">
        <v>0</v>
      </c>
      <c r="AMX12" s="5">
        <v>0</v>
      </c>
      <c r="AMY12" s="5">
        <v>0</v>
      </c>
      <c r="AMZ12" s="5">
        <v>0</v>
      </c>
      <c r="ANA12" s="5">
        <v>0</v>
      </c>
      <c r="ANB12" s="5">
        <v>0</v>
      </c>
      <c r="ANC12" s="5">
        <v>0</v>
      </c>
      <c r="AND12" s="5">
        <v>0</v>
      </c>
      <c r="ANE12" s="5">
        <v>0</v>
      </c>
      <c r="ANF12" s="5">
        <v>0</v>
      </c>
      <c r="ANG12" s="5">
        <v>0</v>
      </c>
      <c r="ANH12" s="5">
        <v>0</v>
      </c>
      <c r="ANI12" s="5">
        <v>0</v>
      </c>
      <c r="ANJ12" s="5">
        <v>0</v>
      </c>
      <c r="ANK12" s="5">
        <v>0</v>
      </c>
      <c r="ANL12" s="5">
        <v>0</v>
      </c>
      <c r="ANM12" s="5">
        <v>0</v>
      </c>
      <c r="ANN12" s="5">
        <v>0</v>
      </c>
      <c r="ANO12" s="5">
        <v>0</v>
      </c>
      <c r="ANP12" s="5">
        <v>0</v>
      </c>
      <c r="ANQ12" s="5">
        <v>1.2161</v>
      </c>
      <c r="ANR12" s="5">
        <v>0</v>
      </c>
      <c r="ANS12" s="5">
        <v>0</v>
      </c>
      <c r="ANT12" s="5">
        <v>0</v>
      </c>
      <c r="ANU12" s="5">
        <v>0</v>
      </c>
      <c r="ANV12" s="5">
        <v>0</v>
      </c>
      <c r="ANW12" s="5">
        <v>0</v>
      </c>
      <c r="ANX12" s="5">
        <v>0</v>
      </c>
      <c r="ANY12" s="5">
        <v>0</v>
      </c>
      <c r="ANZ12" s="5">
        <v>0</v>
      </c>
      <c r="AOA12" s="5">
        <v>0</v>
      </c>
      <c r="AOB12" s="5">
        <v>0</v>
      </c>
      <c r="AOC12" s="5">
        <v>0</v>
      </c>
      <c r="AOD12" s="5">
        <v>0</v>
      </c>
      <c r="AOE12" s="5">
        <v>0</v>
      </c>
      <c r="AOF12" s="5">
        <v>0</v>
      </c>
      <c r="AOG12" s="5">
        <v>0</v>
      </c>
      <c r="AOH12" s="5">
        <v>0</v>
      </c>
      <c r="AOI12" s="5">
        <v>0</v>
      </c>
      <c r="AOJ12" s="5">
        <v>0</v>
      </c>
      <c r="AOK12" s="5">
        <v>-38.152200000000001</v>
      </c>
      <c r="AOL12" s="5">
        <v>0</v>
      </c>
      <c r="AOM12" s="5">
        <v>0</v>
      </c>
    </row>
    <row r="13" spans="1:1079" x14ac:dyDescent="0.15">
      <c r="A13" s="6">
        <v>42339</v>
      </c>
      <c r="B13">
        <v>5.23</v>
      </c>
      <c r="C13" s="5">
        <v>5.0179</v>
      </c>
      <c r="D13" s="5">
        <v>6.1037999999999997</v>
      </c>
      <c r="E13" s="5">
        <v>11.6158</v>
      </c>
      <c r="F13" s="5">
        <v>5.7816999999999998</v>
      </c>
      <c r="G13" s="5">
        <v>20.825399999999998</v>
      </c>
      <c r="H13" s="5">
        <v>14.264699999999999</v>
      </c>
      <c r="I13" s="5">
        <v>6.0965999999999996</v>
      </c>
      <c r="J13" s="5">
        <v>11.6036</v>
      </c>
      <c r="K13" s="5">
        <v>15.092700000000001</v>
      </c>
      <c r="L13" s="5">
        <v>6.7847999999999997</v>
      </c>
      <c r="M13" s="5">
        <v>22.4346</v>
      </c>
      <c r="N13" s="5">
        <v>7.9131999999999998</v>
      </c>
      <c r="O13" s="5">
        <v>9.9818999999999996</v>
      </c>
      <c r="P13" s="5">
        <v>7.9729999999999999</v>
      </c>
      <c r="Q13" s="5">
        <v>6.4065000000000003</v>
      </c>
      <c r="R13" s="5">
        <v>21.595099999999999</v>
      </c>
      <c r="S13" s="5">
        <v>31.9452</v>
      </c>
      <c r="T13" s="5">
        <v>5.8327999999999998</v>
      </c>
      <c r="U13" s="5">
        <v>30.020099999999999</v>
      </c>
      <c r="V13" s="5">
        <v>6.8918999999999997</v>
      </c>
      <c r="W13" s="5">
        <v>8.1447000000000003</v>
      </c>
      <c r="X13" s="5">
        <v>10.7981</v>
      </c>
      <c r="Y13" s="5">
        <v>13.071099999999999</v>
      </c>
      <c r="Z13" s="5">
        <v>8.2486999999999995</v>
      </c>
      <c r="AA13" s="5">
        <v>7.7911999999999999</v>
      </c>
      <c r="AB13" s="5">
        <v>14.754</v>
      </c>
      <c r="AC13" s="5">
        <v>7.9611999999999998</v>
      </c>
      <c r="AD13" s="5">
        <v>0.12989999999999999</v>
      </c>
      <c r="AE13" s="5">
        <v>5.1524999999999999</v>
      </c>
      <c r="AF13" s="5">
        <v>8.1583000000000006</v>
      </c>
      <c r="AG13" s="5">
        <v>5.5994999999999999</v>
      </c>
      <c r="AH13" s="5">
        <v>4.3522999999999996</v>
      </c>
      <c r="AI13" s="5">
        <v>5.0505000000000004</v>
      </c>
      <c r="AJ13" s="5">
        <v>5.5266000000000002</v>
      </c>
      <c r="AK13" s="5">
        <v>9.8983000000000008</v>
      </c>
      <c r="AL13" s="5">
        <v>11.1578</v>
      </c>
      <c r="AM13" s="5">
        <v>8.2509999999999994</v>
      </c>
      <c r="AN13" s="5">
        <v>8.6586999999999996</v>
      </c>
      <c r="AO13" s="5">
        <v>19.066299999999998</v>
      </c>
      <c r="AP13" s="5">
        <v>10.7692</v>
      </c>
      <c r="AQ13" s="5">
        <v>22.6356</v>
      </c>
      <c r="AR13" s="5">
        <v>5.1536999999999997</v>
      </c>
      <c r="AS13" s="5">
        <v>5.3952</v>
      </c>
      <c r="AT13" s="5">
        <v>2.0737999999999999</v>
      </c>
      <c r="AU13" s="5">
        <v>20.872299999999999</v>
      </c>
      <c r="AV13" s="5">
        <v>2.8094999999999999</v>
      </c>
      <c r="AW13" s="5">
        <v>17.149799999999999</v>
      </c>
      <c r="AX13" s="5">
        <v>22.594100000000001</v>
      </c>
      <c r="AY13" s="5">
        <v>7.9078999999999997</v>
      </c>
      <c r="AZ13" s="5">
        <v>4.1471</v>
      </c>
      <c r="BA13" s="5">
        <v>5.6085000000000003</v>
      </c>
      <c r="BB13" s="5">
        <v>7.7610000000000001</v>
      </c>
      <c r="BC13" s="5">
        <v>8.6740999999999993</v>
      </c>
      <c r="BD13" s="5">
        <v>9.0128000000000004</v>
      </c>
      <c r="BE13" s="5">
        <v>5.7994000000000003</v>
      </c>
      <c r="BF13" s="5">
        <v>2.5234000000000001</v>
      </c>
      <c r="BG13" s="5">
        <v>13.5565</v>
      </c>
      <c r="BH13" s="5">
        <v>15.2561</v>
      </c>
      <c r="BI13" s="5">
        <v>8.4457000000000004</v>
      </c>
      <c r="BJ13" s="5">
        <v>1.3853</v>
      </c>
      <c r="BK13" s="5">
        <v>8.2535000000000007</v>
      </c>
      <c r="BL13" s="5">
        <v>6.4398</v>
      </c>
      <c r="BM13" s="5">
        <v>33.854199999999999</v>
      </c>
      <c r="BN13" s="5">
        <v>8.7353000000000005</v>
      </c>
      <c r="BO13" s="5">
        <v>34.168900000000001</v>
      </c>
      <c r="BP13" s="5">
        <v>1.4451000000000001</v>
      </c>
      <c r="BQ13" s="5">
        <v>15.852399999999999</v>
      </c>
      <c r="BR13" s="5">
        <v>8.0609000000000002</v>
      </c>
      <c r="BS13" s="5">
        <v>8.4994999999999994</v>
      </c>
      <c r="BT13" s="5">
        <v>9.9907000000000004</v>
      </c>
      <c r="BU13" s="5">
        <v>8.7199000000000009</v>
      </c>
      <c r="BV13" s="5">
        <v>8.9031000000000002</v>
      </c>
      <c r="BW13" s="5">
        <v>9.1864000000000008</v>
      </c>
      <c r="BX13" s="5">
        <v>0.15090000000000001</v>
      </c>
      <c r="BY13" s="5">
        <v>13.0869</v>
      </c>
      <c r="BZ13" s="5">
        <v>6.0225</v>
      </c>
      <c r="CA13" s="5">
        <v>5.4412000000000003</v>
      </c>
      <c r="CB13" s="5">
        <v>22.075299999999999</v>
      </c>
      <c r="CC13" s="5">
        <v>22.222200000000001</v>
      </c>
      <c r="CD13" s="5">
        <v>8.0474999999999994</v>
      </c>
      <c r="CE13" s="5">
        <v>6.6809000000000003</v>
      </c>
      <c r="CF13" s="5">
        <v>31.008299999999998</v>
      </c>
      <c r="CG13" s="5">
        <v>10.936</v>
      </c>
      <c r="CH13" s="5">
        <v>1.3867</v>
      </c>
      <c r="CI13" s="5">
        <v>159.2593</v>
      </c>
      <c r="CJ13" s="5">
        <v>2.9826000000000001</v>
      </c>
      <c r="CK13" s="5">
        <v>2.6573000000000002</v>
      </c>
      <c r="CL13" s="5">
        <v>15.242599999999999</v>
      </c>
      <c r="CM13" s="5">
        <v>9.0269999999999992</v>
      </c>
      <c r="CN13" s="5">
        <v>7.9019000000000004</v>
      </c>
      <c r="CO13" s="5">
        <v>13.6953</v>
      </c>
      <c r="CP13" s="5">
        <v>23.107600000000001</v>
      </c>
      <c r="CQ13" s="5">
        <v>13.4436</v>
      </c>
      <c r="CR13" s="5">
        <v>12.9095</v>
      </c>
      <c r="CS13" s="5">
        <v>8.3045000000000009</v>
      </c>
      <c r="CT13" s="5">
        <v>6.4759000000000002</v>
      </c>
      <c r="CU13" s="5">
        <v>24.433700000000002</v>
      </c>
      <c r="CV13" s="5">
        <v>14.501799999999999</v>
      </c>
      <c r="CW13" s="5">
        <v>17.366099999999999</v>
      </c>
      <c r="CX13" s="5">
        <v>1.4950000000000001</v>
      </c>
      <c r="CY13" s="5">
        <v>10.7654</v>
      </c>
      <c r="CZ13" s="5">
        <v>7.5403000000000002</v>
      </c>
      <c r="DA13" s="5">
        <v>8.6011000000000006</v>
      </c>
      <c r="DB13" s="5">
        <v>7.9832000000000001</v>
      </c>
      <c r="DC13" s="5">
        <v>8.3057999999999996</v>
      </c>
      <c r="DD13" s="5">
        <v>9.0601000000000003</v>
      </c>
      <c r="DE13" s="5">
        <v>7.9524999999999997</v>
      </c>
      <c r="DF13" s="5">
        <v>3.8595999999999999</v>
      </c>
      <c r="DG13" s="5">
        <v>1.4984999999999999</v>
      </c>
      <c r="DH13" s="5">
        <v>14.977600000000001</v>
      </c>
      <c r="DI13" s="5">
        <v>18.75</v>
      </c>
      <c r="DJ13" s="5">
        <v>16.241700000000002</v>
      </c>
      <c r="DK13" s="5">
        <v>5.5364000000000004</v>
      </c>
      <c r="DL13" s="5">
        <v>27.599399999999999</v>
      </c>
      <c r="DM13" s="5">
        <v>13.6275</v>
      </c>
      <c r="DN13" s="5">
        <v>1.4395</v>
      </c>
      <c r="DO13" s="5">
        <v>28.354600000000001</v>
      </c>
      <c r="DP13" s="5">
        <v>31.461300000000001</v>
      </c>
      <c r="DQ13" s="5">
        <v>18.826599999999999</v>
      </c>
      <c r="DR13" s="5">
        <v>3.3498000000000001</v>
      </c>
      <c r="DS13" s="5">
        <v>-0.39529999999999998</v>
      </c>
      <c r="DT13" s="5">
        <v>5.6897000000000002</v>
      </c>
      <c r="DU13" s="5">
        <v>48.2286</v>
      </c>
      <c r="DV13" s="5">
        <v>4.8849</v>
      </c>
      <c r="DW13" s="5">
        <v>8.9905000000000008</v>
      </c>
      <c r="DX13" s="5">
        <v>19.317299999999999</v>
      </c>
      <c r="DY13" s="5">
        <v>18.028600000000001</v>
      </c>
      <c r="DZ13" s="5">
        <v>42.5182</v>
      </c>
      <c r="EA13" s="5">
        <v>3.2547999999999999</v>
      </c>
      <c r="EB13" s="5">
        <v>16.1861</v>
      </c>
      <c r="EC13" s="5">
        <v>20.97</v>
      </c>
      <c r="ED13" s="5">
        <v>6.6033999999999997</v>
      </c>
      <c r="EE13" s="5">
        <v>9.3726000000000003</v>
      </c>
      <c r="EF13" s="5">
        <v>3.2814999999999999</v>
      </c>
      <c r="EG13" s="5">
        <v>23.269300000000001</v>
      </c>
      <c r="EH13" s="5">
        <v>19.928000000000001</v>
      </c>
      <c r="EI13" s="5">
        <v>21.784400000000002</v>
      </c>
      <c r="EJ13" s="5">
        <v>30.986999999999998</v>
      </c>
      <c r="EK13" s="5">
        <v>19.851099999999999</v>
      </c>
      <c r="EL13" s="5">
        <v>9.1433999999999997</v>
      </c>
      <c r="EM13" s="5">
        <v>18.687899999999999</v>
      </c>
      <c r="EN13" s="5">
        <v>22.336500000000001</v>
      </c>
      <c r="EO13" s="5">
        <v>21.814299999999999</v>
      </c>
      <c r="EP13" s="5">
        <v>1.3388</v>
      </c>
      <c r="EQ13" s="5">
        <v>63.980400000000003</v>
      </c>
      <c r="ER13" s="5">
        <v>1.5984</v>
      </c>
      <c r="ES13" s="5">
        <v>30.029699999999998</v>
      </c>
      <c r="ET13" s="5">
        <v>1.5369999999999999</v>
      </c>
      <c r="EU13" s="5">
        <v>14.161799999999999</v>
      </c>
      <c r="EV13" s="5">
        <v>27.688400000000001</v>
      </c>
      <c r="EW13" s="5">
        <v>7.1031000000000004</v>
      </c>
      <c r="EX13" s="5">
        <v>24.954999999999998</v>
      </c>
      <c r="EY13" s="5">
        <v>17.507000000000001</v>
      </c>
      <c r="EZ13" s="5">
        <v>21.311499999999999</v>
      </c>
      <c r="FA13" s="5">
        <v>1.474</v>
      </c>
      <c r="FB13" s="5">
        <v>42.249099999999999</v>
      </c>
      <c r="FC13" s="5">
        <v>13.9322</v>
      </c>
      <c r="FD13" s="5">
        <v>1.5172000000000001</v>
      </c>
      <c r="FE13" s="5">
        <v>36.305999999999997</v>
      </c>
      <c r="FF13" s="5">
        <v>1.3698999999999999</v>
      </c>
      <c r="FG13" s="5">
        <v>21.256</v>
      </c>
      <c r="FH13" s="5">
        <v>8.6614000000000004</v>
      </c>
      <c r="FI13" s="5">
        <v>21.031500000000001</v>
      </c>
      <c r="FJ13" s="5">
        <v>29.133299999999998</v>
      </c>
      <c r="FK13" s="5">
        <v>32.720199999999998</v>
      </c>
      <c r="FL13" s="5">
        <v>4.9443999999999999</v>
      </c>
      <c r="FM13" s="5">
        <v>24.1661</v>
      </c>
      <c r="FN13" s="5">
        <v>3.5139999999999998</v>
      </c>
      <c r="FO13" s="5">
        <v>55.706499999999998</v>
      </c>
      <c r="FP13" s="5">
        <v>31.376100000000001</v>
      </c>
      <c r="FQ13" s="5">
        <v>1.0752999999999999</v>
      </c>
      <c r="FR13" s="5">
        <v>46.964100000000002</v>
      </c>
      <c r="FS13" s="5">
        <v>7.0507</v>
      </c>
      <c r="FT13" s="5">
        <v>15.577299999999999</v>
      </c>
      <c r="FU13" s="5">
        <v>1.4974000000000001</v>
      </c>
      <c r="FV13" s="5">
        <v>32.192999999999998</v>
      </c>
      <c r="FW13" s="5">
        <v>7.8654000000000002</v>
      </c>
      <c r="FX13" s="5">
        <v>7.0838999999999999</v>
      </c>
      <c r="FY13" s="5">
        <v>24.0563</v>
      </c>
      <c r="FZ13" s="5">
        <v>1.56</v>
      </c>
      <c r="GA13" s="5">
        <v>9.3978999999999999</v>
      </c>
      <c r="GB13" s="5">
        <v>16.8095</v>
      </c>
      <c r="GC13" s="5">
        <v>10.240500000000001</v>
      </c>
      <c r="GD13" s="5">
        <v>22.796800000000001</v>
      </c>
      <c r="GE13" s="5">
        <v>23.756699999999999</v>
      </c>
      <c r="GF13" s="5">
        <v>7.5247999999999999</v>
      </c>
      <c r="GG13" s="5">
        <v>5.9367999999999999</v>
      </c>
      <c r="GH13" s="5">
        <v>2.4281000000000001</v>
      </c>
      <c r="GI13" s="5">
        <v>1.4451000000000001</v>
      </c>
      <c r="GJ13" s="5">
        <v>11.568300000000001</v>
      </c>
      <c r="GK13" s="5">
        <v>7.6631</v>
      </c>
      <c r="GL13" s="5">
        <v>15.222899999999999</v>
      </c>
      <c r="GM13" s="5">
        <v>22.819600000000001</v>
      </c>
      <c r="GN13" s="5">
        <v>8.1565999999999992</v>
      </c>
      <c r="GO13" s="5">
        <v>10.5273</v>
      </c>
      <c r="GP13" s="5">
        <v>9.5864999999999991</v>
      </c>
      <c r="GQ13" s="5">
        <v>1.4395</v>
      </c>
      <c r="GR13" s="5">
        <v>13.1206</v>
      </c>
      <c r="GS13" s="5">
        <v>29.600100000000001</v>
      </c>
      <c r="GT13" s="5">
        <v>5.3079999999999998</v>
      </c>
      <c r="GU13" s="5">
        <v>6.8433999999999999</v>
      </c>
      <c r="GV13" s="5">
        <v>15.5907</v>
      </c>
      <c r="GW13" s="5">
        <v>4.4298999999999999</v>
      </c>
      <c r="GX13" s="5">
        <v>15.460800000000001</v>
      </c>
      <c r="GY13" s="5">
        <v>19.301200000000001</v>
      </c>
      <c r="GZ13" s="5">
        <v>13.836499999999999</v>
      </c>
      <c r="HA13" s="5">
        <v>1.5584</v>
      </c>
      <c r="HB13" s="5">
        <v>59.802</v>
      </c>
      <c r="HC13" s="5">
        <v>23.4879</v>
      </c>
      <c r="HD13" s="5">
        <v>1.7040999999999999</v>
      </c>
      <c r="HE13" s="5">
        <v>44.926400000000001</v>
      </c>
      <c r="HF13" s="5">
        <v>18.1571</v>
      </c>
      <c r="HG13" s="5">
        <v>16.949200000000001</v>
      </c>
      <c r="HH13" s="5">
        <v>1.4451000000000001</v>
      </c>
      <c r="HI13" s="5">
        <v>33.574399999999997</v>
      </c>
      <c r="HJ13" s="5">
        <v>12.601599999999999</v>
      </c>
      <c r="HK13" s="5">
        <v>17.423400000000001</v>
      </c>
      <c r="HL13" s="5">
        <v>1.524</v>
      </c>
      <c r="HM13" s="5">
        <v>29.8461</v>
      </c>
      <c r="HN13" s="5">
        <v>1.4634</v>
      </c>
      <c r="HO13" s="5">
        <v>36.283200000000001</v>
      </c>
      <c r="HP13" s="5">
        <v>1.4630000000000001</v>
      </c>
      <c r="HQ13" s="5">
        <v>18.525700000000001</v>
      </c>
      <c r="HR13" s="5">
        <v>25.981100000000001</v>
      </c>
      <c r="HS13" s="5">
        <v>8.6240000000000006</v>
      </c>
      <c r="HT13" s="5">
        <v>20.54</v>
      </c>
      <c r="HU13" s="5">
        <v>22.961300000000001</v>
      </c>
      <c r="HV13" s="5">
        <v>9.9033999999999995</v>
      </c>
      <c r="HW13" s="5">
        <v>23.550899999999999</v>
      </c>
      <c r="HX13" s="5">
        <v>4.2230999999999996</v>
      </c>
      <c r="HY13" s="5">
        <v>7.2211999999999996</v>
      </c>
      <c r="HZ13" s="5">
        <v>1.5831</v>
      </c>
      <c r="IA13" s="5">
        <v>73.120199999999997</v>
      </c>
      <c r="IB13" s="5">
        <v>-0.1938</v>
      </c>
      <c r="IC13" s="5">
        <v>16.396100000000001</v>
      </c>
      <c r="ID13" s="5">
        <v>5.6901000000000002</v>
      </c>
      <c r="IE13" s="5">
        <v>8.1824999999999992</v>
      </c>
      <c r="IF13" s="5">
        <v>14.5985</v>
      </c>
      <c r="IG13" s="5">
        <v>6.7849000000000004</v>
      </c>
      <c r="IH13" s="5">
        <v>8.6204000000000001</v>
      </c>
      <c r="II13" s="5">
        <v>-0.42799999999999999</v>
      </c>
      <c r="IJ13" s="5">
        <v>18.467099999999999</v>
      </c>
      <c r="IK13" s="5">
        <v>7.0548000000000002</v>
      </c>
      <c r="IL13" s="5">
        <v>1.7166999999999999</v>
      </c>
      <c r="IM13" s="5">
        <v>13.9621</v>
      </c>
      <c r="IN13" s="5">
        <v>1.4395</v>
      </c>
      <c r="IO13" s="5">
        <v>26.521699999999999</v>
      </c>
      <c r="IP13" s="5">
        <v>13.879</v>
      </c>
      <c r="IQ13" s="5">
        <v>20.7713</v>
      </c>
      <c r="IR13" s="5">
        <v>9.4878</v>
      </c>
      <c r="IS13" s="5">
        <v>9.0670999999999999</v>
      </c>
      <c r="IT13" s="5">
        <v>14.0016</v>
      </c>
      <c r="IU13" s="5">
        <v>13.590299999999999</v>
      </c>
      <c r="IV13" s="5">
        <v>13.590299999999999</v>
      </c>
      <c r="IW13" s="5">
        <v>2.9617</v>
      </c>
      <c r="IX13" s="5">
        <v>9.3861000000000008</v>
      </c>
      <c r="IY13" s="5">
        <v>5.9001000000000001</v>
      </c>
      <c r="IZ13" s="5">
        <v>11.2903</v>
      </c>
      <c r="JA13" s="5">
        <v>10.8766</v>
      </c>
      <c r="JB13" s="5">
        <v>13.5101</v>
      </c>
      <c r="JC13" s="5">
        <v>11.319800000000001</v>
      </c>
      <c r="JD13" s="5">
        <v>-7.2607999999999997</v>
      </c>
      <c r="JE13" s="5">
        <v>4.7085999999999997</v>
      </c>
      <c r="JF13" s="5">
        <v>13.0753</v>
      </c>
      <c r="JG13" s="5">
        <v>1.4591000000000001</v>
      </c>
      <c r="JH13" s="5">
        <v>35.791400000000003</v>
      </c>
      <c r="JI13" s="5">
        <v>20.935300000000002</v>
      </c>
      <c r="JJ13" s="5">
        <v>15.053800000000001</v>
      </c>
      <c r="JK13" s="5">
        <v>19.459199999999999</v>
      </c>
      <c r="JL13" s="5">
        <v>20.584800000000001</v>
      </c>
      <c r="JM13" s="5">
        <v>35.394500000000001</v>
      </c>
      <c r="JN13" s="5">
        <v>1.4984999999999999</v>
      </c>
      <c r="JO13" s="5">
        <v>74.171400000000006</v>
      </c>
      <c r="JP13" s="5">
        <v>28.435500000000001</v>
      </c>
      <c r="JQ13" s="5">
        <v>1.4662999999999999</v>
      </c>
      <c r="JR13" s="5">
        <v>44.946199999999997</v>
      </c>
      <c r="JS13" s="5">
        <v>12.073700000000001</v>
      </c>
      <c r="JT13" s="5">
        <v>10.2081</v>
      </c>
      <c r="JU13" s="5">
        <v>13.4109</v>
      </c>
      <c r="JV13" s="5">
        <v>13.286199999999999</v>
      </c>
      <c r="JW13" s="5">
        <v>1.5806</v>
      </c>
      <c r="JX13" s="5">
        <v>57.325899999999997</v>
      </c>
      <c r="JY13" s="5">
        <v>1.4865999999999999</v>
      </c>
      <c r="JZ13" s="5">
        <v>48.074199999999998</v>
      </c>
      <c r="KA13" s="5">
        <v>34.598399999999998</v>
      </c>
      <c r="KB13" s="5">
        <v>13.8924</v>
      </c>
      <c r="KC13" s="5">
        <v>18.0017</v>
      </c>
      <c r="KD13" s="5">
        <v>1.5059</v>
      </c>
      <c r="KE13" s="5">
        <v>34.902799999999999</v>
      </c>
      <c r="KF13" s="5">
        <v>18.688500000000001</v>
      </c>
      <c r="KG13" s="5">
        <v>5.2108999999999996</v>
      </c>
      <c r="KH13" s="5">
        <v>10.3698</v>
      </c>
      <c r="KI13" s="5">
        <v>3.0596000000000001</v>
      </c>
      <c r="KJ13" s="5">
        <v>2.7206999999999999</v>
      </c>
      <c r="KK13" s="5">
        <v>14.7446</v>
      </c>
      <c r="KL13" s="5">
        <v>24.8949</v>
      </c>
      <c r="KM13" s="5">
        <v>28.571400000000001</v>
      </c>
      <c r="KN13" s="5">
        <v>9.3048999999999999</v>
      </c>
      <c r="KO13" s="5">
        <v>1.4395</v>
      </c>
      <c r="KP13" s="5">
        <v>20.3504</v>
      </c>
      <c r="KQ13" s="5">
        <v>22.214500000000001</v>
      </c>
      <c r="KR13" s="5">
        <v>41.298400000000001</v>
      </c>
      <c r="KS13" s="5">
        <v>21.500699999999998</v>
      </c>
      <c r="KT13" s="5">
        <v>32.288800000000002</v>
      </c>
      <c r="KU13" s="5">
        <v>25.287500000000001</v>
      </c>
      <c r="KV13" s="5">
        <v>8.6662999999999997</v>
      </c>
      <c r="KW13" s="5">
        <v>1.5391999999999999</v>
      </c>
      <c r="KX13" s="5">
        <v>19.047599999999999</v>
      </c>
      <c r="KY13" s="5">
        <v>6.3666</v>
      </c>
      <c r="KZ13" s="5">
        <v>24.677199999999999</v>
      </c>
      <c r="LA13" s="5">
        <v>25.673500000000001</v>
      </c>
      <c r="LB13" s="5">
        <v>1.4464999999999999</v>
      </c>
      <c r="LC13" s="5">
        <v>12.866199999999999</v>
      </c>
      <c r="LD13" s="5">
        <v>41.601399999999998</v>
      </c>
      <c r="LE13" s="5">
        <v>20.013100000000001</v>
      </c>
      <c r="LF13" s="5">
        <v>1.3588</v>
      </c>
      <c r="LG13" s="5">
        <v>36.482300000000002</v>
      </c>
      <c r="LH13" s="5">
        <v>5.1303000000000001</v>
      </c>
      <c r="LI13" s="5">
        <v>44.666200000000003</v>
      </c>
      <c r="LJ13" s="5">
        <v>12.406000000000001</v>
      </c>
      <c r="LK13" s="5">
        <v>1.3725000000000001</v>
      </c>
      <c r="LL13" s="5">
        <v>31.944400000000002</v>
      </c>
      <c r="LM13" s="5">
        <v>11.4268</v>
      </c>
      <c r="LN13" s="5">
        <v>5.6047000000000002</v>
      </c>
      <c r="LO13" s="5">
        <v>20.0488</v>
      </c>
      <c r="LP13" s="5">
        <v>51.820500000000003</v>
      </c>
      <c r="LQ13" s="5">
        <v>36.280500000000004</v>
      </c>
      <c r="LR13" s="5">
        <v>1.3986000000000001</v>
      </c>
      <c r="LS13" s="5">
        <v>72.388800000000003</v>
      </c>
      <c r="LT13" s="5">
        <v>19.907399999999999</v>
      </c>
      <c r="LU13" s="5">
        <v>1.3986000000000001</v>
      </c>
      <c r="LV13" s="5">
        <v>35.893000000000001</v>
      </c>
      <c r="LW13" s="5">
        <v>1.5188999999999999</v>
      </c>
      <c r="LX13" s="5">
        <v>10.4581</v>
      </c>
      <c r="LY13" s="5">
        <v>39.4146</v>
      </c>
      <c r="LZ13" s="5">
        <v>25.195</v>
      </c>
      <c r="MA13" s="5">
        <v>1.2901</v>
      </c>
      <c r="MB13" s="5">
        <v>54.8431</v>
      </c>
      <c r="MC13" s="5">
        <v>16.316500000000001</v>
      </c>
      <c r="MD13" s="5">
        <v>38.501899999999999</v>
      </c>
      <c r="ME13" s="5">
        <v>7.3253000000000004</v>
      </c>
      <c r="MF13" s="5">
        <v>2.5516999999999999</v>
      </c>
      <c r="MG13" s="5">
        <v>9.3925999999999998</v>
      </c>
      <c r="MH13" s="5">
        <v>11.6203</v>
      </c>
      <c r="MI13" s="5">
        <v>53.754600000000003</v>
      </c>
      <c r="MJ13" s="5">
        <v>5.9889999999999999</v>
      </c>
      <c r="MK13" s="5">
        <v>19.840199999999999</v>
      </c>
      <c r="ML13" s="5">
        <v>9.1258999999999997</v>
      </c>
      <c r="MM13" s="5">
        <v>1.8129999999999999</v>
      </c>
      <c r="MN13" s="5">
        <v>28.917100000000001</v>
      </c>
      <c r="MO13" s="5">
        <v>21.4011</v>
      </c>
      <c r="MP13" s="5">
        <v>1.2333000000000001</v>
      </c>
      <c r="MQ13" s="5">
        <v>42.300600000000003</v>
      </c>
      <c r="MR13" s="5">
        <v>5.6910999999999996</v>
      </c>
      <c r="MS13" s="5">
        <v>22.821200000000001</v>
      </c>
      <c r="MT13" s="5">
        <v>34.137700000000002</v>
      </c>
      <c r="MU13" s="5">
        <v>29.9907</v>
      </c>
      <c r="MV13" s="5">
        <v>24.244700000000002</v>
      </c>
      <c r="MW13" s="5">
        <v>54.643999999999998</v>
      </c>
      <c r="MX13" s="5">
        <v>30.6</v>
      </c>
      <c r="MY13" s="5">
        <v>1.6385000000000001</v>
      </c>
      <c r="MZ13" s="5">
        <v>49.0105</v>
      </c>
      <c r="NA13" s="5">
        <v>32.405099999999997</v>
      </c>
      <c r="NB13" s="5">
        <v>27.127700000000001</v>
      </c>
      <c r="NC13" s="5">
        <v>1.4881</v>
      </c>
      <c r="ND13" s="5">
        <v>79.233900000000006</v>
      </c>
      <c r="NE13" s="5">
        <v>36.994199999999999</v>
      </c>
      <c r="NF13" s="5">
        <v>32.209400000000002</v>
      </c>
      <c r="NG13" s="5">
        <v>6.3742000000000001</v>
      </c>
      <c r="NH13" s="5">
        <v>26.918900000000001</v>
      </c>
      <c r="NI13" s="5">
        <v>1.3875</v>
      </c>
      <c r="NJ13" s="5">
        <v>57.5505</v>
      </c>
      <c r="NK13" s="5">
        <v>37.0854</v>
      </c>
      <c r="NL13" s="5">
        <v>35.451500000000003</v>
      </c>
      <c r="NM13" s="5">
        <v>18.399999999999999</v>
      </c>
      <c r="NN13" s="5">
        <v>6.8975</v>
      </c>
      <c r="NO13" s="5">
        <v>1.5233000000000001</v>
      </c>
      <c r="NP13" s="5">
        <v>18.7514</v>
      </c>
      <c r="NQ13" s="5">
        <v>38.354700000000001</v>
      </c>
      <c r="NR13" s="5">
        <v>34.950600000000001</v>
      </c>
      <c r="NS13" s="5">
        <v>10.7531</v>
      </c>
      <c r="NT13" s="5">
        <v>34.554299999999998</v>
      </c>
      <c r="NU13" s="5">
        <v>34.474299999999999</v>
      </c>
      <c r="NV13" s="5">
        <v>34.944200000000002</v>
      </c>
      <c r="NW13" s="5">
        <v>11.630100000000001</v>
      </c>
      <c r="NX13" s="5">
        <v>25.793700000000001</v>
      </c>
      <c r="NY13" s="5">
        <v>1.5363</v>
      </c>
      <c r="NZ13" s="5">
        <v>37.915500000000002</v>
      </c>
      <c r="OA13" s="5">
        <v>16.3995</v>
      </c>
      <c r="OB13" s="5">
        <v>40.776699999999998</v>
      </c>
      <c r="OC13" s="5">
        <v>4.6436999999999999</v>
      </c>
      <c r="OD13" s="5">
        <v>13.7536</v>
      </c>
      <c r="OE13" s="5">
        <v>1.3939999999999999</v>
      </c>
      <c r="OF13" s="5">
        <v>-44.807099999999998</v>
      </c>
      <c r="OG13" s="5">
        <v>23.434999999999999</v>
      </c>
      <c r="OH13" s="5">
        <v>20.5365</v>
      </c>
      <c r="OI13" s="5">
        <v>20.2197</v>
      </c>
      <c r="OJ13" s="5">
        <v>13.7415</v>
      </c>
      <c r="OK13" s="5">
        <v>1.4778</v>
      </c>
      <c r="OL13" s="5">
        <v>41.0989</v>
      </c>
      <c r="OM13" s="5">
        <v>38.088999999999999</v>
      </c>
      <c r="ON13" s="5">
        <v>1.3875</v>
      </c>
      <c r="OO13" s="5">
        <v>109.44119999999999</v>
      </c>
      <c r="OP13" s="5">
        <v>39.473700000000001</v>
      </c>
      <c r="OQ13" s="5">
        <v>38.335299999999997</v>
      </c>
      <c r="OR13" s="5">
        <v>43.498800000000003</v>
      </c>
      <c r="OS13" s="5">
        <v>41.746699999999997</v>
      </c>
      <c r="OT13" s="5">
        <v>1.4336</v>
      </c>
      <c r="OU13" s="5">
        <v>76.346199999999996</v>
      </c>
      <c r="OV13" s="5">
        <v>2.4</v>
      </c>
      <c r="OW13" s="5">
        <v>1.3986000000000001</v>
      </c>
      <c r="OX13" s="5">
        <v>3.4034</v>
      </c>
      <c r="OY13" s="5">
        <v>58.240499999999997</v>
      </c>
      <c r="OZ13" s="5">
        <v>8.9617000000000004</v>
      </c>
      <c r="PA13" s="5">
        <v>8.0936000000000003</v>
      </c>
      <c r="PB13" s="5">
        <v>6.0254000000000003</v>
      </c>
      <c r="PC13" s="5">
        <v>3.9763000000000002</v>
      </c>
      <c r="PD13" s="5">
        <v>37.113500000000002</v>
      </c>
      <c r="PE13" s="5">
        <v>12.358599999999999</v>
      </c>
      <c r="PF13" s="5">
        <v>22.058800000000002</v>
      </c>
      <c r="PG13" s="5">
        <v>31.9816</v>
      </c>
      <c r="PH13" s="5">
        <v>48.315800000000003</v>
      </c>
      <c r="PI13" s="5">
        <v>30.2013</v>
      </c>
      <c r="PJ13" s="5">
        <v>43.193100000000001</v>
      </c>
      <c r="PK13" s="5">
        <v>15.9346</v>
      </c>
      <c r="PL13" s="5">
        <v>52.595199999999998</v>
      </c>
      <c r="PM13" s="5">
        <v>34.218600000000002</v>
      </c>
      <c r="PN13" s="5">
        <v>34.564999999999998</v>
      </c>
      <c r="PO13" s="5">
        <v>18.8249</v>
      </c>
      <c r="PP13" s="5">
        <v>38.492400000000004</v>
      </c>
      <c r="PQ13" s="5">
        <v>22.4072</v>
      </c>
      <c r="PR13" s="5">
        <v>8.4669000000000008</v>
      </c>
      <c r="PS13" s="5">
        <v>12.379099999999999</v>
      </c>
      <c r="PT13" s="5">
        <v>12.2211</v>
      </c>
      <c r="PU13" s="5">
        <v>8.5376999999999992</v>
      </c>
      <c r="PV13" s="5">
        <v>-0.69310000000000005</v>
      </c>
      <c r="PW13" s="5">
        <v>15.192600000000001</v>
      </c>
      <c r="PX13" s="5">
        <v>9.1731999999999996</v>
      </c>
      <c r="PY13" s="5">
        <v>32.463099999999997</v>
      </c>
      <c r="PZ13" s="5">
        <v>21.814</v>
      </c>
      <c r="QA13" s="5">
        <v>21.386600000000001</v>
      </c>
      <c r="QB13" s="5">
        <v>16.258099999999999</v>
      </c>
      <c r="QC13" s="5">
        <v>19.686800000000002</v>
      </c>
      <c r="QD13" s="5">
        <v>24.183</v>
      </c>
      <c r="QE13" s="5">
        <v>27.488700000000001</v>
      </c>
      <c r="QF13" s="5">
        <v>43.156199999999998</v>
      </c>
      <c r="QG13" s="5">
        <v>7.7824999999999998</v>
      </c>
      <c r="QH13" s="5">
        <v>16.2455</v>
      </c>
      <c r="QI13" s="5">
        <v>5.8053999999999997</v>
      </c>
      <c r="QJ13" s="5">
        <v>12.1785</v>
      </c>
      <c r="QK13" s="5">
        <v>27.027000000000001</v>
      </c>
      <c r="QL13" s="5">
        <v>1.4591000000000001</v>
      </c>
      <c r="QM13" s="5">
        <v>95.778400000000005</v>
      </c>
      <c r="QN13" s="5">
        <v>26.5641</v>
      </c>
      <c r="QO13" s="5">
        <v>30.500800000000002</v>
      </c>
      <c r="QP13" s="5">
        <v>1.2138</v>
      </c>
      <c r="QQ13" s="5">
        <v>53.336199999999998</v>
      </c>
      <c r="QR13" s="5">
        <v>4.7911999999999999</v>
      </c>
      <c r="QS13" s="5">
        <v>1.462</v>
      </c>
      <c r="QT13" s="5">
        <v>10.4651</v>
      </c>
      <c r="QU13" s="5">
        <v>19.3154</v>
      </c>
      <c r="QV13" s="5">
        <v>29.367599999999999</v>
      </c>
      <c r="QW13" s="5">
        <v>33.192100000000003</v>
      </c>
      <c r="QX13" s="5">
        <v>19.540199999999999</v>
      </c>
      <c r="QY13" s="5">
        <v>0.8155</v>
      </c>
      <c r="QZ13" s="5">
        <v>0.45479999999999998</v>
      </c>
      <c r="RA13" s="5">
        <v>36.950099999999999</v>
      </c>
      <c r="RB13" s="5">
        <v>1.2977000000000001</v>
      </c>
      <c r="RC13" s="5">
        <v>65.341399999999993</v>
      </c>
      <c r="RD13" s="5">
        <v>25.670500000000001</v>
      </c>
      <c r="RE13" s="5">
        <v>31.601099999999999</v>
      </c>
      <c r="RF13" s="5">
        <v>30.259699999999999</v>
      </c>
      <c r="RG13" s="5">
        <v>1.4634</v>
      </c>
      <c r="RH13" s="5">
        <v>87.572800000000001</v>
      </c>
      <c r="RI13" s="5">
        <v>3.9521000000000002</v>
      </c>
      <c r="RJ13" s="5">
        <v>21.0898</v>
      </c>
      <c r="RK13" s="5">
        <v>1.4769000000000001</v>
      </c>
      <c r="RL13" s="5">
        <v>45.691899999999997</v>
      </c>
      <c r="RM13" s="5">
        <v>23.428000000000001</v>
      </c>
      <c r="RN13" s="5">
        <v>1.4984999999999999</v>
      </c>
      <c r="RO13" s="5">
        <v>46.034999999999997</v>
      </c>
      <c r="RP13" s="5">
        <v>31.578900000000001</v>
      </c>
      <c r="RQ13" s="5">
        <v>22.532399999999999</v>
      </c>
      <c r="RR13" s="5">
        <v>1.8411</v>
      </c>
      <c r="RS13" s="5">
        <v>44.4559</v>
      </c>
      <c r="RT13" s="5">
        <v>7.8358999999999996</v>
      </c>
      <c r="RU13" s="5">
        <v>26.072600000000001</v>
      </c>
      <c r="RV13" s="5">
        <v>33.994700000000002</v>
      </c>
      <c r="RW13" s="5">
        <v>33.4711</v>
      </c>
      <c r="RX13" s="5">
        <v>33.4711</v>
      </c>
      <c r="RY13" s="5">
        <v>19.586200000000002</v>
      </c>
      <c r="RZ13" s="5">
        <v>3.8016000000000001</v>
      </c>
      <c r="SA13" s="5">
        <v>1.3688</v>
      </c>
      <c r="SB13" s="5">
        <v>5.7900999999999998</v>
      </c>
      <c r="SC13" s="5">
        <v>13.275399999999999</v>
      </c>
      <c r="SD13" s="5">
        <v>19.808299999999999</v>
      </c>
      <c r="SE13" s="5">
        <v>1.4984999999999999</v>
      </c>
      <c r="SF13" s="5">
        <v>40.820999999999998</v>
      </c>
      <c r="SG13" s="5">
        <v>54.961799999999997</v>
      </c>
      <c r="SH13" s="5">
        <v>16.939900000000002</v>
      </c>
      <c r="SI13" s="5">
        <v>17.019100000000002</v>
      </c>
      <c r="SJ13" s="5">
        <v>1.6553</v>
      </c>
      <c r="SK13" s="5">
        <v>33.4724</v>
      </c>
      <c r="SL13" s="5">
        <v>20.439599999999999</v>
      </c>
      <c r="SM13" s="5">
        <v>2.4700000000000002</v>
      </c>
      <c r="SN13" s="5">
        <v>1.9239999999999999</v>
      </c>
      <c r="SO13" s="5">
        <v>1.2687999999999999</v>
      </c>
      <c r="SP13" s="5">
        <v>2.8231999999999999</v>
      </c>
      <c r="SQ13" s="5">
        <v>26.9815</v>
      </c>
      <c r="SR13" s="5">
        <v>44</v>
      </c>
      <c r="SS13" s="5">
        <v>29.164300000000001</v>
      </c>
      <c r="ST13" s="5">
        <v>17.896000000000001</v>
      </c>
      <c r="SU13" s="5">
        <v>26.466200000000001</v>
      </c>
      <c r="SV13" s="5">
        <v>38.720500000000001</v>
      </c>
      <c r="SW13" s="5">
        <v>1.5717000000000001</v>
      </c>
      <c r="SX13" s="5">
        <v>23.636399999999998</v>
      </c>
      <c r="SY13" s="5">
        <v>21.349399999999999</v>
      </c>
      <c r="SZ13" s="5">
        <v>2.5727000000000002</v>
      </c>
      <c r="TA13" s="5">
        <v>1.2758</v>
      </c>
      <c r="TB13" s="5">
        <v>4.2912999999999997</v>
      </c>
      <c r="TC13" s="5">
        <v>41.8367</v>
      </c>
      <c r="TD13" s="5">
        <v>22.997</v>
      </c>
      <c r="TE13" s="5">
        <v>12.992900000000001</v>
      </c>
      <c r="TF13" s="5">
        <v>1.3302</v>
      </c>
      <c r="TG13" s="5">
        <v>38.660899999999998</v>
      </c>
      <c r="TH13" s="5">
        <v>7.1439000000000004</v>
      </c>
      <c r="TI13" s="5">
        <v>1.2895000000000001</v>
      </c>
      <c r="TJ13" s="5">
        <v>23.724599999999999</v>
      </c>
      <c r="TK13" s="5">
        <v>-0.91</v>
      </c>
      <c r="TL13" s="5">
        <v>10.7239</v>
      </c>
      <c r="TM13" s="5">
        <v>17.847100000000001</v>
      </c>
      <c r="TN13" s="5">
        <v>34.290999999999997</v>
      </c>
      <c r="TO13" s="5">
        <v>34.301900000000003</v>
      </c>
      <c r="TP13" s="5">
        <v>1.304</v>
      </c>
      <c r="TQ13" s="5">
        <v>33.690600000000003</v>
      </c>
      <c r="TR13" s="5">
        <v>3.3856000000000002</v>
      </c>
      <c r="TS13" s="5">
        <v>1.2841</v>
      </c>
      <c r="TT13" s="5">
        <v>9.9379000000000008</v>
      </c>
      <c r="TU13" s="5">
        <v>37.179499999999997</v>
      </c>
      <c r="TV13" s="5">
        <v>30.842400000000001</v>
      </c>
      <c r="TW13" s="5">
        <v>20.346299999999999</v>
      </c>
      <c r="TX13" s="5">
        <v>2.2378999999999998</v>
      </c>
      <c r="TY13" s="5">
        <v>1.2807999999999999</v>
      </c>
      <c r="TZ13" s="5">
        <v>3.6602999999999999</v>
      </c>
      <c r="UA13" s="5">
        <v>17.343599999999999</v>
      </c>
      <c r="UB13" s="5">
        <v>1.2897000000000001</v>
      </c>
      <c r="UC13" s="5">
        <v>37.223599999999998</v>
      </c>
      <c r="UD13" s="5">
        <v>5.0110999999999999</v>
      </c>
      <c r="UE13" s="5">
        <v>21.089600000000001</v>
      </c>
      <c r="UF13" s="5">
        <v>31.225899999999999</v>
      </c>
      <c r="UG13" s="5">
        <v>1.5455000000000001</v>
      </c>
      <c r="UH13" s="5">
        <v>81.091899999999995</v>
      </c>
      <c r="UI13" s="5">
        <v>38.954500000000003</v>
      </c>
      <c r="UJ13" s="5">
        <v>5.3699000000000003</v>
      </c>
      <c r="UK13" s="5">
        <v>1.4911000000000001</v>
      </c>
      <c r="UL13" s="5">
        <v>11.194000000000001</v>
      </c>
      <c r="UM13" s="5">
        <v>6.3563999999999998</v>
      </c>
      <c r="UN13" s="5">
        <v>1.2909999999999999</v>
      </c>
      <c r="UO13" s="5">
        <v>13.1126</v>
      </c>
      <c r="UP13" s="5">
        <v>22.002400000000002</v>
      </c>
      <c r="UQ13" s="5">
        <v>21.757300000000001</v>
      </c>
      <c r="UR13" s="5">
        <v>25.4389</v>
      </c>
      <c r="US13" s="5">
        <v>1.4865999999999999</v>
      </c>
      <c r="UT13" s="5">
        <v>75.455299999999994</v>
      </c>
      <c r="UU13" s="5">
        <v>7.2309000000000001</v>
      </c>
      <c r="UV13" s="5">
        <v>1.3716999999999999</v>
      </c>
      <c r="UW13" s="5">
        <v>14.0861</v>
      </c>
      <c r="UX13" s="5">
        <v>3.4722</v>
      </c>
      <c r="UY13" s="5">
        <v>1.3986000000000001</v>
      </c>
      <c r="UZ13" s="5">
        <v>5.0651999999999999</v>
      </c>
      <c r="VA13" s="5">
        <v>7.2831999999999999</v>
      </c>
      <c r="VB13" s="5">
        <v>1.2897000000000001</v>
      </c>
      <c r="VC13" s="5">
        <v>15.629300000000001</v>
      </c>
      <c r="VD13" s="5">
        <v>15.1692</v>
      </c>
      <c r="VE13" s="5">
        <v>12.4481</v>
      </c>
      <c r="VF13" s="5">
        <v>1.2821</v>
      </c>
      <c r="VG13" s="5">
        <v>38.657400000000003</v>
      </c>
      <c r="VH13" s="5">
        <v>35.074199999999998</v>
      </c>
      <c r="VI13" s="5">
        <v>1.2896000000000001</v>
      </c>
      <c r="VJ13" s="5">
        <v>83.473100000000002</v>
      </c>
      <c r="VK13" s="5">
        <v>2.0808</v>
      </c>
      <c r="VL13" s="5">
        <v>1.2932999999999999</v>
      </c>
      <c r="VM13" s="5">
        <v>3.4058999999999999</v>
      </c>
      <c r="VN13" s="5">
        <v>36.428899999999999</v>
      </c>
      <c r="VO13" s="5">
        <v>1.2999000000000001</v>
      </c>
      <c r="VP13" s="5">
        <v>82.086699999999993</v>
      </c>
      <c r="VQ13" s="5">
        <v>31.837599999999998</v>
      </c>
      <c r="VR13" s="5">
        <v>19.396100000000001</v>
      </c>
      <c r="VS13" s="5">
        <v>1.2897000000000001</v>
      </c>
      <c r="VT13" s="5">
        <v>44.957999999999998</v>
      </c>
      <c r="VU13" s="5">
        <v>32.030299999999997</v>
      </c>
      <c r="VV13" s="5">
        <v>1.1904999999999999</v>
      </c>
      <c r="VW13" s="5">
        <v>85.813100000000006</v>
      </c>
      <c r="VX13" s="5">
        <v>12.5496</v>
      </c>
      <c r="VY13" s="5">
        <v>29.464300000000001</v>
      </c>
      <c r="VZ13" s="5">
        <v>1.2897000000000001</v>
      </c>
      <c r="WA13" s="5">
        <v>65.688800000000001</v>
      </c>
      <c r="WB13" s="5">
        <v>42.078000000000003</v>
      </c>
      <c r="WC13" s="5">
        <v>1.2899</v>
      </c>
      <c r="WD13" s="5">
        <v>109.1354</v>
      </c>
      <c r="WE13" s="5">
        <v>23.441400000000002</v>
      </c>
      <c r="WF13" s="5">
        <v>2.1597</v>
      </c>
      <c r="WG13" s="5">
        <v>1.4137999999999999</v>
      </c>
      <c r="WH13" s="5">
        <v>3.2595999999999998</v>
      </c>
      <c r="WI13" s="5">
        <v>25.582599999999999</v>
      </c>
      <c r="WJ13" s="5">
        <v>1.4761</v>
      </c>
      <c r="WK13" s="5">
        <v>68.287099999999995</v>
      </c>
      <c r="WL13" s="5">
        <v>31.9315</v>
      </c>
      <c r="WM13" s="5">
        <v>15.672599999999999</v>
      </c>
      <c r="WN13" s="5">
        <v>1.5584</v>
      </c>
      <c r="WO13" s="5">
        <v>26.894400000000001</v>
      </c>
      <c r="WP13" s="5">
        <v>8.4032</v>
      </c>
      <c r="WQ13" s="5">
        <v>1.4178999999999999</v>
      </c>
      <c r="WR13" s="5">
        <v>16.4404</v>
      </c>
      <c r="WS13" s="5">
        <v>14.121</v>
      </c>
      <c r="WT13" s="5">
        <v>1.4822</v>
      </c>
      <c r="WU13" s="5">
        <v>48.138300000000001</v>
      </c>
      <c r="WV13" s="5">
        <v>12.690099999999999</v>
      </c>
      <c r="WW13" s="5">
        <v>1.3028</v>
      </c>
      <c r="WX13" s="5">
        <v>41.5</v>
      </c>
      <c r="WY13" s="5">
        <v>2.1591999999999998</v>
      </c>
      <c r="WZ13" s="5">
        <v>1.4822</v>
      </c>
      <c r="XA13" s="5">
        <v>3.1846999999999999</v>
      </c>
      <c r="XB13" s="5">
        <v>-8.5742999999999991</v>
      </c>
      <c r="XC13" s="5">
        <v>1.5984</v>
      </c>
      <c r="XD13" s="5">
        <v>-18.625499999999999</v>
      </c>
      <c r="XE13" s="5">
        <v>2.1855000000000002</v>
      </c>
      <c r="XF13" s="5">
        <v>1.5277000000000001</v>
      </c>
      <c r="XG13" s="5">
        <v>3.3786</v>
      </c>
      <c r="XH13" s="5">
        <v>22.45</v>
      </c>
      <c r="XI13" s="5">
        <v>1.5581</v>
      </c>
      <c r="XJ13" s="5">
        <v>41.867800000000003</v>
      </c>
      <c r="XK13" s="5">
        <v>17.552499999999998</v>
      </c>
      <c r="XL13" s="5">
        <v>32.411299999999997</v>
      </c>
      <c r="XM13" s="5">
        <v>1.2818000000000001</v>
      </c>
      <c r="XN13" s="5">
        <v>70.181799999999996</v>
      </c>
      <c r="XO13" s="5">
        <v>25.1983</v>
      </c>
      <c r="XP13" s="5">
        <v>1.2374000000000001</v>
      </c>
      <c r="XQ13" s="5">
        <v>42.719700000000003</v>
      </c>
      <c r="XR13" s="5">
        <v>36.097099999999998</v>
      </c>
      <c r="XS13" s="5">
        <v>1.1988000000000001</v>
      </c>
      <c r="XT13" s="5">
        <v>71.852599999999995</v>
      </c>
      <c r="XU13" s="5">
        <v>2.2277</v>
      </c>
      <c r="XV13" s="5">
        <v>1.5764</v>
      </c>
      <c r="XW13" s="5">
        <v>3.3277999999999999</v>
      </c>
      <c r="XX13" s="5">
        <v>18.896100000000001</v>
      </c>
      <c r="XY13" s="5">
        <v>1.2862</v>
      </c>
      <c r="XZ13" s="5">
        <v>46.3245</v>
      </c>
      <c r="YA13" s="5">
        <v>31.517499999999998</v>
      </c>
      <c r="YB13" s="5">
        <v>25.240100000000002</v>
      </c>
      <c r="YC13" s="5">
        <v>23.909700000000001</v>
      </c>
      <c r="YD13" s="5">
        <v>1.2559</v>
      </c>
      <c r="YE13" s="5">
        <v>60.576900000000002</v>
      </c>
      <c r="YF13" s="5">
        <v>9.782</v>
      </c>
      <c r="YG13" s="5">
        <v>14.2857</v>
      </c>
      <c r="YH13" s="5">
        <v>5.5936000000000003</v>
      </c>
      <c r="YI13" s="5">
        <v>1.3088</v>
      </c>
      <c r="YJ13" s="5">
        <v>9.7003000000000004</v>
      </c>
      <c r="YK13" s="5">
        <v>15.6479</v>
      </c>
      <c r="YL13" s="5">
        <v>1.2870999999999999</v>
      </c>
      <c r="YM13" s="5">
        <v>38.817900000000002</v>
      </c>
      <c r="YN13" s="5">
        <v>4.0334000000000003</v>
      </c>
      <c r="YO13" s="5">
        <v>1.7765</v>
      </c>
      <c r="YP13" s="5">
        <v>6.0853999999999999</v>
      </c>
      <c r="YQ13" s="5">
        <v>23.045300000000001</v>
      </c>
      <c r="YR13" s="5">
        <v>1.2987</v>
      </c>
      <c r="YS13" s="5">
        <v>46.129399999999997</v>
      </c>
      <c r="YT13" s="5">
        <v>23.0061</v>
      </c>
      <c r="YU13" s="5">
        <v>1.2987</v>
      </c>
      <c r="YV13" s="5">
        <v>45.7592</v>
      </c>
      <c r="YW13" s="5">
        <v>27.313300000000002</v>
      </c>
      <c r="YX13" s="5">
        <v>39.404899999999998</v>
      </c>
      <c r="YY13" s="5">
        <v>42.876899999999999</v>
      </c>
      <c r="YZ13" s="5">
        <v>1.6154999999999999</v>
      </c>
      <c r="ZA13" s="5">
        <v>5.2922000000000002</v>
      </c>
      <c r="ZB13" s="5">
        <v>21.725300000000001</v>
      </c>
      <c r="ZC13" s="5">
        <v>14.242100000000001</v>
      </c>
      <c r="ZD13" s="5">
        <v>14.2159</v>
      </c>
      <c r="ZE13" s="5">
        <v>21.412600000000001</v>
      </c>
      <c r="ZF13" s="5">
        <v>1.4746999999999999</v>
      </c>
      <c r="ZG13" s="5">
        <v>60.8977</v>
      </c>
      <c r="ZH13" s="5">
        <v>13.524100000000001</v>
      </c>
      <c r="ZI13" s="5">
        <v>1.393</v>
      </c>
      <c r="ZJ13" s="5">
        <v>36.3977</v>
      </c>
      <c r="ZK13" s="5">
        <v>26.569600000000001</v>
      </c>
      <c r="ZL13" s="5">
        <v>26.180299999999999</v>
      </c>
      <c r="ZM13" s="5">
        <v>1.5826</v>
      </c>
      <c r="ZN13" s="5">
        <v>90.439300000000003</v>
      </c>
      <c r="ZO13" s="5">
        <v>28.847799999999999</v>
      </c>
      <c r="ZP13" s="5">
        <v>1.4742</v>
      </c>
      <c r="ZQ13" s="5">
        <v>100.67529999999999</v>
      </c>
      <c r="ZR13" s="5">
        <v>11.2859</v>
      </c>
      <c r="ZS13" s="5">
        <v>17.5046</v>
      </c>
      <c r="ZT13" s="5">
        <v>1.4865999999999999</v>
      </c>
      <c r="ZU13" s="5">
        <v>43.656999999999996</v>
      </c>
      <c r="ZV13" s="5">
        <v>3.6097999999999999</v>
      </c>
      <c r="ZW13" s="5">
        <v>1.49</v>
      </c>
      <c r="ZX13" s="5">
        <v>8.0214999999999996</v>
      </c>
      <c r="ZY13" s="5">
        <v>16.599799999999998</v>
      </c>
      <c r="ZZ13" s="5">
        <v>1.4865999999999999</v>
      </c>
      <c r="AAA13" s="5">
        <v>45.0075</v>
      </c>
      <c r="AAB13" s="5">
        <v>43.670900000000003</v>
      </c>
      <c r="AAC13" s="5">
        <v>17.5</v>
      </c>
      <c r="AAD13" s="5">
        <v>15.6692</v>
      </c>
      <c r="AAE13" s="5">
        <v>1.4851000000000001</v>
      </c>
      <c r="AAF13" s="5">
        <v>32.970999999999997</v>
      </c>
      <c r="AAG13" s="5">
        <v>15.4922</v>
      </c>
      <c r="AAH13" s="5">
        <v>1.2406999999999999</v>
      </c>
      <c r="AAI13" s="5">
        <v>50.623899999999999</v>
      </c>
      <c r="AAJ13" s="5">
        <v>15.592499999999999</v>
      </c>
      <c r="AAK13" s="5">
        <v>1.2406999999999999</v>
      </c>
      <c r="AAL13" s="5">
        <v>46.1815</v>
      </c>
      <c r="AAM13" s="5">
        <v>2.7473000000000001</v>
      </c>
      <c r="AAN13" s="5">
        <v>6.2991999999999999</v>
      </c>
      <c r="AAO13" s="5">
        <v>1.1963999999999999</v>
      </c>
      <c r="AAP13" s="5">
        <v>14.9284</v>
      </c>
      <c r="AAQ13" s="5">
        <v>11.273099999999999</v>
      </c>
      <c r="AAR13" s="5">
        <v>-4.0077999999999996</v>
      </c>
      <c r="AAS13" s="5">
        <v>1.1963999999999999</v>
      </c>
      <c r="AAT13" s="5">
        <v>-9.0124999999999993</v>
      </c>
      <c r="AAU13" s="5">
        <v>18.948499999999999</v>
      </c>
      <c r="AAV13" s="5">
        <v>4.6273999999999997</v>
      </c>
      <c r="AAW13" s="5">
        <v>1.4859</v>
      </c>
      <c r="AAX13" s="5">
        <v>15.194900000000001</v>
      </c>
      <c r="AAY13" s="5">
        <v>9.7887000000000004</v>
      </c>
      <c r="AAZ13" s="5">
        <v>7.0857999999999999</v>
      </c>
      <c r="ABA13" s="5">
        <v>1.1976</v>
      </c>
      <c r="ABB13" s="5">
        <v>12.9741</v>
      </c>
      <c r="ABC13" s="5">
        <v>1.194</v>
      </c>
      <c r="ABD13" s="5">
        <v>20.402999999999999</v>
      </c>
      <c r="ABE13" s="5">
        <v>17.804400000000001</v>
      </c>
      <c r="ABF13" s="5">
        <v>6.1612</v>
      </c>
      <c r="ABG13" s="5">
        <v>6.0995999999999997</v>
      </c>
      <c r="ABH13" s="5">
        <v>32.552300000000002</v>
      </c>
      <c r="ABI13" s="5">
        <v>32.412100000000002</v>
      </c>
      <c r="ABJ13" s="5">
        <v>14.091699999999999</v>
      </c>
      <c r="ABK13" s="5">
        <v>14.012499999999999</v>
      </c>
      <c r="ABL13" s="5">
        <v>21.1511</v>
      </c>
      <c r="ABM13" s="5">
        <v>21.0655</v>
      </c>
      <c r="ABN13" s="5">
        <v>22.782399999999999</v>
      </c>
      <c r="ABO13" s="5">
        <v>22.690899999999999</v>
      </c>
      <c r="ABP13" s="5">
        <v>20.334</v>
      </c>
      <c r="ABQ13" s="5">
        <v>20.2485</v>
      </c>
      <c r="ABR13" s="5">
        <v>12.587400000000001</v>
      </c>
      <c r="ABS13" s="5">
        <v>5.3639999999999999</v>
      </c>
      <c r="ABT13" s="5">
        <v>1.3957999999999999</v>
      </c>
      <c r="ABU13" s="5">
        <v>9.0322999999999993</v>
      </c>
      <c r="ABV13" s="5">
        <v>28.675899999999999</v>
      </c>
      <c r="ABW13" s="5">
        <v>1.49</v>
      </c>
      <c r="ABX13" s="5">
        <v>90.412800000000004</v>
      </c>
      <c r="ABY13" s="5">
        <v>13.067600000000001</v>
      </c>
      <c r="ABZ13" s="5">
        <v>27.8826</v>
      </c>
      <c r="ACA13" s="5">
        <v>5.3</v>
      </c>
      <c r="ACB13" s="5">
        <v>14.4</v>
      </c>
      <c r="ACC13" s="5">
        <v>0</v>
      </c>
      <c r="ACD13" s="5">
        <v>0.88</v>
      </c>
      <c r="ACE13" s="5">
        <v>17.386900000000001</v>
      </c>
      <c r="ACF13" s="5">
        <v>17.480799999999999</v>
      </c>
      <c r="ACG13" s="5">
        <v>17.3827</v>
      </c>
      <c r="ACH13" s="5">
        <v>-0.19980000000000001</v>
      </c>
      <c r="ACI13" s="5">
        <v>2.7576999999999998</v>
      </c>
      <c r="ACJ13" s="5">
        <v>2.6825999999999999</v>
      </c>
      <c r="ACK13" s="5">
        <v>38.914700000000003</v>
      </c>
      <c r="ACL13" s="5">
        <v>38.661700000000003</v>
      </c>
      <c r="ACM13" s="5">
        <v>1.4085000000000001</v>
      </c>
      <c r="ACN13" s="5">
        <v>0.4249</v>
      </c>
      <c r="ACO13" s="5">
        <v>11.498699999999999</v>
      </c>
      <c r="ACP13" s="5">
        <v>1.4881</v>
      </c>
      <c r="ACQ13" s="5">
        <v>30.185199999999998</v>
      </c>
      <c r="ACR13" s="5">
        <v>5.5</v>
      </c>
      <c r="ACS13" s="5">
        <v>7.8216999999999999</v>
      </c>
      <c r="ACT13" s="5">
        <v>13.022600000000001</v>
      </c>
      <c r="ACU13" s="5">
        <v>1.6008</v>
      </c>
      <c r="ACV13" s="5">
        <v>26.3949</v>
      </c>
      <c r="ACW13" s="5">
        <v>10.5749</v>
      </c>
      <c r="ACX13" s="5">
        <v>19.1235</v>
      </c>
      <c r="ACY13" s="5">
        <v>1.3957999999999999</v>
      </c>
      <c r="ACZ13" s="5">
        <v>36.815899999999999</v>
      </c>
      <c r="ADA13" s="5">
        <v>4.7869999999999999</v>
      </c>
      <c r="ADB13" s="5">
        <v>4.7054999999999998</v>
      </c>
      <c r="ADC13" s="5">
        <v>-0.49309999999999998</v>
      </c>
      <c r="ADD13" s="5">
        <v>22.322900000000001</v>
      </c>
      <c r="ADE13" s="5">
        <v>22.232199999999999</v>
      </c>
      <c r="ADF13" s="5">
        <v>10.5501</v>
      </c>
      <c r="ADG13" s="5">
        <v>10.4788</v>
      </c>
      <c r="ADH13" s="5">
        <v>4.1532999999999998</v>
      </c>
      <c r="ADI13" s="5">
        <v>4.0835999999999997</v>
      </c>
      <c r="ADJ13" s="5">
        <v>2.2999999999999998</v>
      </c>
      <c r="ADK13" s="5">
        <v>24.363700000000001</v>
      </c>
      <c r="ADL13" s="5">
        <v>24.1983</v>
      </c>
      <c r="ADM13" s="5">
        <v>38.872500000000002</v>
      </c>
      <c r="ADN13" s="5">
        <v>38.714700000000001</v>
      </c>
      <c r="ADO13" s="5">
        <v>12.2766</v>
      </c>
      <c r="ADP13" s="5">
        <v>12.178100000000001</v>
      </c>
      <c r="ADQ13" s="5">
        <v>20.509899999999998</v>
      </c>
      <c r="ADR13" s="5">
        <v>20.438199999999998</v>
      </c>
      <c r="ADS13" s="5">
        <v>17.2682</v>
      </c>
      <c r="ADT13" s="5">
        <v>4.5999999999999996</v>
      </c>
      <c r="ADU13" s="5">
        <v>17.682700000000001</v>
      </c>
      <c r="ADV13" s="5">
        <v>5.4</v>
      </c>
      <c r="ADW13" s="5">
        <v>13.3</v>
      </c>
      <c r="ADX13" s="5">
        <v>26.7287</v>
      </c>
      <c r="ADY13" s="5">
        <v>0</v>
      </c>
      <c r="ADZ13" s="5">
        <v>10.547700000000001</v>
      </c>
      <c r="AEA13" s="5">
        <v>0</v>
      </c>
      <c r="AEB13" s="5">
        <v>0</v>
      </c>
      <c r="AEC13" s="5">
        <v>0</v>
      </c>
      <c r="AED13" s="5">
        <v>0</v>
      </c>
      <c r="AEE13" s="5">
        <v>0</v>
      </c>
      <c r="AEF13" s="5">
        <v>0</v>
      </c>
      <c r="AEG13" s="5">
        <v>0</v>
      </c>
      <c r="AEH13" s="5">
        <v>0</v>
      </c>
      <c r="AEI13" s="5">
        <v>0</v>
      </c>
      <c r="AEJ13" s="5">
        <v>0</v>
      </c>
      <c r="AEK13" s="5">
        <v>0</v>
      </c>
      <c r="AEL13" s="5">
        <v>0</v>
      </c>
      <c r="AEM13" s="5">
        <v>0</v>
      </c>
      <c r="AEN13" s="5">
        <v>0</v>
      </c>
      <c r="AEO13" s="5">
        <v>0</v>
      </c>
      <c r="AEP13" s="5">
        <v>0</v>
      </c>
      <c r="AEQ13" s="5">
        <v>0</v>
      </c>
      <c r="AER13" s="5">
        <v>0</v>
      </c>
      <c r="AES13" s="5">
        <v>0</v>
      </c>
      <c r="AET13" s="5">
        <v>0</v>
      </c>
      <c r="AEU13" s="5">
        <v>0</v>
      </c>
      <c r="AEV13" s="5">
        <v>0</v>
      </c>
      <c r="AEW13" s="5">
        <v>0</v>
      </c>
      <c r="AEX13" s="5">
        <v>0</v>
      </c>
      <c r="AEY13" s="5">
        <v>0</v>
      </c>
      <c r="AEZ13" s="5">
        <v>0</v>
      </c>
      <c r="AFA13" s="5">
        <v>0</v>
      </c>
      <c r="AFB13" s="5">
        <v>0</v>
      </c>
      <c r="AFC13" s="5">
        <v>0</v>
      </c>
      <c r="AFD13" s="5">
        <v>0</v>
      </c>
      <c r="AFE13" s="5">
        <v>0</v>
      </c>
      <c r="AFF13" s="5">
        <v>0</v>
      </c>
      <c r="AFG13" s="5">
        <v>0</v>
      </c>
      <c r="AFH13" s="5">
        <v>0</v>
      </c>
      <c r="AFI13" s="5">
        <v>0</v>
      </c>
      <c r="AFJ13" s="5">
        <v>0</v>
      </c>
      <c r="AFK13" s="5">
        <v>0</v>
      </c>
      <c r="AFL13" s="5">
        <v>0</v>
      </c>
      <c r="AFM13" s="5">
        <v>0</v>
      </c>
      <c r="AFN13" s="5">
        <v>0</v>
      </c>
      <c r="AFO13" s="5">
        <v>0</v>
      </c>
      <c r="AFP13" s="5">
        <v>0</v>
      </c>
      <c r="AFQ13" s="5">
        <v>0</v>
      </c>
      <c r="AFR13" s="5">
        <v>0</v>
      </c>
      <c r="AFS13" s="5">
        <v>0</v>
      </c>
      <c r="AFT13" s="5">
        <v>0</v>
      </c>
      <c r="AFU13" s="5">
        <v>0</v>
      </c>
      <c r="AFV13" s="5">
        <v>0</v>
      </c>
      <c r="AFW13" s="5">
        <v>0</v>
      </c>
      <c r="AFX13" s="5">
        <v>0</v>
      </c>
      <c r="AFY13" s="5">
        <v>0</v>
      </c>
      <c r="AFZ13" s="5">
        <v>0</v>
      </c>
      <c r="AGA13" s="5">
        <v>0</v>
      </c>
      <c r="AGB13" s="5">
        <v>0</v>
      </c>
      <c r="AGC13" s="5">
        <v>0</v>
      </c>
      <c r="AGD13" s="5">
        <v>0</v>
      </c>
      <c r="AGE13" s="5">
        <v>0</v>
      </c>
      <c r="AGF13" s="5">
        <v>0</v>
      </c>
      <c r="AGG13" s="5">
        <v>0</v>
      </c>
      <c r="AGH13" s="5">
        <v>0</v>
      </c>
      <c r="AGI13" s="5">
        <v>0</v>
      </c>
      <c r="AGJ13" s="5">
        <v>0</v>
      </c>
      <c r="AGK13" s="5">
        <v>0</v>
      </c>
      <c r="AGL13" s="5">
        <v>0</v>
      </c>
      <c r="AGM13" s="5">
        <v>0</v>
      </c>
      <c r="AGN13" s="5">
        <v>0</v>
      </c>
      <c r="AGO13" s="5">
        <v>0</v>
      </c>
      <c r="AGP13" s="5">
        <v>0</v>
      </c>
      <c r="AGQ13" s="5">
        <v>0</v>
      </c>
      <c r="AGR13" s="5">
        <v>0</v>
      </c>
      <c r="AGS13" s="5">
        <v>0</v>
      </c>
      <c r="AGT13" s="5">
        <v>0</v>
      </c>
      <c r="AGU13" s="5">
        <v>0</v>
      </c>
      <c r="AGV13" s="5">
        <v>0</v>
      </c>
      <c r="AGW13" s="5">
        <v>0</v>
      </c>
      <c r="AGX13" s="5">
        <v>0</v>
      </c>
      <c r="AGY13" s="5">
        <v>0</v>
      </c>
      <c r="AGZ13" s="5">
        <v>0</v>
      </c>
      <c r="AHA13" s="5">
        <v>0</v>
      </c>
      <c r="AHB13" s="5">
        <v>0</v>
      </c>
      <c r="AHC13" s="5">
        <v>0</v>
      </c>
      <c r="AHD13" s="5">
        <v>0</v>
      </c>
      <c r="AHE13" s="5">
        <v>0</v>
      </c>
      <c r="AHF13" s="5">
        <v>0</v>
      </c>
      <c r="AHG13" s="5">
        <v>0</v>
      </c>
      <c r="AHH13" s="5">
        <v>0</v>
      </c>
      <c r="AHI13" s="5">
        <v>0</v>
      </c>
      <c r="AHJ13" s="5">
        <v>0</v>
      </c>
      <c r="AHK13" s="5">
        <v>0</v>
      </c>
      <c r="AHL13" s="5">
        <v>0</v>
      </c>
      <c r="AHM13" s="5">
        <v>0</v>
      </c>
      <c r="AHN13" s="5">
        <v>0</v>
      </c>
      <c r="AHO13" s="5">
        <v>0</v>
      </c>
      <c r="AHP13" s="5">
        <v>0</v>
      </c>
      <c r="AHQ13" s="5">
        <v>0</v>
      </c>
      <c r="AHR13" s="5">
        <v>0</v>
      </c>
      <c r="AHS13" s="5">
        <v>0</v>
      </c>
      <c r="AHT13" s="5">
        <v>0</v>
      </c>
      <c r="AHU13" s="5">
        <v>0</v>
      </c>
      <c r="AHV13" s="5">
        <v>0</v>
      </c>
      <c r="AHW13" s="5">
        <v>0</v>
      </c>
      <c r="AHX13" s="5">
        <v>0</v>
      </c>
      <c r="AHY13" s="5">
        <v>0</v>
      </c>
      <c r="AHZ13" s="5">
        <v>0</v>
      </c>
      <c r="AIA13" s="5">
        <v>0</v>
      </c>
      <c r="AIB13" s="5">
        <v>0</v>
      </c>
      <c r="AIC13" s="5">
        <v>0</v>
      </c>
      <c r="AID13" s="5">
        <v>0</v>
      </c>
      <c r="AIE13" s="5">
        <v>0</v>
      </c>
      <c r="AIF13" s="5">
        <v>0</v>
      </c>
      <c r="AIG13" s="5">
        <v>0</v>
      </c>
      <c r="AIH13" s="5">
        <v>0</v>
      </c>
      <c r="AII13" s="5">
        <v>0</v>
      </c>
      <c r="AIJ13" s="5">
        <v>0</v>
      </c>
      <c r="AIK13" s="5">
        <v>0</v>
      </c>
      <c r="AIL13" s="5">
        <v>0</v>
      </c>
      <c r="AIM13" s="5">
        <v>0</v>
      </c>
      <c r="AIN13" s="5">
        <v>0</v>
      </c>
      <c r="AIO13" s="5">
        <v>0</v>
      </c>
      <c r="AIP13" s="5">
        <v>0</v>
      </c>
      <c r="AIQ13" s="5">
        <v>0</v>
      </c>
      <c r="AIR13" s="5">
        <v>0</v>
      </c>
      <c r="AIS13" s="5">
        <v>0</v>
      </c>
      <c r="AIT13" s="5">
        <v>0</v>
      </c>
      <c r="AIU13" s="5">
        <v>0</v>
      </c>
      <c r="AIV13" s="5">
        <v>0</v>
      </c>
      <c r="AIW13" s="5">
        <v>0</v>
      </c>
      <c r="AIX13" s="5">
        <v>0</v>
      </c>
      <c r="AIY13" s="5">
        <v>0</v>
      </c>
      <c r="AIZ13" s="5">
        <v>0</v>
      </c>
      <c r="AJA13" s="5">
        <v>0</v>
      </c>
      <c r="AJB13" s="5">
        <v>0</v>
      </c>
      <c r="AJC13" s="5">
        <v>0</v>
      </c>
      <c r="AJD13" s="5">
        <v>0</v>
      </c>
      <c r="AJE13" s="5">
        <v>0</v>
      </c>
      <c r="AJF13" s="5">
        <v>0</v>
      </c>
      <c r="AJG13" s="5">
        <v>0</v>
      </c>
      <c r="AJH13" s="5">
        <v>0</v>
      </c>
      <c r="AJI13" s="5">
        <v>0</v>
      </c>
      <c r="AJJ13" s="5">
        <v>0</v>
      </c>
      <c r="AJK13" s="5">
        <v>0</v>
      </c>
      <c r="AJL13" s="5">
        <v>0</v>
      </c>
      <c r="AJM13" s="5">
        <v>0</v>
      </c>
      <c r="AJN13" s="5">
        <v>0</v>
      </c>
      <c r="AJO13" s="5">
        <v>0</v>
      </c>
      <c r="AJP13" s="5">
        <v>0</v>
      </c>
      <c r="AJQ13" s="5">
        <v>0</v>
      </c>
      <c r="AJR13" s="5">
        <v>0</v>
      </c>
      <c r="AJS13" s="5">
        <v>0</v>
      </c>
      <c r="AJT13" s="5">
        <v>0</v>
      </c>
      <c r="AJU13" s="5">
        <v>0</v>
      </c>
      <c r="AJV13" s="5">
        <v>0</v>
      </c>
      <c r="AJW13" s="5">
        <v>0</v>
      </c>
      <c r="AJX13" s="5">
        <v>0</v>
      </c>
      <c r="AJY13" s="5">
        <v>0</v>
      </c>
      <c r="AJZ13" s="5">
        <v>0</v>
      </c>
      <c r="AKA13" s="5">
        <v>0</v>
      </c>
      <c r="AKB13" s="5">
        <v>0</v>
      </c>
      <c r="AKC13" s="5">
        <v>0</v>
      </c>
      <c r="AKD13" s="5">
        <v>0</v>
      </c>
      <c r="AKE13" s="5">
        <v>0</v>
      </c>
      <c r="AKF13" s="5">
        <v>0</v>
      </c>
      <c r="AKG13" s="5">
        <v>0</v>
      </c>
      <c r="AKH13" s="5">
        <v>0</v>
      </c>
      <c r="AKI13" s="5">
        <v>0</v>
      </c>
      <c r="AKJ13" s="5">
        <v>0</v>
      </c>
      <c r="AKK13" s="5">
        <v>0</v>
      </c>
      <c r="AKL13" s="5">
        <v>0</v>
      </c>
      <c r="AKM13" s="5">
        <v>0</v>
      </c>
      <c r="AKN13" s="5">
        <v>0</v>
      </c>
      <c r="AKO13" s="5">
        <v>0</v>
      </c>
      <c r="AKP13" s="5">
        <v>0</v>
      </c>
      <c r="AKQ13" s="5">
        <v>0</v>
      </c>
      <c r="AKR13" s="5">
        <v>0</v>
      </c>
      <c r="AKS13" s="5">
        <v>0</v>
      </c>
      <c r="AKT13" s="5">
        <v>0</v>
      </c>
      <c r="AKU13" s="5">
        <v>0</v>
      </c>
      <c r="AKV13" s="5">
        <v>0</v>
      </c>
      <c r="AKW13" s="5">
        <v>0</v>
      </c>
      <c r="AKX13" s="5">
        <v>0</v>
      </c>
      <c r="AKY13" s="5">
        <v>0</v>
      </c>
      <c r="AKZ13" s="5">
        <v>0</v>
      </c>
      <c r="ALA13" s="5">
        <v>0</v>
      </c>
      <c r="ALB13" s="5">
        <v>0</v>
      </c>
      <c r="ALC13" s="5">
        <v>0</v>
      </c>
      <c r="ALD13" s="5">
        <v>0</v>
      </c>
      <c r="ALE13" s="5">
        <v>0</v>
      </c>
      <c r="ALF13" s="5">
        <v>0</v>
      </c>
      <c r="ALG13" s="5">
        <v>0</v>
      </c>
      <c r="ALH13" s="5">
        <v>0</v>
      </c>
      <c r="ALI13" s="5">
        <v>0</v>
      </c>
      <c r="ALJ13" s="5">
        <v>0</v>
      </c>
      <c r="ALK13" s="5">
        <v>0</v>
      </c>
      <c r="ALL13" s="5">
        <v>0</v>
      </c>
      <c r="ALM13" s="5">
        <v>0</v>
      </c>
      <c r="ALN13" s="5">
        <v>0</v>
      </c>
      <c r="ALO13" s="5">
        <v>0</v>
      </c>
      <c r="ALP13" s="5">
        <v>0</v>
      </c>
      <c r="ALQ13" s="5">
        <v>0</v>
      </c>
      <c r="ALR13" s="5">
        <v>0</v>
      </c>
      <c r="ALS13" s="5">
        <v>0</v>
      </c>
      <c r="ALT13" s="5">
        <v>0</v>
      </c>
      <c r="ALU13" s="5">
        <v>0</v>
      </c>
      <c r="ALV13" s="5">
        <v>0</v>
      </c>
      <c r="ALW13" s="5">
        <v>0</v>
      </c>
      <c r="ALX13" s="5">
        <v>0</v>
      </c>
      <c r="ALY13" s="5">
        <v>0</v>
      </c>
      <c r="ALZ13" s="5">
        <v>0</v>
      </c>
      <c r="AMA13" s="5">
        <v>0</v>
      </c>
      <c r="AMB13" s="5">
        <v>0</v>
      </c>
      <c r="AMC13" s="5">
        <v>0</v>
      </c>
      <c r="AMD13" s="5">
        <v>0</v>
      </c>
      <c r="AME13" s="5">
        <v>0</v>
      </c>
      <c r="AMF13" s="5">
        <v>0</v>
      </c>
      <c r="AMG13" s="5">
        <v>0</v>
      </c>
      <c r="AMH13" s="5">
        <v>0</v>
      </c>
      <c r="AMI13" s="5">
        <v>0</v>
      </c>
      <c r="AMJ13" s="5">
        <v>0</v>
      </c>
      <c r="AMK13" s="5">
        <v>0</v>
      </c>
      <c r="AML13" s="5">
        <v>0</v>
      </c>
      <c r="AMM13" s="5">
        <v>0</v>
      </c>
      <c r="AMN13" s="5">
        <v>0</v>
      </c>
      <c r="AMO13" s="5">
        <v>0</v>
      </c>
      <c r="AMP13" s="5">
        <v>0</v>
      </c>
      <c r="AMQ13" s="5">
        <v>0</v>
      </c>
      <c r="AMR13" s="5">
        <v>0</v>
      </c>
      <c r="AMS13" s="5">
        <v>0</v>
      </c>
      <c r="AMT13" s="5">
        <v>0</v>
      </c>
      <c r="AMU13" s="5">
        <v>0</v>
      </c>
      <c r="AMV13" s="5">
        <v>0</v>
      </c>
      <c r="AMW13" s="5">
        <v>0</v>
      </c>
      <c r="AMX13" s="5">
        <v>0</v>
      </c>
      <c r="AMY13" s="5">
        <v>0</v>
      </c>
      <c r="AMZ13" s="5">
        <v>0</v>
      </c>
      <c r="ANA13" s="5">
        <v>0</v>
      </c>
      <c r="ANB13" s="5">
        <v>0</v>
      </c>
      <c r="ANC13" s="5">
        <v>0</v>
      </c>
      <c r="AND13" s="5">
        <v>0</v>
      </c>
      <c r="ANE13" s="5">
        <v>0</v>
      </c>
      <c r="ANF13" s="5">
        <v>0</v>
      </c>
      <c r="ANG13" s="5">
        <v>0</v>
      </c>
      <c r="ANH13" s="5">
        <v>0</v>
      </c>
      <c r="ANI13" s="5">
        <v>0</v>
      </c>
      <c r="ANJ13" s="5">
        <v>0</v>
      </c>
      <c r="ANK13" s="5">
        <v>0</v>
      </c>
      <c r="ANL13" s="5">
        <v>0</v>
      </c>
      <c r="ANM13" s="5">
        <v>0</v>
      </c>
      <c r="ANN13" s="5">
        <v>0</v>
      </c>
      <c r="ANO13" s="5">
        <v>0</v>
      </c>
      <c r="ANP13" s="5">
        <v>0</v>
      </c>
      <c r="ANQ13" s="5">
        <v>0.27729999999999999</v>
      </c>
      <c r="ANR13" s="5">
        <v>0</v>
      </c>
      <c r="ANS13" s="5">
        <v>0</v>
      </c>
      <c r="ANT13" s="5">
        <v>0</v>
      </c>
      <c r="ANU13" s="5">
        <v>0</v>
      </c>
      <c r="ANV13" s="5">
        <v>0</v>
      </c>
      <c r="ANW13" s="5">
        <v>0</v>
      </c>
      <c r="ANX13" s="5">
        <v>0</v>
      </c>
      <c r="ANY13" s="5">
        <v>0</v>
      </c>
      <c r="ANZ13" s="5">
        <v>0</v>
      </c>
      <c r="AOA13" s="5">
        <v>0</v>
      </c>
      <c r="AOB13" s="5">
        <v>0</v>
      </c>
      <c r="AOC13" s="5">
        <v>0</v>
      </c>
      <c r="AOD13" s="5">
        <v>0</v>
      </c>
      <c r="AOE13" s="5">
        <v>0</v>
      </c>
      <c r="AOF13" s="5">
        <v>0</v>
      </c>
      <c r="AOG13" s="5">
        <v>0</v>
      </c>
      <c r="AOH13" s="5">
        <v>0</v>
      </c>
      <c r="AOI13" s="5">
        <v>0</v>
      </c>
      <c r="AOJ13" s="5">
        <v>0</v>
      </c>
      <c r="AOK13" s="5">
        <v>9.4436999999999998</v>
      </c>
      <c r="AOL13" s="5">
        <v>0</v>
      </c>
      <c r="AOM13" s="5">
        <v>0</v>
      </c>
    </row>
    <row r="14" spans="1:1079" x14ac:dyDescent="0.15">
      <c r="A14" s="6">
        <v>42430</v>
      </c>
      <c r="B14">
        <v>-7.12</v>
      </c>
      <c r="C14" s="5">
        <v>-15.657</v>
      </c>
      <c r="D14" s="5">
        <v>-16.395</v>
      </c>
      <c r="E14" s="5">
        <v>-16.878599999999999</v>
      </c>
      <c r="F14" s="5">
        <v>-18.377800000000001</v>
      </c>
      <c r="G14" s="5">
        <v>-24.540199999999999</v>
      </c>
      <c r="H14" s="5">
        <v>-19.661000000000001</v>
      </c>
      <c r="I14" s="5">
        <v>-17.889399999999998</v>
      </c>
      <c r="J14" s="5">
        <v>-16.033300000000001</v>
      </c>
      <c r="K14" s="5">
        <v>-20.102399999999999</v>
      </c>
      <c r="L14" s="5">
        <v>-14.799200000000001</v>
      </c>
      <c r="M14" s="5">
        <v>-14.587199999999999</v>
      </c>
      <c r="N14" s="5">
        <v>-18.111799999999999</v>
      </c>
      <c r="O14" s="5">
        <v>-13.7377</v>
      </c>
      <c r="P14" s="5">
        <v>-18.243300000000001</v>
      </c>
      <c r="Q14" s="5">
        <v>-18.924399999999999</v>
      </c>
      <c r="R14" s="5">
        <v>-29.857600000000001</v>
      </c>
      <c r="S14" s="5">
        <v>-21.9236</v>
      </c>
      <c r="T14" s="5">
        <v>-15.959099999999999</v>
      </c>
      <c r="U14" s="5">
        <v>-25.327000000000002</v>
      </c>
      <c r="V14" s="5">
        <v>-12.5158</v>
      </c>
      <c r="W14" s="5">
        <v>-17.754200000000001</v>
      </c>
      <c r="X14" s="5">
        <v>-7.0102000000000002</v>
      </c>
      <c r="Y14" s="5">
        <v>-16.726900000000001</v>
      </c>
      <c r="Z14" s="5">
        <v>-18.581900000000001</v>
      </c>
      <c r="AA14" s="5">
        <v>-18.3308</v>
      </c>
      <c r="AB14" s="5">
        <v>-14.7119</v>
      </c>
      <c r="AC14" s="5">
        <v>-20.276499999999999</v>
      </c>
      <c r="AD14" s="5">
        <v>-21.0793</v>
      </c>
      <c r="AE14" s="5">
        <v>-15</v>
      </c>
      <c r="AF14" s="5">
        <v>-18.596</v>
      </c>
      <c r="AG14" s="5">
        <v>-15.8786</v>
      </c>
      <c r="AH14" s="5">
        <v>-18.867899999999999</v>
      </c>
      <c r="AI14" s="5">
        <v>-15.5769</v>
      </c>
      <c r="AJ14" s="5">
        <v>-15.8103</v>
      </c>
      <c r="AK14" s="5">
        <v>-18.809100000000001</v>
      </c>
      <c r="AL14" s="5">
        <v>-21.408999999999999</v>
      </c>
      <c r="AM14" s="5">
        <v>-16.031300000000002</v>
      </c>
      <c r="AN14" s="5">
        <v>-18.398700000000002</v>
      </c>
      <c r="AO14" s="5">
        <v>-22.2867</v>
      </c>
      <c r="AP14" s="5">
        <v>-14.791700000000001</v>
      </c>
      <c r="AQ14" s="5">
        <v>-19.7515</v>
      </c>
      <c r="AR14" s="5">
        <v>-14.875299999999999</v>
      </c>
      <c r="AS14" s="5">
        <v>-15.930099999999999</v>
      </c>
      <c r="AT14" s="5">
        <v>-16.892199999999999</v>
      </c>
      <c r="AU14" s="5">
        <v>-16.366</v>
      </c>
      <c r="AV14" s="5">
        <v>-11.6746</v>
      </c>
      <c r="AW14" s="5">
        <v>-17.938099999999999</v>
      </c>
      <c r="AX14" s="5">
        <v>-25.392499999999998</v>
      </c>
      <c r="AY14" s="5">
        <v>-13.821899999999999</v>
      </c>
      <c r="AZ14" s="5">
        <v>-14.0985</v>
      </c>
      <c r="BA14" s="5">
        <v>-15.8317</v>
      </c>
      <c r="BB14" s="5">
        <v>-23.274899999999999</v>
      </c>
      <c r="BC14" s="5">
        <v>-7.0696000000000003</v>
      </c>
      <c r="BD14" s="5">
        <v>-13.456</v>
      </c>
      <c r="BE14" s="5">
        <v>-15.851900000000001</v>
      </c>
      <c r="BF14" s="5">
        <v>-14.7425</v>
      </c>
      <c r="BG14" s="5">
        <v>-6.3315999999999999</v>
      </c>
      <c r="BH14" s="5">
        <v>-19.060600000000001</v>
      </c>
      <c r="BI14" s="5">
        <v>-3.0758999999999999</v>
      </c>
      <c r="BJ14" s="5">
        <v>1.3664000000000001</v>
      </c>
      <c r="BK14" s="5">
        <v>-24.983000000000001</v>
      </c>
      <c r="BL14" s="5">
        <v>-15.4955</v>
      </c>
      <c r="BM14" s="5">
        <v>-27.91</v>
      </c>
      <c r="BN14" s="5">
        <v>-15.827299999999999</v>
      </c>
      <c r="BO14" s="5">
        <v>-38.938099999999999</v>
      </c>
      <c r="BP14" s="5">
        <v>1.1331</v>
      </c>
      <c r="BQ14" s="5">
        <v>-19.965599999999998</v>
      </c>
      <c r="BR14" s="5">
        <v>-19.065200000000001</v>
      </c>
      <c r="BS14" s="5">
        <v>-15.4739</v>
      </c>
      <c r="BT14" s="5">
        <v>-18.839400000000001</v>
      </c>
      <c r="BU14" s="5">
        <v>-20.819099999999999</v>
      </c>
      <c r="BV14" s="5">
        <v>-8.6960999999999995</v>
      </c>
      <c r="BW14" s="5">
        <v>-14.4231</v>
      </c>
      <c r="BX14" s="5">
        <v>-20.116800000000001</v>
      </c>
      <c r="BY14" s="5">
        <v>-14.752700000000001</v>
      </c>
      <c r="BZ14" s="5">
        <v>-14.2811</v>
      </c>
      <c r="CA14" s="5">
        <v>-16.7498</v>
      </c>
      <c r="CB14" s="5">
        <v>-21.9297</v>
      </c>
      <c r="CC14" s="5">
        <v>-23.331499999999998</v>
      </c>
      <c r="CD14" s="5">
        <v>-15.836600000000001</v>
      </c>
      <c r="CE14" s="5">
        <v>-6.7995999999999999</v>
      </c>
      <c r="CF14" s="5">
        <v>-18.555599999999998</v>
      </c>
      <c r="CG14" s="5">
        <v>-21.6477</v>
      </c>
      <c r="CH14" s="5">
        <v>-0.28470000000000001</v>
      </c>
      <c r="CI14" s="5">
        <v>-75.689700000000002</v>
      </c>
      <c r="CJ14" s="5">
        <v>-16.4481</v>
      </c>
      <c r="CK14" s="5">
        <v>-8.9917999999999996</v>
      </c>
      <c r="CL14" s="5">
        <v>-20.694900000000001</v>
      </c>
      <c r="CM14" s="5">
        <v>-20.1785</v>
      </c>
      <c r="CN14" s="5">
        <v>-17.6768</v>
      </c>
      <c r="CO14" s="5">
        <v>-21.739100000000001</v>
      </c>
      <c r="CP14" s="5">
        <v>-25.178000000000001</v>
      </c>
      <c r="CQ14" s="5">
        <v>-19.5077</v>
      </c>
      <c r="CR14" s="5">
        <v>-25.107399999999998</v>
      </c>
      <c r="CS14" s="5">
        <v>-19.888200000000001</v>
      </c>
      <c r="CT14" s="5">
        <v>-11.032500000000001</v>
      </c>
      <c r="CU14" s="5">
        <v>-23.743200000000002</v>
      </c>
      <c r="CV14" s="5">
        <v>-23.232299999999999</v>
      </c>
      <c r="CW14" s="5">
        <v>-19.9815</v>
      </c>
      <c r="CX14" s="5">
        <v>1.3209</v>
      </c>
      <c r="CY14" s="5">
        <v>-34.384900000000002</v>
      </c>
      <c r="CZ14" s="5">
        <v>-3.7949999999999999</v>
      </c>
      <c r="DA14" s="5">
        <v>-18.6174</v>
      </c>
      <c r="DB14" s="5">
        <v>-4.1829000000000001</v>
      </c>
      <c r="DC14" s="5">
        <v>-14.034800000000001</v>
      </c>
      <c r="DD14" s="5">
        <v>-24.611799999999999</v>
      </c>
      <c r="DE14" s="5">
        <v>-18.230599999999999</v>
      </c>
      <c r="DF14" s="5">
        <v>-23.716200000000001</v>
      </c>
      <c r="DG14" s="5">
        <v>1.3423</v>
      </c>
      <c r="DH14" s="5">
        <v>-34.165399999999998</v>
      </c>
      <c r="DI14" s="5">
        <v>-18.020299999999999</v>
      </c>
      <c r="DJ14" s="5">
        <v>-15.190899999999999</v>
      </c>
      <c r="DK14" s="5">
        <v>-11.0458</v>
      </c>
      <c r="DL14" s="5">
        <v>-25.2927</v>
      </c>
      <c r="DM14" s="5">
        <v>-22.0017</v>
      </c>
      <c r="DN14" s="5">
        <v>1.3191999999999999</v>
      </c>
      <c r="DO14" s="5">
        <v>-26.073399999999999</v>
      </c>
      <c r="DP14" s="5">
        <v>-15.346299999999999</v>
      </c>
      <c r="DQ14" s="5">
        <v>-25.935199999999998</v>
      </c>
      <c r="DR14" s="5">
        <v>-18.112500000000001</v>
      </c>
      <c r="DS14" s="5">
        <v>-0.89290000000000003</v>
      </c>
      <c r="DT14" s="5">
        <v>-11.9086</v>
      </c>
      <c r="DU14" s="5">
        <v>-25.888100000000001</v>
      </c>
      <c r="DV14" s="5">
        <v>-8.1791999999999998</v>
      </c>
      <c r="DW14" s="5">
        <v>-15.8466</v>
      </c>
      <c r="DX14" s="5">
        <v>-24.288799999999998</v>
      </c>
      <c r="DY14" s="5">
        <v>-22.483899999999998</v>
      </c>
      <c r="DZ14" s="5">
        <v>-26.795500000000001</v>
      </c>
      <c r="EA14" s="5">
        <v>-5.0385999999999997</v>
      </c>
      <c r="EB14" s="5">
        <v>-21.429500000000001</v>
      </c>
      <c r="EC14" s="5">
        <v>-25.476700000000001</v>
      </c>
      <c r="ED14" s="5">
        <v>-18.561499999999999</v>
      </c>
      <c r="EE14" s="5">
        <v>-13.8217</v>
      </c>
      <c r="EF14" s="5">
        <v>-29.9331</v>
      </c>
      <c r="EG14" s="5">
        <v>-22.982500000000002</v>
      </c>
      <c r="EH14" s="5">
        <v>-23.3734</v>
      </c>
      <c r="EI14" s="5">
        <v>-23.199000000000002</v>
      </c>
      <c r="EJ14" s="5">
        <v>-20.907900000000001</v>
      </c>
      <c r="EK14" s="5">
        <v>-25.643899999999999</v>
      </c>
      <c r="EL14" s="5">
        <v>-11.4374</v>
      </c>
      <c r="EM14" s="5">
        <v>-23.1065</v>
      </c>
      <c r="EN14" s="5">
        <v>-22.042000000000002</v>
      </c>
      <c r="EO14" s="5">
        <v>-23.758900000000001</v>
      </c>
      <c r="EP14" s="5">
        <v>1.2669999999999999</v>
      </c>
      <c r="EQ14" s="5">
        <v>-35.644599999999997</v>
      </c>
      <c r="ER14" s="5">
        <v>1.286</v>
      </c>
      <c r="ES14" s="5">
        <v>-35.518300000000004</v>
      </c>
      <c r="ET14" s="5">
        <v>1.3208</v>
      </c>
      <c r="EU14" s="5">
        <v>-18.734200000000001</v>
      </c>
      <c r="EV14" s="5">
        <v>-24.3126</v>
      </c>
      <c r="EW14" s="5">
        <v>-17.720300000000002</v>
      </c>
      <c r="EX14" s="5">
        <v>-25.755800000000001</v>
      </c>
      <c r="EY14" s="5">
        <v>-15.1371</v>
      </c>
      <c r="EZ14" s="5">
        <v>-18.468499999999999</v>
      </c>
      <c r="FA14" s="5">
        <v>1.4395</v>
      </c>
      <c r="FB14" s="5">
        <v>-36.092300000000002</v>
      </c>
      <c r="FC14" s="5">
        <v>-19.871300000000002</v>
      </c>
      <c r="FD14" s="5">
        <v>1.3223</v>
      </c>
      <c r="FE14" s="5">
        <v>-35.045299999999997</v>
      </c>
      <c r="FF14" s="5">
        <v>1.1378999999999999</v>
      </c>
      <c r="FG14" s="5">
        <v>-53.241</v>
      </c>
      <c r="FH14" s="5">
        <v>-11.0145</v>
      </c>
      <c r="FI14" s="5">
        <v>-20.5898</v>
      </c>
      <c r="FJ14" s="5">
        <v>-20.289100000000001</v>
      </c>
      <c r="FK14" s="5">
        <v>-26.687000000000001</v>
      </c>
      <c r="FL14" s="5">
        <v>-11.1896</v>
      </c>
      <c r="FM14" s="5">
        <v>-23.900099999999998</v>
      </c>
      <c r="FN14" s="5">
        <v>-13.996</v>
      </c>
      <c r="FO14" s="5">
        <v>-28.169</v>
      </c>
      <c r="FP14" s="5">
        <v>-19.622900000000001</v>
      </c>
      <c r="FQ14" s="5">
        <v>1.1605000000000001</v>
      </c>
      <c r="FR14" s="5">
        <v>-35.581800000000001</v>
      </c>
      <c r="FS14" s="5">
        <v>-18.514299999999999</v>
      </c>
      <c r="FT14" s="5">
        <v>-19.8218</v>
      </c>
      <c r="FU14" s="5">
        <v>1.3132999999999999</v>
      </c>
      <c r="FV14" s="5">
        <v>-37.951999999999998</v>
      </c>
      <c r="FW14" s="5">
        <v>-18.2654</v>
      </c>
      <c r="FX14" s="5">
        <v>-18.469799999999999</v>
      </c>
      <c r="FY14" s="5">
        <v>-24.494800000000001</v>
      </c>
      <c r="FZ14" s="5">
        <v>1.2895000000000001</v>
      </c>
      <c r="GA14" s="5">
        <v>-34.400500000000001</v>
      </c>
      <c r="GB14" s="5">
        <v>-23.137699999999999</v>
      </c>
      <c r="GC14" s="5">
        <v>-20.822900000000001</v>
      </c>
      <c r="GD14" s="5">
        <v>-25.622800000000002</v>
      </c>
      <c r="GE14" s="5">
        <v>-25.337299999999999</v>
      </c>
      <c r="GF14" s="5">
        <v>-22.4678</v>
      </c>
      <c r="GG14" s="5">
        <v>-4.3667999999999996</v>
      </c>
      <c r="GH14" s="5">
        <v>-16.761800000000001</v>
      </c>
      <c r="GI14" s="5">
        <v>1.2786</v>
      </c>
      <c r="GJ14" s="5">
        <v>-32.359099999999998</v>
      </c>
      <c r="GK14" s="5">
        <v>-21.7759</v>
      </c>
      <c r="GL14" s="5">
        <v>-20.875900000000001</v>
      </c>
      <c r="GM14" s="5">
        <v>-14.617699999999999</v>
      </c>
      <c r="GN14" s="5">
        <v>-20.049399999999999</v>
      </c>
      <c r="GO14" s="5">
        <v>-17.1144</v>
      </c>
      <c r="GP14" s="5">
        <v>1.5159</v>
      </c>
      <c r="GQ14" s="5">
        <v>1.3191999999999999</v>
      </c>
      <c r="GR14" s="5">
        <v>-33.542299999999997</v>
      </c>
      <c r="GS14" s="5">
        <v>-25.1599</v>
      </c>
      <c r="GT14" s="5">
        <v>-17.2971</v>
      </c>
      <c r="GU14" s="5">
        <v>-11.9412</v>
      </c>
      <c r="GV14" s="5">
        <v>-6.85</v>
      </c>
      <c r="GW14" s="5">
        <v>-19.8887</v>
      </c>
      <c r="GX14" s="5">
        <v>-22.4329</v>
      </c>
      <c r="GY14" s="5">
        <v>-25.941400000000002</v>
      </c>
      <c r="GZ14" s="5">
        <v>-22.936199999999999</v>
      </c>
      <c r="HA14" s="5">
        <v>1.3393999999999999</v>
      </c>
      <c r="HB14" s="5">
        <v>-42.963900000000002</v>
      </c>
      <c r="HC14" s="5">
        <v>-25.131</v>
      </c>
      <c r="HD14" s="5">
        <v>1.7064999999999999</v>
      </c>
      <c r="HE14" s="5">
        <v>-43.680100000000003</v>
      </c>
      <c r="HF14" s="5">
        <v>-22.4893</v>
      </c>
      <c r="HG14" s="5">
        <v>-11.9177</v>
      </c>
      <c r="HH14" s="5">
        <v>1.2302</v>
      </c>
      <c r="HI14" s="5">
        <v>-22.351099999999999</v>
      </c>
      <c r="HJ14" s="5">
        <v>-19.855599999999999</v>
      </c>
      <c r="HK14" s="5">
        <v>-19.784099999999999</v>
      </c>
      <c r="HL14" s="5">
        <v>1.2964</v>
      </c>
      <c r="HM14" s="5">
        <v>-32.656500000000001</v>
      </c>
      <c r="HN14" s="5">
        <v>1.3325</v>
      </c>
      <c r="HO14" s="5">
        <v>-54.545499999999997</v>
      </c>
      <c r="HP14" s="5">
        <v>1.196</v>
      </c>
      <c r="HQ14" s="5">
        <v>-39.5501</v>
      </c>
      <c r="HR14" s="5">
        <v>-17.722899999999999</v>
      </c>
      <c r="HS14" s="5">
        <v>-18.018699999999999</v>
      </c>
      <c r="HT14" s="5">
        <v>-25.611599999999999</v>
      </c>
      <c r="HU14" s="5">
        <v>-26.099799999999998</v>
      </c>
      <c r="HV14" s="5">
        <v>-15.0183</v>
      </c>
      <c r="HW14" s="5">
        <v>-18.922499999999999</v>
      </c>
      <c r="HX14" s="5">
        <v>-15.137600000000001</v>
      </c>
      <c r="HY14" s="5">
        <v>-18.2941</v>
      </c>
      <c r="HZ14" s="5">
        <v>1.4519</v>
      </c>
      <c r="IA14" s="5">
        <v>-44.822299999999998</v>
      </c>
      <c r="IB14" s="5">
        <v>-18.770199999999999</v>
      </c>
      <c r="IC14" s="5">
        <v>-18.756399999999999</v>
      </c>
      <c r="ID14" s="5">
        <v>-18.006599999999999</v>
      </c>
      <c r="IE14" s="5">
        <v>-13.1683</v>
      </c>
      <c r="IF14" s="5">
        <v>-18.678000000000001</v>
      </c>
      <c r="IG14" s="5">
        <v>-18.570900000000002</v>
      </c>
      <c r="IH14" s="5">
        <v>-13.654400000000001</v>
      </c>
      <c r="II14" s="5">
        <v>0.71630000000000005</v>
      </c>
      <c r="IJ14" s="5">
        <v>-25.8887</v>
      </c>
      <c r="IK14" s="5">
        <v>-21.4331</v>
      </c>
      <c r="IL14" s="5">
        <v>1.5633999999999999</v>
      </c>
      <c r="IM14" s="5">
        <v>-23.525200000000002</v>
      </c>
      <c r="IN14" s="5">
        <v>1.3207</v>
      </c>
      <c r="IO14" s="5">
        <v>-32.508600000000001</v>
      </c>
      <c r="IP14" s="5">
        <v>-5.9375</v>
      </c>
      <c r="IQ14" s="5">
        <v>-18.487400000000001</v>
      </c>
      <c r="IR14" s="5">
        <v>-4.2178000000000004</v>
      </c>
      <c r="IS14" s="5">
        <v>-6.3148999999999997</v>
      </c>
      <c r="IT14" s="5">
        <v>-6.2107000000000001</v>
      </c>
      <c r="IU14" s="5">
        <v>-8.2142999999999997</v>
      </c>
      <c r="IV14" s="5">
        <v>-8.2142999999999997</v>
      </c>
      <c r="IW14" s="5">
        <v>-11.1675</v>
      </c>
      <c r="IX14" s="5">
        <v>-17.569800000000001</v>
      </c>
      <c r="IY14" s="5">
        <v>-18.7834</v>
      </c>
      <c r="IZ14" s="5">
        <v>1.0578000000000001</v>
      </c>
      <c r="JA14" s="5">
        <v>-12.2295</v>
      </c>
      <c r="JB14" s="5">
        <v>-20.6418</v>
      </c>
      <c r="JC14" s="5">
        <v>-14.661300000000001</v>
      </c>
      <c r="JD14" s="5">
        <v>-13.552899999999999</v>
      </c>
      <c r="JE14" s="5">
        <v>-14.179</v>
      </c>
      <c r="JF14" s="5">
        <v>-21.1675</v>
      </c>
      <c r="JG14" s="5">
        <v>1.3451</v>
      </c>
      <c r="JH14" s="5">
        <v>-49.5364</v>
      </c>
      <c r="JI14" s="5">
        <v>-20.582999999999998</v>
      </c>
      <c r="JJ14" s="5">
        <v>-19.32</v>
      </c>
      <c r="JK14" s="5">
        <v>-20.8352</v>
      </c>
      <c r="JL14" s="5">
        <v>-12.5268</v>
      </c>
      <c r="JM14" s="5">
        <v>-30.626300000000001</v>
      </c>
      <c r="JN14" s="5">
        <v>1.343</v>
      </c>
      <c r="JO14" s="5">
        <v>-51.574800000000003</v>
      </c>
      <c r="JP14" s="5">
        <v>-26.4937</v>
      </c>
      <c r="JQ14" s="5">
        <v>1.1891</v>
      </c>
      <c r="JR14" s="5">
        <v>-49.554900000000004</v>
      </c>
      <c r="JS14" s="5">
        <v>-16.092300000000002</v>
      </c>
      <c r="JT14" s="5">
        <v>-13.649100000000001</v>
      </c>
      <c r="JU14" s="5">
        <v>-14.9009</v>
      </c>
      <c r="JV14" s="5">
        <v>-14.989599999999999</v>
      </c>
      <c r="JW14" s="5">
        <v>1.4508000000000001</v>
      </c>
      <c r="JX14" s="5">
        <v>-50.164200000000001</v>
      </c>
      <c r="JY14" s="5">
        <v>1.1883999999999999</v>
      </c>
      <c r="JZ14" s="5">
        <v>-25.626200000000001</v>
      </c>
      <c r="KA14" s="5">
        <v>-13.5082</v>
      </c>
      <c r="KB14" s="5">
        <v>-16.301300000000001</v>
      </c>
      <c r="KC14" s="5">
        <v>-22.8645</v>
      </c>
      <c r="KD14" s="5">
        <v>1.2</v>
      </c>
      <c r="KE14" s="5">
        <v>-41.122900000000001</v>
      </c>
      <c r="KF14" s="5">
        <v>-1.5223</v>
      </c>
      <c r="KG14" s="5">
        <v>-18.9331</v>
      </c>
      <c r="KH14" s="5">
        <v>-3.6335999999999999</v>
      </c>
      <c r="KI14" s="5">
        <v>-4.8434999999999997</v>
      </c>
      <c r="KJ14" s="5">
        <v>-14.5427</v>
      </c>
      <c r="KK14" s="5">
        <v>-18.6648</v>
      </c>
      <c r="KL14" s="5">
        <v>-23.367000000000001</v>
      </c>
      <c r="KM14" s="5">
        <v>-23.1584</v>
      </c>
      <c r="KN14" s="5">
        <v>-14.928699999999999</v>
      </c>
      <c r="KO14" s="5">
        <v>1.2407999999999999</v>
      </c>
      <c r="KP14" s="5">
        <v>-32.8108</v>
      </c>
      <c r="KQ14" s="5">
        <v>-25.922499999999999</v>
      </c>
      <c r="KR14" s="5">
        <v>-22.0077</v>
      </c>
      <c r="KS14" s="5">
        <v>-17.874099999999999</v>
      </c>
      <c r="KT14" s="5">
        <v>-20.590599999999998</v>
      </c>
      <c r="KU14" s="5">
        <v>-25.211200000000002</v>
      </c>
      <c r="KV14" s="5">
        <v>-19.027000000000001</v>
      </c>
      <c r="KW14" s="5">
        <v>1.2</v>
      </c>
      <c r="KX14" s="5">
        <v>-42.823500000000003</v>
      </c>
      <c r="KY14" s="5">
        <v>-11.227</v>
      </c>
      <c r="KZ14" s="5">
        <v>-21.461400000000001</v>
      </c>
      <c r="LA14" s="5">
        <v>-21.122299999999999</v>
      </c>
      <c r="LB14" s="5">
        <v>1.1976</v>
      </c>
      <c r="LC14" s="5">
        <v>-25.395</v>
      </c>
      <c r="LD14" s="5">
        <v>-23.4269</v>
      </c>
      <c r="LE14" s="5">
        <v>-23.0931</v>
      </c>
      <c r="LF14" s="5">
        <v>1.3406</v>
      </c>
      <c r="LG14" s="5">
        <v>-39.113300000000002</v>
      </c>
      <c r="LH14" s="5">
        <v>-17.389800000000001</v>
      </c>
      <c r="LI14" s="5">
        <v>-25.3581</v>
      </c>
      <c r="LJ14" s="5">
        <v>-29.5337</v>
      </c>
      <c r="LK14" s="5">
        <v>1.1556999999999999</v>
      </c>
      <c r="LL14" s="5">
        <v>-67.190100000000001</v>
      </c>
      <c r="LM14" s="5">
        <v>-13.8904</v>
      </c>
      <c r="LN14" s="5">
        <v>-6.4245999999999999</v>
      </c>
      <c r="LO14" s="5">
        <v>-25.989799999999999</v>
      </c>
      <c r="LP14" s="5">
        <v>-25.934200000000001</v>
      </c>
      <c r="LQ14" s="5">
        <v>-28.1419</v>
      </c>
      <c r="LR14" s="5">
        <v>1.2965</v>
      </c>
      <c r="LS14" s="5">
        <v>-45.770800000000001</v>
      </c>
      <c r="LT14" s="5">
        <v>-21.6877</v>
      </c>
      <c r="LU14" s="5">
        <v>1.3123</v>
      </c>
      <c r="LV14" s="5">
        <v>-36.253999999999998</v>
      </c>
      <c r="LW14" s="5">
        <v>1.2199</v>
      </c>
      <c r="LX14" s="5">
        <v>-41.151000000000003</v>
      </c>
      <c r="LY14" s="5">
        <v>-22.705100000000002</v>
      </c>
      <c r="LZ14" s="5">
        <v>-27.26</v>
      </c>
      <c r="MA14" s="5">
        <v>1.2834000000000001</v>
      </c>
      <c r="MB14" s="5">
        <v>-50.417299999999997</v>
      </c>
      <c r="MC14" s="5">
        <v>-24.050799999999999</v>
      </c>
      <c r="MD14" s="5">
        <v>-25.851800000000001</v>
      </c>
      <c r="ME14" s="5">
        <v>-18.275200000000002</v>
      </c>
      <c r="MF14" s="5">
        <v>-13.1684</v>
      </c>
      <c r="MG14" s="5">
        <v>-20.364899999999999</v>
      </c>
      <c r="MH14" s="5">
        <v>-14.4686</v>
      </c>
      <c r="MI14" s="5">
        <v>-28.052399999999999</v>
      </c>
      <c r="MJ14" s="5">
        <v>-10.260199999999999</v>
      </c>
      <c r="MK14" s="5">
        <v>-21.155200000000001</v>
      </c>
      <c r="ML14" s="5">
        <v>-20.8096</v>
      </c>
      <c r="MM14" s="5">
        <v>-10.852</v>
      </c>
      <c r="MN14" s="5">
        <v>-27.775200000000002</v>
      </c>
      <c r="MO14" s="5">
        <v>-27.743500000000001</v>
      </c>
      <c r="MP14" s="5">
        <v>1.2182999999999999</v>
      </c>
      <c r="MQ14" s="5">
        <v>-49.0946</v>
      </c>
      <c r="MR14" s="5">
        <v>-8.7911999999999999</v>
      </c>
      <c r="MS14" s="5">
        <v>-20.409700000000001</v>
      </c>
      <c r="MT14" s="5">
        <v>-21.693100000000001</v>
      </c>
      <c r="MU14" s="5">
        <v>-25.357099999999999</v>
      </c>
      <c r="MV14" s="5">
        <v>-20.851099999999999</v>
      </c>
      <c r="MW14" s="5">
        <v>-28.528500000000001</v>
      </c>
      <c r="MX14" s="5">
        <v>-26.526700000000002</v>
      </c>
      <c r="MY14" s="5">
        <v>1.4286000000000001</v>
      </c>
      <c r="MZ14" s="5">
        <v>-43.277299999999997</v>
      </c>
      <c r="NA14" s="5">
        <v>-23.8368</v>
      </c>
      <c r="NB14" s="5">
        <v>-28.9252</v>
      </c>
      <c r="NC14" s="5">
        <v>1.0783</v>
      </c>
      <c r="ND14" s="5">
        <v>-62.542200000000001</v>
      </c>
      <c r="NE14" s="5">
        <v>-24.894500000000001</v>
      </c>
      <c r="NF14" s="5">
        <v>-23.355699999999999</v>
      </c>
      <c r="NG14" s="5">
        <v>-18.234500000000001</v>
      </c>
      <c r="NH14" s="5">
        <v>-18.706399999999999</v>
      </c>
      <c r="NI14" s="5">
        <v>1.2512000000000001</v>
      </c>
      <c r="NJ14" s="5">
        <v>-33.735799999999998</v>
      </c>
      <c r="NK14" s="5">
        <v>-22.287400000000002</v>
      </c>
      <c r="NL14" s="5">
        <v>-23.786000000000001</v>
      </c>
      <c r="NM14" s="5">
        <v>-24.0991</v>
      </c>
      <c r="NN14" s="5">
        <v>-13.3787</v>
      </c>
      <c r="NO14" s="5">
        <v>1.4359</v>
      </c>
      <c r="NP14" s="5">
        <v>-40.306699999999999</v>
      </c>
      <c r="NQ14" s="5">
        <v>-33.590699999999998</v>
      </c>
      <c r="NR14" s="5">
        <v>-23.701699999999999</v>
      </c>
      <c r="NS14" s="5">
        <v>-24.953499999999998</v>
      </c>
      <c r="NT14" s="5">
        <v>-28.130700000000001</v>
      </c>
      <c r="NU14" s="5">
        <v>-28.181799999999999</v>
      </c>
      <c r="NV14" s="5">
        <v>-21.2121</v>
      </c>
      <c r="NW14" s="5">
        <v>-6.4901999999999997</v>
      </c>
      <c r="NX14" s="5">
        <v>-23.1569</v>
      </c>
      <c r="NY14" s="5">
        <v>1.0926</v>
      </c>
      <c r="NZ14" s="5">
        <v>-53.375</v>
      </c>
      <c r="OA14" s="5">
        <v>-23.622900000000001</v>
      </c>
      <c r="OB14" s="5">
        <v>-24.758600000000001</v>
      </c>
      <c r="OC14" s="5">
        <v>-14.7666</v>
      </c>
      <c r="OD14" s="5">
        <v>-26.7241</v>
      </c>
      <c r="OE14" s="5">
        <v>1.2</v>
      </c>
      <c r="OF14" s="5">
        <v>-59.345799999999997</v>
      </c>
      <c r="OG14" s="5">
        <v>-28.413499999999999</v>
      </c>
      <c r="OH14" s="5">
        <v>-25.938800000000001</v>
      </c>
      <c r="OI14" s="5">
        <v>-22.215900000000001</v>
      </c>
      <c r="OJ14" s="5">
        <v>-16.5806</v>
      </c>
      <c r="OK14" s="5">
        <v>1.0788</v>
      </c>
      <c r="OL14" s="5">
        <v>-43.769500000000001</v>
      </c>
      <c r="OM14" s="5">
        <v>-29.033300000000001</v>
      </c>
      <c r="ON14" s="5">
        <v>1.1496999999999999</v>
      </c>
      <c r="OO14" s="5">
        <v>-56.669699999999999</v>
      </c>
      <c r="OP14" s="5">
        <v>-24.4528</v>
      </c>
      <c r="OQ14" s="5">
        <v>-22.457599999999999</v>
      </c>
      <c r="OR14" s="5">
        <v>-31.383900000000001</v>
      </c>
      <c r="OS14" s="5">
        <v>-32.252000000000002</v>
      </c>
      <c r="OT14" s="5">
        <v>1.2001999999999999</v>
      </c>
      <c r="OU14" s="5">
        <v>-70.9636</v>
      </c>
      <c r="OV14" s="5">
        <v>-25.953499999999998</v>
      </c>
      <c r="OW14" s="5">
        <v>1.0972</v>
      </c>
      <c r="OX14" s="5">
        <v>-52.081299999999999</v>
      </c>
      <c r="OY14" s="5">
        <v>-31.034500000000001</v>
      </c>
      <c r="OZ14" s="5">
        <v>-17.8184</v>
      </c>
      <c r="PA14" s="5">
        <v>-17.264900000000001</v>
      </c>
      <c r="PB14" s="5">
        <v>-11.6426</v>
      </c>
      <c r="PC14" s="5">
        <v>-11.6234</v>
      </c>
      <c r="PD14" s="5">
        <v>-26.813099999999999</v>
      </c>
      <c r="PE14" s="5">
        <v>-15.3369</v>
      </c>
      <c r="PF14" s="5">
        <v>-27.811199999999999</v>
      </c>
      <c r="PG14" s="5">
        <v>-27.5838</v>
      </c>
      <c r="PH14" s="5">
        <v>-24.0596</v>
      </c>
      <c r="PI14" s="5">
        <v>-27.319600000000001</v>
      </c>
      <c r="PJ14" s="5">
        <v>-25.410499999999999</v>
      </c>
      <c r="PK14" s="5">
        <v>-20.264299999999999</v>
      </c>
      <c r="PL14" s="5">
        <v>-18.3673</v>
      </c>
      <c r="PM14" s="5">
        <v>-19.863</v>
      </c>
      <c r="PN14" s="5">
        <v>-21.611999999999998</v>
      </c>
      <c r="PO14" s="5">
        <v>-22.1998</v>
      </c>
      <c r="PP14" s="5">
        <v>-20.741399999999999</v>
      </c>
      <c r="PQ14" s="5">
        <v>-25.857399999999998</v>
      </c>
      <c r="PR14" s="5">
        <v>-18.375</v>
      </c>
      <c r="PS14" s="5">
        <v>-17.8141</v>
      </c>
      <c r="PT14" s="5">
        <v>-17.891100000000002</v>
      </c>
      <c r="PU14" s="5">
        <v>-12.1007</v>
      </c>
      <c r="PV14" s="5">
        <v>-3.0457000000000001</v>
      </c>
      <c r="PW14" s="5">
        <v>-22.780899999999999</v>
      </c>
      <c r="PX14" s="5">
        <v>-20.272500000000001</v>
      </c>
      <c r="PY14" s="5">
        <v>-30.162800000000001</v>
      </c>
      <c r="PZ14" s="5">
        <v>-25.2592</v>
      </c>
      <c r="QA14" s="5">
        <v>-23.136500000000002</v>
      </c>
      <c r="QB14" s="5">
        <v>-18.867899999999999</v>
      </c>
      <c r="QC14" s="5">
        <v>-24.297899999999998</v>
      </c>
      <c r="QD14" s="5">
        <v>-18.631599999999999</v>
      </c>
      <c r="QE14" s="5">
        <v>-19.786999999999999</v>
      </c>
      <c r="QF14" s="5">
        <v>-25.984300000000001</v>
      </c>
      <c r="QG14" s="5">
        <v>-13.452</v>
      </c>
      <c r="QH14" s="5">
        <v>-15.734999999999999</v>
      </c>
      <c r="QI14" s="5">
        <v>-31.607399999999998</v>
      </c>
      <c r="QJ14" s="5">
        <v>-15.206300000000001</v>
      </c>
      <c r="QK14" s="5">
        <v>-25.104399999999998</v>
      </c>
      <c r="QL14" s="5">
        <v>1.2786</v>
      </c>
      <c r="QM14" s="5">
        <v>-60.781700000000001</v>
      </c>
      <c r="QN14" s="5">
        <v>-27.613600000000002</v>
      </c>
      <c r="QO14" s="5">
        <v>-27.558299999999999</v>
      </c>
      <c r="QP14" s="5">
        <v>1.1387</v>
      </c>
      <c r="QQ14" s="5">
        <v>-45.073099999999997</v>
      </c>
      <c r="QR14" s="5">
        <v>-15.7126</v>
      </c>
      <c r="QS14" s="5">
        <v>1.2797000000000001</v>
      </c>
      <c r="QT14" s="5">
        <v>-41.353400000000001</v>
      </c>
      <c r="QU14" s="5">
        <v>-23.360700000000001</v>
      </c>
      <c r="QV14" s="5">
        <v>-20.8782</v>
      </c>
      <c r="QW14" s="5">
        <v>-15.5885</v>
      </c>
      <c r="QX14" s="5">
        <v>-24.175799999999999</v>
      </c>
      <c r="QY14" s="5">
        <v>-19.3124</v>
      </c>
      <c r="QZ14" s="5">
        <v>-21.0867</v>
      </c>
      <c r="RA14" s="5">
        <v>-23.641400000000001</v>
      </c>
      <c r="RB14" s="5">
        <v>1.3734999999999999</v>
      </c>
      <c r="RC14" s="5">
        <v>-54.823900000000002</v>
      </c>
      <c r="RD14" s="5">
        <v>-20.528500000000001</v>
      </c>
      <c r="RE14" s="5">
        <v>-19.9573</v>
      </c>
      <c r="RF14" s="5">
        <v>-23.261900000000001</v>
      </c>
      <c r="RG14" s="5">
        <v>1.2483</v>
      </c>
      <c r="RH14" s="5">
        <v>-48.447200000000002</v>
      </c>
      <c r="RI14" s="5">
        <v>-16.244199999999999</v>
      </c>
      <c r="RJ14" s="5">
        <v>-12.998799999999999</v>
      </c>
      <c r="RK14" s="5">
        <v>1.4117999999999999</v>
      </c>
      <c r="RL14" s="5">
        <v>-25.2944</v>
      </c>
      <c r="RM14" s="5">
        <v>-23.374099999999999</v>
      </c>
      <c r="RN14" s="5">
        <v>1.419</v>
      </c>
      <c r="RO14" s="5">
        <v>-40.761600000000001</v>
      </c>
      <c r="RP14" s="5">
        <v>-23.741900000000001</v>
      </c>
      <c r="RQ14" s="5">
        <v>-28.643699999999999</v>
      </c>
      <c r="RR14" s="5">
        <v>1.6657999999999999</v>
      </c>
      <c r="RS14" s="5">
        <v>-50.319800000000001</v>
      </c>
      <c r="RT14" s="5">
        <v>-31.1753</v>
      </c>
      <c r="RU14" s="5">
        <v>-29.8429</v>
      </c>
      <c r="RV14" s="5">
        <v>-17.9664</v>
      </c>
      <c r="RW14" s="5">
        <v>-19.710999999999999</v>
      </c>
      <c r="RX14" s="5">
        <v>-19.710999999999999</v>
      </c>
      <c r="RY14" s="5">
        <v>-16.263000000000002</v>
      </c>
      <c r="RZ14" s="5">
        <v>-15.2035</v>
      </c>
      <c r="SA14" s="5">
        <v>1.3503000000000001</v>
      </c>
      <c r="SB14" s="5">
        <v>-28.168900000000001</v>
      </c>
      <c r="SC14" s="5">
        <v>-21.671900000000001</v>
      </c>
      <c r="SD14" s="5">
        <v>-24.8184</v>
      </c>
      <c r="SE14" s="5">
        <v>1.1574</v>
      </c>
      <c r="SF14" s="5">
        <v>-45.83</v>
      </c>
      <c r="SG14" s="5">
        <v>-22.9557</v>
      </c>
      <c r="SH14" s="5">
        <v>-22.546700000000001</v>
      </c>
      <c r="SI14" s="5">
        <v>-23.567599999999999</v>
      </c>
      <c r="SJ14" s="5">
        <v>1.5611999999999999</v>
      </c>
      <c r="SK14" s="5">
        <v>-43.281300000000002</v>
      </c>
      <c r="SL14" s="5">
        <v>-25.619900000000001</v>
      </c>
      <c r="SM14" s="5">
        <v>-16.836600000000001</v>
      </c>
      <c r="SN14" s="5">
        <v>-9.7876999999999992</v>
      </c>
      <c r="SO14" s="5">
        <v>1.0955999999999999</v>
      </c>
      <c r="SP14" s="5">
        <v>-25.577999999999999</v>
      </c>
      <c r="SQ14" s="5">
        <v>-22.974799999999998</v>
      </c>
      <c r="SR14" s="5">
        <v>-27.083300000000001</v>
      </c>
      <c r="SS14" s="5">
        <v>-21.489899999999999</v>
      </c>
      <c r="ST14" s="5">
        <v>-23.384599999999999</v>
      </c>
      <c r="SU14" s="5">
        <v>-21.997599999999998</v>
      </c>
      <c r="SV14" s="5">
        <v>-28.7621</v>
      </c>
      <c r="SW14" s="5">
        <v>-18.3752</v>
      </c>
      <c r="SX14" s="5">
        <v>-24.654</v>
      </c>
      <c r="SY14" s="5">
        <v>-26.343</v>
      </c>
      <c r="SZ14" s="5">
        <v>-10.0038</v>
      </c>
      <c r="TA14" s="5">
        <v>1.1248</v>
      </c>
      <c r="TB14" s="5">
        <v>-23.8155</v>
      </c>
      <c r="TC14" s="5">
        <v>-22.661899999999999</v>
      </c>
      <c r="TD14" s="5">
        <v>-19.782900000000001</v>
      </c>
      <c r="TE14" s="5">
        <v>-16.930599999999998</v>
      </c>
      <c r="TF14" s="5">
        <v>1.1000000000000001</v>
      </c>
      <c r="TG14" s="5">
        <v>-45.015599999999999</v>
      </c>
      <c r="TH14" s="5">
        <v>-25.4727</v>
      </c>
      <c r="TI14" s="5">
        <v>1.2912999999999999</v>
      </c>
      <c r="TJ14" s="5">
        <v>-60.684699999999999</v>
      </c>
      <c r="TK14" s="5">
        <v>-11.7347</v>
      </c>
      <c r="TL14" s="5">
        <v>-21.0654</v>
      </c>
      <c r="TM14" s="5">
        <v>-21.141300000000001</v>
      </c>
      <c r="TN14" s="5">
        <v>-19.489999999999998</v>
      </c>
      <c r="TO14" s="5">
        <v>-19.485199999999999</v>
      </c>
      <c r="TP14" s="5">
        <v>1.25</v>
      </c>
      <c r="TQ14" s="5">
        <v>-37.167200000000001</v>
      </c>
      <c r="TR14" s="5">
        <v>-23.928100000000001</v>
      </c>
      <c r="TS14" s="5">
        <v>1.1012</v>
      </c>
      <c r="TT14" s="5">
        <v>-58.447499999999998</v>
      </c>
      <c r="TU14" s="5">
        <v>-23.598099999999999</v>
      </c>
      <c r="TV14" s="5">
        <v>-11.422599999999999</v>
      </c>
      <c r="TW14" s="5">
        <v>-20.2638</v>
      </c>
      <c r="TX14" s="5">
        <v>-9.7379999999999995</v>
      </c>
      <c r="TY14" s="5">
        <v>1.1162000000000001</v>
      </c>
      <c r="TZ14" s="5">
        <v>-25</v>
      </c>
      <c r="UA14" s="5">
        <v>-10.161</v>
      </c>
      <c r="UB14" s="5">
        <v>1.0855999999999999</v>
      </c>
      <c r="UC14" s="5">
        <v>-20.232800000000001</v>
      </c>
      <c r="UD14" s="5">
        <v>-15.8088</v>
      </c>
      <c r="UE14" s="5">
        <v>-21.625499999999999</v>
      </c>
      <c r="UF14" s="5">
        <v>-31.221299999999999</v>
      </c>
      <c r="UG14" s="5">
        <v>1.4330000000000001</v>
      </c>
      <c r="UH14" s="5">
        <v>-61.204000000000001</v>
      </c>
      <c r="UI14" s="5">
        <v>-20.388300000000001</v>
      </c>
      <c r="UJ14" s="5">
        <v>-26.346299999999999</v>
      </c>
      <c r="UK14" s="5">
        <v>1.4581</v>
      </c>
      <c r="UL14" s="5">
        <v>-62.8962</v>
      </c>
      <c r="UM14" s="5">
        <v>-27.321200000000001</v>
      </c>
      <c r="UN14" s="5">
        <v>1.1765000000000001</v>
      </c>
      <c r="UO14" s="5">
        <v>-61.3583</v>
      </c>
      <c r="UP14" s="5">
        <v>-26.195</v>
      </c>
      <c r="UQ14" s="5">
        <v>-21.729399999999998</v>
      </c>
      <c r="UR14" s="5">
        <v>-33.0002</v>
      </c>
      <c r="US14" s="5">
        <v>1.3858999999999999</v>
      </c>
      <c r="UT14" s="5">
        <v>-68.759500000000003</v>
      </c>
      <c r="UU14" s="5">
        <v>-28.585899999999999</v>
      </c>
      <c r="UV14" s="5">
        <v>1.4</v>
      </c>
      <c r="UW14" s="5">
        <v>-59.183700000000002</v>
      </c>
      <c r="UX14" s="5">
        <v>-14.3111</v>
      </c>
      <c r="UY14" s="5">
        <v>1.2991999999999999</v>
      </c>
      <c r="UZ14" s="5">
        <v>-25.639199999999999</v>
      </c>
      <c r="VA14" s="5">
        <v>-26.580200000000001</v>
      </c>
      <c r="VB14" s="5">
        <v>1.0525</v>
      </c>
      <c r="VC14" s="5">
        <v>-59.808599999999998</v>
      </c>
      <c r="VD14" s="5">
        <v>-23.6069</v>
      </c>
      <c r="VE14" s="5">
        <v>-11.5969</v>
      </c>
      <c r="VF14" s="5">
        <v>1.1177999999999999</v>
      </c>
      <c r="VG14" s="5">
        <v>-32.721200000000003</v>
      </c>
      <c r="VH14" s="5">
        <v>-26.6586</v>
      </c>
      <c r="VI14" s="5">
        <v>1.2828999999999999</v>
      </c>
      <c r="VJ14" s="5">
        <v>-48.756900000000002</v>
      </c>
      <c r="VK14" s="5">
        <v>-9.8520000000000003</v>
      </c>
      <c r="VL14" s="5">
        <v>1.2767999999999999</v>
      </c>
      <c r="VM14" s="5">
        <v>-28.197299999999998</v>
      </c>
      <c r="VN14" s="5">
        <v>-24.4163</v>
      </c>
      <c r="VO14" s="5">
        <v>1.2734000000000001</v>
      </c>
      <c r="VP14" s="5">
        <v>-42.991700000000002</v>
      </c>
      <c r="VQ14" s="5">
        <v>-23.338699999999999</v>
      </c>
      <c r="VR14" s="5">
        <v>-30.544699999999999</v>
      </c>
      <c r="VS14" s="5">
        <v>1.1753</v>
      </c>
      <c r="VT14" s="5">
        <v>-61.835700000000003</v>
      </c>
      <c r="VU14" s="5">
        <v>-27.029599999999999</v>
      </c>
      <c r="VV14" s="5">
        <v>1.1765000000000001</v>
      </c>
      <c r="VW14" s="5">
        <v>-53.817500000000003</v>
      </c>
      <c r="VX14" s="5">
        <v>-6.7058</v>
      </c>
      <c r="VY14" s="5">
        <v>-23.3003</v>
      </c>
      <c r="VZ14" s="5">
        <v>1.0852999999999999</v>
      </c>
      <c r="WA14" s="5">
        <v>-42.032299999999999</v>
      </c>
      <c r="WB14" s="5">
        <v>-30.588799999999999</v>
      </c>
      <c r="WC14" s="5">
        <v>1.2735000000000001</v>
      </c>
      <c r="WD14" s="5">
        <v>-55.959400000000002</v>
      </c>
      <c r="WE14" s="5">
        <v>-17.878799999999998</v>
      </c>
      <c r="WF14" s="5">
        <v>-9.8854000000000006</v>
      </c>
      <c r="WG14" s="5">
        <v>1.25</v>
      </c>
      <c r="WH14" s="5">
        <v>-25.5778</v>
      </c>
      <c r="WI14" s="5">
        <v>-26.327999999999999</v>
      </c>
      <c r="WJ14" s="5">
        <v>1.3895</v>
      </c>
      <c r="WK14" s="5">
        <v>-55.115200000000002</v>
      </c>
      <c r="WL14" s="5">
        <v>-25.974</v>
      </c>
      <c r="WM14" s="5">
        <v>-30.341999999999999</v>
      </c>
      <c r="WN14" s="5">
        <v>1.5345</v>
      </c>
      <c r="WO14" s="5">
        <v>-50.625900000000001</v>
      </c>
      <c r="WP14" s="5">
        <v>-25.506499999999999</v>
      </c>
      <c r="WQ14" s="5">
        <v>1.4078999999999999</v>
      </c>
      <c r="WR14" s="5">
        <v>-52.478900000000003</v>
      </c>
      <c r="WS14" s="5">
        <v>-15.404</v>
      </c>
      <c r="WT14" s="5">
        <v>1.3632</v>
      </c>
      <c r="WU14" s="5">
        <v>-46.319600000000001</v>
      </c>
      <c r="WV14" s="5">
        <v>-30.206900000000001</v>
      </c>
      <c r="WW14" s="5">
        <v>1.1318999999999999</v>
      </c>
      <c r="WX14" s="5">
        <v>-68.394099999999995</v>
      </c>
      <c r="WY14" s="5">
        <v>-6.3358999999999996</v>
      </c>
      <c r="WZ14" s="5">
        <v>1.4770000000000001</v>
      </c>
      <c r="XA14" s="5">
        <v>-22.222200000000001</v>
      </c>
      <c r="XB14" s="5">
        <v>-16.468399999999999</v>
      </c>
      <c r="XC14" s="5">
        <v>1.3993</v>
      </c>
      <c r="XD14" s="5">
        <v>-38.310899999999997</v>
      </c>
      <c r="XE14" s="5">
        <v>-10.161899999999999</v>
      </c>
      <c r="XF14" s="5">
        <v>1.3991</v>
      </c>
      <c r="XG14" s="5">
        <v>-30.070900000000002</v>
      </c>
      <c r="XH14" s="5">
        <v>-23.359100000000002</v>
      </c>
      <c r="XI14" s="5">
        <v>1.3965000000000001</v>
      </c>
      <c r="XJ14" s="5">
        <v>-39.458199999999998</v>
      </c>
      <c r="XK14" s="5">
        <v>-25.131399999999999</v>
      </c>
      <c r="XL14" s="5">
        <v>-29.950099999999999</v>
      </c>
      <c r="XM14" s="5">
        <v>1.1000000000000001</v>
      </c>
      <c r="XN14" s="5">
        <v>-52.0655</v>
      </c>
      <c r="XO14" s="5">
        <v>-28.751000000000001</v>
      </c>
      <c r="XP14" s="5">
        <v>1.1880999999999999</v>
      </c>
      <c r="XQ14" s="5">
        <v>-48.4375</v>
      </c>
      <c r="XR14" s="5">
        <v>-29.494800000000001</v>
      </c>
      <c r="XS14" s="5">
        <v>1.0859000000000001</v>
      </c>
      <c r="XT14" s="5">
        <v>-47.9452</v>
      </c>
      <c r="XU14" s="5">
        <v>-9.8289000000000009</v>
      </c>
      <c r="XV14" s="5">
        <v>1.4197</v>
      </c>
      <c r="XW14" s="5">
        <v>-28.019300000000001</v>
      </c>
      <c r="XX14" s="5">
        <v>-21.163599999999999</v>
      </c>
      <c r="XY14" s="5">
        <v>1.2699</v>
      </c>
      <c r="XZ14" s="5">
        <v>-45.350200000000001</v>
      </c>
      <c r="YA14" s="5">
        <v>-30.325399999999998</v>
      </c>
      <c r="YB14" s="5">
        <v>-22.343900000000001</v>
      </c>
      <c r="YC14" s="5">
        <v>-29.070900000000002</v>
      </c>
      <c r="YD14" s="5">
        <v>1.1000000000000001</v>
      </c>
      <c r="YE14" s="5">
        <v>-59.181600000000003</v>
      </c>
      <c r="YF14" s="5">
        <v>-27.750599999999999</v>
      </c>
      <c r="YG14" s="5">
        <v>-22.685199999999998</v>
      </c>
      <c r="YH14" s="5">
        <v>-25.727</v>
      </c>
      <c r="YI14" s="5">
        <v>1.2821</v>
      </c>
      <c r="YJ14" s="5">
        <v>-49.633400000000002</v>
      </c>
      <c r="YK14" s="5">
        <v>-24.292000000000002</v>
      </c>
      <c r="YL14" s="5">
        <v>1.1850000000000001</v>
      </c>
      <c r="YM14" s="5">
        <v>-53.509799999999998</v>
      </c>
      <c r="YN14" s="5">
        <v>-6.4576000000000002</v>
      </c>
      <c r="YO14" s="5">
        <v>1.6</v>
      </c>
      <c r="YP14" s="5">
        <v>-13.356199999999999</v>
      </c>
      <c r="YQ14" s="5">
        <v>-28.758400000000002</v>
      </c>
      <c r="YR14" s="5">
        <v>1.1235999999999999</v>
      </c>
      <c r="YS14" s="5">
        <v>-50.435400000000001</v>
      </c>
      <c r="YT14" s="5">
        <v>-26.335599999999999</v>
      </c>
      <c r="YU14" s="5">
        <v>1.1242000000000001</v>
      </c>
      <c r="YV14" s="5">
        <v>-46.048900000000003</v>
      </c>
      <c r="YW14" s="5">
        <v>-19.702300000000001</v>
      </c>
      <c r="YX14" s="5">
        <v>-28.497299999999999</v>
      </c>
      <c r="YY14" s="5">
        <v>-27.299099999999999</v>
      </c>
      <c r="YZ14" s="5">
        <v>-14.5517</v>
      </c>
      <c r="ZA14" s="5">
        <v>-27.853400000000001</v>
      </c>
      <c r="ZB14" s="5">
        <v>-21.3628</v>
      </c>
      <c r="ZC14" s="5">
        <v>-15.396100000000001</v>
      </c>
      <c r="ZD14" s="5">
        <v>-15.453799999999999</v>
      </c>
      <c r="ZE14" s="5">
        <v>-25.5227</v>
      </c>
      <c r="ZF14" s="5">
        <v>1.4630000000000001</v>
      </c>
      <c r="ZG14" s="5">
        <v>-59.227699999999999</v>
      </c>
      <c r="ZH14" s="5">
        <v>-28.441299999999998</v>
      </c>
      <c r="ZI14" s="5">
        <v>1.3383</v>
      </c>
      <c r="ZJ14" s="5">
        <v>-64.953199999999995</v>
      </c>
      <c r="ZK14" s="5">
        <v>-14.881399999999999</v>
      </c>
      <c r="ZL14" s="5">
        <v>-28.940899999999999</v>
      </c>
      <c r="ZM14" s="5">
        <v>1.4073</v>
      </c>
      <c r="ZN14" s="5">
        <v>-66.678899999999999</v>
      </c>
      <c r="ZO14" s="5">
        <v>-28.634599999999999</v>
      </c>
      <c r="ZP14" s="5">
        <v>1.4337</v>
      </c>
      <c r="ZQ14" s="5">
        <v>-64.459000000000003</v>
      </c>
      <c r="ZR14" s="5">
        <v>-17.3063</v>
      </c>
      <c r="ZS14" s="5">
        <v>-28.391300000000001</v>
      </c>
      <c r="ZT14" s="5">
        <v>1.4106000000000001</v>
      </c>
      <c r="ZU14" s="5">
        <v>-61.962200000000003</v>
      </c>
      <c r="ZV14" s="5">
        <v>-25.525099999999998</v>
      </c>
      <c r="ZW14" s="5">
        <v>1.4091</v>
      </c>
      <c r="ZX14" s="5">
        <v>-66.967699999999994</v>
      </c>
      <c r="ZY14" s="5">
        <v>-27.113199999999999</v>
      </c>
      <c r="ZZ14" s="5">
        <v>1.4079999999999999</v>
      </c>
      <c r="AAA14" s="5">
        <v>-63.975200000000001</v>
      </c>
      <c r="AAB14" s="5">
        <v>-16.4758</v>
      </c>
      <c r="AAC14" s="5">
        <v>-25.918800000000001</v>
      </c>
      <c r="AAD14" s="5">
        <v>-28.5182</v>
      </c>
      <c r="AAE14" s="5">
        <v>1.4577</v>
      </c>
      <c r="AAF14" s="5">
        <v>-55.676699999999997</v>
      </c>
      <c r="AAG14" s="5">
        <v>-23.717099999999999</v>
      </c>
      <c r="AAH14" s="5">
        <v>1.2391000000000001</v>
      </c>
      <c r="AAI14" s="5">
        <v>-64.816999999999993</v>
      </c>
      <c r="AAJ14" s="5">
        <v>-28.532800000000002</v>
      </c>
      <c r="AAK14" s="5">
        <v>1.2358</v>
      </c>
      <c r="AAL14" s="5">
        <v>-69.846100000000007</v>
      </c>
      <c r="AAM14" s="5">
        <v>-31.443899999999999</v>
      </c>
      <c r="AAN14" s="5">
        <v>-24.722200000000001</v>
      </c>
      <c r="AAO14" s="5">
        <v>1.2807999999999999</v>
      </c>
      <c r="AAP14" s="5">
        <v>-25.800699999999999</v>
      </c>
      <c r="AAQ14" s="5">
        <v>-47.7729</v>
      </c>
      <c r="AAR14" s="5">
        <v>-14.4603</v>
      </c>
      <c r="AAS14" s="5">
        <v>1.2807999999999999</v>
      </c>
      <c r="AAT14" s="5">
        <v>-31.296099999999999</v>
      </c>
      <c r="AAU14" s="5">
        <v>-24.7698</v>
      </c>
      <c r="AAV14" s="5">
        <v>-31.9739</v>
      </c>
      <c r="AAW14" s="5">
        <v>1.4861</v>
      </c>
      <c r="AAX14" s="5">
        <v>-72.150899999999993</v>
      </c>
      <c r="AAY14" s="5">
        <v>-13.902699999999999</v>
      </c>
      <c r="AAZ14" s="5">
        <v>-14.457100000000001</v>
      </c>
      <c r="ABA14" s="5">
        <v>1.099</v>
      </c>
      <c r="ABB14" s="5">
        <v>-28.180199999999999</v>
      </c>
      <c r="ABC14" s="5">
        <v>1.089</v>
      </c>
      <c r="ABD14" s="5">
        <v>-29.3933</v>
      </c>
      <c r="ABE14" s="5">
        <v>-21.440200000000001</v>
      </c>
      <c r="ABF14" s="5">
        <v>-25.106200000000001</v>
      </c>
      <c r="ABG14" s="5">
        <v>-25.161100000000001</v>
      </c>
      <c r="ABH14" s="5">
        <v>-27.474699999999999</v>
      </c>
      <c r="ABI14" s="5">
        <v>-27.526900000000001</v>
      </c>
      <c r="ABJ14" s="5">
        <v>-14.2483</v>
      </c>
      <c r="ABK14" s="5">
        <v>-14.308199999999999</v>
      </c>
      <c r="ABL14" s="5">
        <v>-21.603300000000001</v>
      </c>
      <c r="ABM14" s="5">
        <v>-21.646100000000001</v>
      </c>
      <c r="ABN14" s="5">
        <v>-19.273099999999999</v>
      </c>
      <c r="ABO14" s="5">
        <v>-19.3371</v>
      </c>
      <c r="ABP14" s="5">
        <v>-20.582100000000001</v>
      </c>
      <c r="ABQ14" s="5">
        <v>-20.651900000000001</v>
      </c>
      <c r="ABR14" s="5">
        <v>-18.944099999999999</v>
      </c>
      <c r="ABS14" s="5">
        <v>-19.181799999999999</v>
      </c>
      <c r="ABT14" s="5">
        <v>1.2783</v>
      </c>
      <c r="ABU14" s="5">
        <v>-36.770899999999997</v>
      </c>
      <c r="ABV14" s="5">
        <v>-32.005299999999998</v>
      </c>
      <c r="ABW14" s="5">
        <v>1.41</v>
      </c>
      <c r="ABX14" s="5">
        <v>-68.435000000000002</v>
      </c>
      <c r="ABY14" s="5">
        <v>-20.470099999999999</v>
      </c>
      <c r="ABZ14" s="5">
        <v>-20.082000000000001</v>
      </c>
      <c r="ACA14" s="5">
        <v>-17.378900000000002</v>
      </c>
      <c r="ACB14" s="5">
        <v>-24.912600000000001</v>
      </c>
      <c r="ACC14" s="5">
        <v>-12.9</v>
      </c>
      <c r="ACD14" s="5">
        <v>-21.084499999999998</v>
      </c>
      <c r="ACE14" s="5">
        <v>-30.907499999999999</v>
      </c>
      <c r="ACF14" s="5">
        <v>-26.505700000000001</v>
      </c>
      <c r="ACG14" s="5">
        <v>-26.554600000000001</v>
      </c>
      <c r="ACH14" s="5">
        <v>-2.1911</v>
      </c>
      <c r="ACI14" s="5">
        <v>-9.9467999999999996</v>
      </c>
      <c r="ACJ14" s="5">
        <v>-10.0235</v>
      </c>
      <c r="ACK14" s="5">
        <v>-27.8797</v>
      </c>
      <c r="ACL14" s="5">
        <v>-27.958600000000001</v>
      </c>
      <c r="ACM14" s="5">
        <v>-7.3413000000000004</v>
      </c>
      <c r="ACN14" s="5">
        <v>-22.4</v>
      </c>
      <c r="ACO14" s="5">
        <v>-23.097799999999999</v>
      </c>
      <c r="ACP14" s="5">
        <v>1.3761000000000001</v>
      </c>
      <c r="ACQ14" s="5">
        <v>-57.6952</v>
      </c>
      <c r="ACR14" s="5">
        <v>-26.635100000000001</v>
      </c>
      <c r="ACS14" s="5">
        <v>-17.806799999999999</v>
      </c>
      <c r="ACT14" s="5">
        <v>-29.470600000000001</v>
      </c>
      <c r="ACU14" s="5">
        <v>1.5099</v>
      </c>
      <c r="ACV14" s="5">
        <v>-58.188899999999997</v>
      </c>
      <c r="ACW14" s="5">
        <v>-21.448499999999999</v>
      </c>
      <c r="ACX14" s="5">
        <v>-24.4983</v>
      </c>
      <c r="ACY14" s="5">
        <v>1.2783</v>
      </c>
      <c r="ACZ14" s="5">
        <v>-43.563600000000001</v>
      </c>
      <c r="ADA14" s="5">
        <v>-15.1211</v>
      </c>
      <c r="ADB14" s="5">
        <v>-15.1973</v>
      </c>
      <c r="ADC14" s="5">
        <v>-7.8295000000000003</v>
      </c>
      <c r="ADD14" s="5">
        <v>-27.410299999999999</v>
      </c>
      <c r="ADE14" s="5">
        <v>-27.465499999999999</v>
      </c>
      <c r="ADF14" s="5">
        <v>-20.6846</v>
      </c>
      <c r="ADG14" s="5">
        <v>-20.728400000000001</v>
      </c>
      <c r="ADH14" s="5">
        <v>-15.460900000000001</v>
      </c>
      <c r="ADI14" s="5">
        <v>-15.522399999999999</v>
      </c>
      <c r="ADJ14" s="5">
        <v>-26.197500000000002</v>
      </c>
      <c r="ADK14" s="5">
        <v>-23.595400000000001</v>
      </c>
      <c r="ADL14" s="5">
        <v>-23.642499999999998</v>
      </c>
      <c r="ADM14" s="5">
        <v>-32.415500000000002</v>
      </c>
      <c r="ADN14" s="5">
        <v>-32.471600000000002</v>
      </c>
      <c r="ADO14" s="5">
        <v>-14.418699999999999</v>
      </c>
      <c r="ADP14" s="5">
        <v>-14.4848</v>
      </c>
      <c r="ADQ14" s="5">
        <v>-29.424900000000001</v>
      </c>
      <c r="ADR14" s="5">
        <v>-29.4819</v>
      </c>
      <c r="ADS14" s="5">
        <v>-21.982700000000001</v>
      </c>
      <c r="ADT14" s="5">
        <v>-12.4191</v>
      </c>
      <c r="ADU14" s="5">
        <v>-18.840599999999998</v>
      </c>
      <c r="ADV14" s="5">
        <v>-25.901299999999999</v>
      </c>
      <c r="ADW14" s="5">
        <v>-16.240100000000002</v>
      </c>
      <c r="ADX14" s="5">
        <v>-20.251799999999999</v>
      </c>
      <c r="ADY14" s="5">
        <v>-24.2242</v>
      </c>
      <c r="ADZ14" s="5">
        <v>-24.396999999999998</v>
      </c>
      <c r="AEA14" s="5">
        <v>-21.258500000000002</v>
      </c>
      <c r="AEB14" s="5">
        <v>-21.375299999999999</v>
      </c>
      <c r="AEC14" s="5">
        <v>-19.040400000000002</v>
      </c>
      <c r="AED14" s="5">
        <v>-0.49120000000000003</v>
      </c>
      <c r="AEE14" s="5">
        <v>0</v>
      </c>
      <c r="AEF14" s="5">
        <v>-30.7</v>
      </c>
      <c r="AEG14" s="5">
        <v>-9.9398</v>
      </c>
      <c r="AEH14" s="5">
        <v>-12.1243</v>
      </c>
      <c r="AEI14" s="5">
        <v>0</v>
      </c>
      <c r="AEJ14" s="5">
        <v>0</v>
      </c>
      <c r="AEK14" s="5">
        <v>-5</v>
      </c>
      <c r="AEL14" s="5">
        <v>0</v>
      </c>
      <c r="AEM14" s="5">
        <v>0</v>
      </c>
      <c r="AEN14" s="5">
        <v>0</v>
      </c>
      <c r="AEO14" s="5">
        <v>0</v>
      </c>
      <c r="AEP14" s="5">
        <v>0</v>
      </c>
      <c r="AEQ14" s="5">
        <v>-25.706700000000001</v>
      </c>
      <c r="AER14" s="5">
        <v>0</v>
      </c>
      <c r="AES14" s="5">
        <v>0</v>
      </c>
      <c r="AET14" s="5">
        <v>0</v>
      </c>
      <c r="AEU14" s="5">
        <v>0</v>
      </c>
      <c r="AEV14" s="5">
        <v>0</v>
      </c>
      <c r="AEW14" s="5">
        <v>0</v>
      </c>
      <c r="AEX14" s="5">
        <v>0</v>
      </c>
      <c r="AEY14" s="5">
        <v>0</v>
      </c>
      <c r="AEZ14" s="5">
        <v>0</v>
      </c>
      <c r="AFA14" s="5">
        <v>0</v>
      </c>
      <c r="AFB14" s="5">
        <v>0</v>
      </c>
      <c r="AFC14" s="5">
        <v>0</v>
      </c>
      <c r="AFD14" s="5">
        <v>0</v>
      </c>
      <c r="AFE14" s="5">
        <v>0</v>
      </c>
      <c r="AFF14" s="5">
        <v>0</v>
      </c>
      <c r="AFG14" s="5">
        <v>0</v>
      </c>
      <c r="AFH14" s="5">
        <v>0</v>
      </c>
      <c r="AFI14" s="5">
        <v>0</v>
      </c>
      <c r="AFJ14" s="5">
        <v>0</v>
      </c>
      <c r="AFK14" s="5">
        <v>0</v>
      </c>
      <c r="AFL14" s="5">
        <v>0</v>
      </c>
      <c r="AFM14" s="5">
        <v>0</v>
      </c>
      <c r="AFN14" s="5">
        <v>0</v>
      </c>
      <c r="AFO14" s="5">
        <v>0</v>
      </c>
      <c r="AFP14" s="5">
        <v>0</v>
      </c>
      <c r="AFQ14" s="5">
        <v>0</v>
      </c>
      <c r="AFR14" s="5">
        <v>0</v>
      </c>
      <c r="AFS14" s="5">
        <v>0</v>
      </c>
      <c r="AFT14" s="5">
        <v>0</v>
      </c>
      <c r="AFU14" s="5">
        <v>0</v>
      </c>
      <c r="AFV14" s="5">
        <v>0</v>
      </c>
      <c r="AFW14" s="5">
        <v>0</v>
      </c>
      <c r="AFX14" s="5">
        <v>0</v>
      </c>
      <c r="AFY14" s="5">
        <v>0</v>
      </c>
      <c r="AFZ14" s="5">
        <v>0</v>
      </c>
      <c r="AGA14" s="5">
        <v>0</v>
      </c>
      <c r="AGB14" s="5">
        <v>0</v>
      </c>
      <c r="AGC14" s="5">
        <v>0</v>
      </c>
      <c r="AGD14" s="5">
        <v>0</v>
      </c>
      <c r="AGE14" s="5">
        <v>0</v>
      </c>
      <c r="AGF14" s="5">
        <v>0</v>
      </c>
      <c r="AGG14" s="5">
        <v>0</v>
      </c>
      <c r="AGH14" s="5">
        <v>0</v>
      </c>
      <c r="AGI14" s="5">
        <v>0</v>
      </c>
      <c r="AGJ14" s="5">
        <v>0</v>
      </c>
      <c r="AGK14" s="5">
        <v>0</v>
      </c>
      <c r="AGL14" s="5">
        <v>0</v>
      </c>
      <c r="AGM14" s="5">
        <v>0</v>
      </c>
      <c r="AGN14" s="5">
        <v>0</v>
      </c>
      <c r="AGO14" s="5">
        <v>0</v>
      </c>
      <c r="AGP14" s="5">
        <v>0</v>
      </c>
      <c r="AGQ14" s="5">
        <v>0</v>
      </c>
      <c r="AGR14" s="5">
        <v>0</v>
      </c>
      <c r="AGS14" s="5">
        <v>0</v>
      </c>
      <c r="AGT14" s="5">
        <v>0</v>
      </c>
      <c r="AGU14" s="5">
        <v>0</v>
      </c>
      <c r="AGV14" s="5">
        <v>0</v>
      </c>
      <c r="AGW14" s="5">
        <v>0</v>
      </c>
      <c r="AGX14" s="5">
        <v>0</v>
      </c>
      <c r="AGY14" s="5">
        <v>0</v>
      </c>
      <c r="AGZ14" s="5">
        <v>0</v>
      </c>
      <c r="AHA14" s="5">
        <v>0</v>
      </c>
      <c r="AHB14" s="5">
        <v>0</v>
      </c>
      <c r="AHC14" s="5">
        <v>0</v>
      </c>
      <c r="AHD14" s="5">
        <v>0</v>
      </c>
      <c r="AHE14" s="5">
        <v>0</v>
      </c>
      <c r="AHF14" s="5">
        <v>0</v>
      </c>
      <c r="AHG14" s="5">
        <v>0</v>
      </c>
      <c r="AHH14" s="5">
        <v>0</v>
      </c>
      <c r="AHI14" s="5">
        <v>0</v>
      </c>
      <c r="AHJ14" s="5">
        <v>0</v>
      </c>
      <c r="AHK14" s="5">
        <v>0</v>
      </c>
      <c r="AHL14" s="5">
        <v>0</v>
      </c>
      <c r="AHM14" s="5">
        <v>0</v>
      </c>
      <c r="AHN14" s="5">
        <v>0</v>
      </c>
      <c r="AHO14" s="5">
        <v>0</v>
      </c>
      <c r="AHP14" s="5">
        <v>0</v>
      </c>
      <c r="AHQ14" s="5">
        <v>0</v>
      </c>
      <c r="AHR14" s="5">
        <v>0</v>
      </c>
      <c r="AHS14" s="5">
        <v>0</v>
      </c>
      <c r="AHT14" s="5">
        <v>0</v>
      </c>
      <c r="AHU14" s="5">
        <v>0</v>
      </c>
      <c r="AHV14" s="5">
        <v>0</v>
      </c>
      <c r="AHW14" s="5">
        <v>0</v>
      </c>
      <c r="AHX14" s="5">
        <v>0</v>
      </c>
      <c r="AHY14" s="5">
        <v>0</v>
      </c>
      <c r="AHZ14" s="5">
        <v>0</v>
      </c>
      <c r="AIA14" s="5">
        <v>0</v>
      </c>
      <c r="AIB14" s="5">
        <v>0</v>
      </c>
      <c r="AIC14" s="5">
        <v>0</v>
      </c>
      <c r="AID14" s="5">
        <v>0</v>
      </c>
      <c r="AIE14" s="5">
        <v>0</v>
      </c>
      <c r="AIF14" s="5">
        <v>0</v>
      </c>
      <c r="AIG14" s="5">
        <v>0</v>
      </c>
      <c r="AIH14" s="5">
        <v>0</v>
      </c>
      <c r="AII14" s="5">
        <v>0</v>
      </c>
      <c r="AIJ14" s="5">
        <v>0</v>
      </c>
      <c r="AIK14" s="5">
        <v>0</v>
      </c>
      <c r="AIL14" s="5">
        <v>0</v>
      </c>
      <c r="AIM14" s="5">
        <v>0</v>
      </c>
      <c r="AIN14" s="5">
        <v>0</v>
      </c>
      <c r="AIO14" s="5">
        <v>0</v>
      </c>
      <c r="AIP14" s="5">
        <v>0</v>
      </c>
      <c r="AIQ14" s="5">
        <v>0</v>
      </c>
      <c r="AIR14" s="5">
        <v>0</v>
      </c>
      <c r="AIS14" s="5">
        <v>0</v>
      </c>
      <c r="AIT14" s="5">
        <v>0</v>
      </c>
      <c r="AIU14" s="5">
        <v>0</v>
      </c>
      <c r="AIV14" s="5">
        <v>0</v>
      </c>
      <c r="AIW14" s="5">
        <v>0</v>
      </c>
      <c r="AIX14" s="5">
        <v>0</v>
      </c>
      <c r="AIY14" s="5">
        <v>0</v>
      </c>
      <c r="AIZ14" s="5">
        <v>0</v>
      </c>
      <c r="AJA14" s="5">
        <v>0</v>
      </c>
      <c r="AJB14" s="5">
        <v>0</v>
      </c>
      <c r="AJC14" s="5">
        <v>0</v>
      </c>
      <c r="AJD14" s="5">
        <v>0</v>
      </c>
      <c r="AJE14" s="5">
        <v>0</v>
      </c>
      <c r="AJF14" s="5">
        <v>0</v>
      </c>
      <c r="AJG14" s="5">
        <v>0</v>
      </c>
      <c r="AJH14" s="5">
        <v>0</v>
      </c>
      <c r="AJI14" s="5">
        <v>0</v>
      </c>
      <c r="AJJ14" s="5">
        <v>0</v>
      </c>
      <c r="AJK14" s="5">
        <v>0</v>
      </c>
      <c r="AJL14" s="5">
        <v>0</v>
      </c>
      <c r="AJM14" s="5">
        <v>0</v>
      </c>
      <c r="AJN14" s="5">
        <v>0</v>
      </c>
      <c r="AJO14" s="5">
        <v>0</v>
      </c>
      <c r="AJP14" s="5">
        <v>0</v>
      </c>
      <c r="AJQ14" s="5">
        <v>0</v>
      </c>
      <c r="AJR14" s="5">
        <v>0</v>
      </c>
      <c r="AJS14" s="5">
        <v>0</v>
      </c>
      <c r="AJT14" s="5">
        <v>0</v>
      </c>
      <c r="AJU14" s="5">
        <v>0</v>
      </c>
      <c r="AJV14" s="5">
        <v>0</v>
      </c>
      <c r="AJW14" s="5">
        <v>0</v>
      </c>
      <c r="AJX14" s="5">
        <v>0</v>
      </c>
      <c r="AJY14" s="5">
        <v>0</v>
      </c>
      <c r="AJZ14" s="5">
        <v>0</v>
      </c>
      <c r="AKA14" s="5">
        <v>0</v>
      </c>
      <c r="AKB14" s="5">
        <v>0</v>
      </c>
      <c r="AKC14" s="5">
        <v>0</v>
      </c>
      <c r="AKD14" s="5">
        <v>0</v>
      </c>
      <c r="AKE14" s="5">
        <v>0</v>
      </c>
      <c r="AKF14" s="5">
        <v>0</v>
      </c>
      <c r="AKG14" s="5">
        <v>0</v>
      </c>
      <c r="AKH14" s="5">
        <v>0</v>
      </c>
      <c r="AKI14" s="5">
        <v>0</v>
      </c>
      <c r="AKJ14" s="5">
        <v>0</v>
      </c>
      <c r="AKK14" s="5">
        <v>0</v>
      </c>
      <c r="AKL14" s="5">
        <v>0</v>
      </c>
      <c r="AKM14" s="5">
        <v>0</v>
      </c>
      <c r="AKN14" s="5">
        <v>0</v>
      </c>
      <c r="AKO14" s="5">
        <v>0</v>
      </c>
      <c r="AKP14" s="5">
        <v>0</v>
      </c>
      <c r="AKQ14" s="5">
        <v>0</v>
      </c>
      <c r="AKR14" s="5">
        <v>0</v>
      </c>
      <c r="AKS14" s="5">
        <v>0</v>
      </c>
      <c r="AKT14" s="5">
        <v>0</v>
      </c>
      <c r="AKU14" s="5">
        <v>0</v>
      </c>
      <c r="AKV14" s="5">
        <v>0</v>
      </c>
      <c r="AKW14" s="5">
        <v>0</v>
      </c>
      <c r="AKX14" s="5">
        <v>0</v>
      </c>
      <c r="AKY14" s="5">
        <v>0</v>
      </c>
      <c r="AKZ14" s="5">
        <v>0</v>
      </c>
      <c r="ALA14" s="5">
        <v>0</v>
      </c>
      <c r="ALB14" s="5">
        <v>0</v>
      </c>
      <c r="ALC14" s="5">
        <v>0</v>
      </c>
      <c r="ALD14" s="5">
        <v>0</v>
      </c>
      <c r="ALE14" s="5">
        <v>0</v>
      </c>
      <c r="ALF14" s="5">
        <v>0</v>
      </c>
      <c r="ALG14" s="5">
        <v>0</v>
      </c>
      <c r="ALH14" s="5">
        <v>0</v>
      </c>
      <c r="ALI14" s="5">
        <v>0</v>
      </c>
      <c r="ALJ14" s="5">
        <v>0</v>
      </c>
      <c r="ALK14" s="5">
        <v>0</v>
      </c>
      <c r="ALL14" s="5">
        <v>0</v>
      </c>
      <c r="ALM14" s="5">
        <v>0</v>
      </c>
      <c r="ALN14" s="5">
        <v>0</v>
      </c>
      <c r="ALO14" s="5">
        <v>0</v>
      </c>
      <c r="ALP14" s="5">
        <v>0</v>
      </c>
      <c r="ALQ14" s="5">
        <v>0</v>
      </c>
      <c r="ALR14" s="5">
        <v>0</v>
      </c>
      <c r="ALS14" s="5">
        <v>0</v>
      </c>
      <c r="ALT14" s="5">
        <v>0</v>
      </c>
      <c r="ALU14" s="5">
        <v>0</v>
      </c>
      <c r="ALV14" s="5">
        <v>0</v>
      </c>
      <c r="ALW14" s="5">
        <v>0</v>
      </c>
      <c r="ALX14" s="5">
        <v>0</v>
      </c>
      <c r="ALY14" s="5">
        <v>0</v>
      </c>
      <c r="ALZ14" s="5">
        <v>0</v>
      </c>
      <c r="AMA14" s="5">
        <v>0</v>
      </c>
      <c r="AMB14" s="5">
        <v>0</v>
      </c>
      <c r="AMC14" s="5">
        <v>0</v>
      </c>
      <c r="AMD14" s="5">
        <v>0</v>
      </c>
      <c r="AME14" s="5">
        <v>0</v>
      </c>
      <c r="AMF14" s="5">
        <v>0</v>
      </c>
      <c r="AMG14" s="5">
        <v>0</v>
      </c>
      <c r="AMH14" s="5">
        <v>0</v>
      </c>
      <c r="AMI14" s="5">
        <v>0</v>
      </c>
      <c r="AMJ14" s="5">
        <v>0</v>
      </c>
      <c r="AMK14" s="5">
        <v>0</v>
      </c>
      <c r="AML14" s="5">
        <v>0</v>
      </c>
      <c r="AMM14" s="5">
        <v>0</v>
      </c>
      <c r="AMN14" s="5">
        <v>0</v>
      </c>
      <c r="AMO14" s="5">
        <v>0</v>
      </c>
      <c r="AMP14" s="5">
        <v>0</v>
      </c>
      <c r="AMQ14" s="5">
        <v>0</v>
      </c>
      <c r="AMR14" s="5">
        <v>0</v>
      </c>
      <c r="AMS14" s="5">
        <v>0</v>
      </c>
      <c r="AMT14" s="5">
        <v>0</v>
      </c>
      <c r="AMU14" s="5">
        <v>0</v>
      </c>
      <c r="AMV14" s="5">
        <v>0</v>
      </c>
      <c r="AMW14" s="5">
        <v>0</v>
      </c>
      <c r="AMX14" s="5">
        <v>0</v>
      </c>
      <c r="AMY14" s="5">
        <v>0</v>
      </c>
      <c r="AMZ14" s="5">
        <v>0</v>
      </c>
      <c r="ANA14" s="5">
        <v>0</v>
      </c>
      <c r="ANB14" s="5">
        <v>0</v>
      </c>
      <c r="ANC14" s="5">
        <v>0</v>
      </c>
      <c r="AND14" s="5">
        <v>0</v>
      </c>
      <c r="ANE14" s="5">
        <v>0</v>
      </c>
      <c r="ANF14" s="5">
        <v>0</v>
      </c>
      <c r="ANG14" s="5">
        <v>0</v>
      </c>
      <c r="ANH14" s="5">
        <v>0</v>
      </c>
      <c r="ANI14" s="5">
        <v>0</v>
      </c>
      <c r="ANJ14" s="5">
        <v>0</v>
      </c>
      <c r="ANK14" s="5">
        <v>0</v>
      </c>
      <c r="ANL14" s="5">
        <v>0</v>
      </c>
      <c r="ANM14" s="5">
        <v>0</v>
      </c>
      <c r="ANN14" s="5">
        <v>0</v>
      </c>
      <c r="ANO14" s="5">
        <v>0</v>
      </c>
      <c r="ANP14" s="5">
        <v>0</v>
      </c>
      <c r="ANQ14" s="5">
        <v>9.2200000000000004E-2</v>
      </c>
      <c r="ANR14" s="5">
        <v>0</v>
      </c>
      <c r="ANS14" s="5">
        <v>0</v>
      </c>
      <c r="ANT14" s="5">
        <v>0</v>
      </c>
      <c r="ANU14" s="5">
        <v>0</v>
      </c>
      <c r="ANV14" s="5">
        <v>0</v>
      </c>
      <c r="ANW14" s="5">
        <v>0</v>
      </c>
      <c r="ANX14" s="5">
        <v>0</v>
      </c>
      <c r="ANY14" s="5">
        <v>0</v>
      </c>
      <c r="ANZ14" s="5">
        <v>0</v>
      </c>
      <c r="AOA14" s="5">
        <v>0</v>
      </c>
      <c r="AOB14" s="5">
        <v>0</v>
      </c>
      <c r="AOC14" s="5">
        <v>0</v>
      </c>
      <c r="AOD14" s="5">
        <v>0</v>
      </c>
      <c r="AOE14" s="5">
        <v>0</v>
      </c>
      <c r="AOF14" s="5">
        <v>0</v>
      </c>
      <c r="AOG14" s="5">
        <v>0</v>
      </c>
      <c r="AOH14" s="5">
        <v>0</v>
      </c>
      <c r="AOI14" s="5">
        <v>0</v>
      </c>
      <c r="AOJ14" s="5">
        <v>0</v>
      </c>
      <c r="AOK14" s="5">
        <v>-18.5335</v>
      </c>
      <c r="AOL14" s="5">
        <v>0</v>
      </c>
      <c r="AOM14" s="5">
        <v>0</v>
      </c>
    </row>
    <row r="15" spans="1:1079" x14ac:dyDescent="0.15">
      <c r="A15" s="6">
        <v>42522</v>
      </c>
      <c r="B15">
        <v>-2.1</v>
      </c>
      <c r="C15" s="5">
        <v>8.2447999999999997</v>
      </c>
      <c r="D15" s="5">
        <v>8.2568999999999999</v>
      </c>
      <c r="E15" s="5">
        <v>8.984</v>
      </c>
      <c r="F15" s="5">
        <v>6.5647000000000002</v>
      </c>
      <c r="G15" s="5">
        <v>10.585000000000001</v>
      </c>
      <c r="H15" s="5">
        <v>8.9430999999999994</v>
      </c>
      <c r="I15" s="5">
        <v>7.0568999999999997</v>
      </c>
      <c r="J15" s="5">
        <v>9.0844000000000005</v>
      </c>
      <c r="K15" s="5">
        <v>10.1289</v>
      </c>
      <c r="L15" s="5">
        <v>9.3361000000000001</v>
      </c>
      <c r="M15" s="5">
        <v>7.6760000000000002</v>
      </c>
      <c r="N15" s="5">
        <v>7.4409999999999998</v>
      </c>
      <c r="O15" s="5">
        <v>7.7042999999999999</v>
      </c>
      <c r="P15" s="5">
        <v>7.4661999999999997</v>
      </c>
      <c r="Q15" s="5">
        <v>7.6749000000000001</v>
      </c>
      <c r="R15" s="5">
        <v>9.9664000000000001</v>
      </c>
      <c r="S15" s="5">
        <v>11.219900000000001</v>
      </c>
      <c r="T15" s="5">
        <v>7.8403</v>
      </c>
      <c r="U15" s="5">
        <v>15.4429</v>
      </c>
      <c r="V15" s="5">
        <v>4.0461999999999998</v>
      </c>
      <c r="W15" s="5">
        <v>8.0991999999999997</v>
      </c>
      <c r="X15" s="5">
        <v>7.0506000000000002</v>
      </c>
      <c r="Y15" s="5">
        <v>8.5409000000000006</v>
      </c>
      <c r="Z15" s="5">
        <v>7.7991999999999999</v>
      </c>
      <c r="AA15" s="5">
        <v>8.2117000000000004</v>
      </c>
      <c r="AB15" s="5">
        <v>10.9407</v>
      </c>
      <c r="AC15" s="5">
        <v>6.3604000000000003</v>
      </c>
      <c r="AD15" s="5">
        <v>5.8665000000000003</v>
      </c>
      <c r="AE15" s="5">
        <v>8.1175999999999995</v>
      </c>
      <c r="AF15" s="5">
        <v>7.0641999999999996</v>
      </c>
      <c r="AG15" s="5">
        <v>7.5641999999999996</v>
      </c>
      <c r="AH15" s="5">
        <v>7.7111000000000001</v>
      </c>
      <c r="AI15" s="5">
        <v>7.0614999999999997</v>
      </c>
      <c r="AJ15" s="5">
        <v>7.2770000000000001</v>
      </c>
      <c r="AK15" s="5">
        <v>9.4296000000000006</v>
      </c>
      <c r="AL15" s="5">
        <v>9.4296000000000006</v>
      </c>
      <c r="AM15" s="5">
        <v>9.4296000000000006</v>
      </c>
      <c r="AN15" s="5">
        <v>7.7430000000000003</v>
      </c>
      <c r="AO15" s="5">
        <v>9.5458999999999996</v>
      </c>
      <c r="AP15" s="5">
        <v>8.0685000000000002</v>
      </c>
      <c r="AQ15" s="5">
        <v>13.956200000000001</v>
      </c>
      <c r="AR15" s="5">
        <v>7.6768000000000001</v>
      </c>
      <c r="AS15" s="5">
        <v>7.3368000000000002</v>
      </c>
      <c r="AT15" s="5">
        <v>8.6664999999999992</v>
      </c>
      <c r="AU15" s="5">
        <v>8.6287000000000003</v>
      </c>
      <c r="AV15" s="5">
        <v>6.4211999999999998</v>
      </c>
      <c r="AW15" s="5">
        <v>7.3701999999999996</v>
      </c>
      <c r="AX15" s="5">
        <v>8.6917000000000009</v>
      </c>
      <c r="AY15" s="5">
        <v>7.8578999999999999</v>
      </c>
      <c r="AZ15" s="5">
        <v>7.2206999999999999</v>
      </c>
      <c r="BA15" s="5">
        <v>8.8094999999999999</v>
      </c>
      <c r="BB15" s="5">
        <v>6.6039000000000003</v>
      </c>
      <c r="BC15" s="5">
        <v>8.5890000000000004</v>
      </c>
      <c r="BD15" s="5">
        <v>7.1521999999999997</v>
      </c>
      <c r="BE15" s="5">
        <v>7.2115999999999998</v>
      </c>
      <c r="BF15" s="5">
        <v>7.2023999999999999</v>
      </c>
      <c r="BG15" s="5">
        <v>5.2115999999999998</v>
      </c>
      <c r="BH15" s="5">
        <v>9.2138000000000009</v>
      </c>
      <c r="BI15" s="5">
        <v>5.6718000000000002</v>
      </c>
      <c r="BJ15" s="5">
        <v>1.2930999999999999</v>
      </c>
      <c r="BK15" s="5">
        <v>11.3223</v>
      </c>
      <c r="BL15" s="5">
        <v>6.8255999999999997</v>
      </c>
      <c r="BM15" s="5">
        <v>12.4733</v>
      </c>
      <c r="BN15" s="5">
        <v>10.9687</v>
      </c>
      <c r="BO15" s="5">
        <v>22.222200000000001</v>
      </c>
      <c r="BP15" s="5">
        <v>1.1917</v>
      </c>
      <c r="BQ15" s="5">
        <v>10.430099999999999</v>
      </c>
      <c r="BR15" s="5">
        <v>7.8026</v>
      </c>
      <c r="BS15" s="5">
        <v>5.2632000000000003</v>
      </c>
      <c r="BT15" s="5">
        <v>7.3574999999999999</v>
      </c>
      <c r="BU15" s="5">
        <v>8.0459999999999994</v>
      </c>
      <c r="BV15" s="5">
        <v>4.9599000000000002</v>
      </c>
      <c r="BW15" s="5">
        <v>16.666699999999999</v>
      </c>
      <c r="BX15" s="5">
        <v>5.2817999999999996</v>
      </c>
      <c r="BY15" s="5">
        <v>6.9429999999999996</v>
      </c>
      <c r="BZ15" s="5">
        <v>8.2741000000000007</v>
      </c>
      <c r="CA15" s="5">
        <v>7.3630000000000004</v>
      </c>
      <c r="CB15" s="5">
        <v>9.3939000000000004</v>
      </c>
      <c r="CC15" s="5">
        <v>9.8225999999999996</v>
      </c>
      <c r="CD15" s="5">
        <v>10.458600000000001</v>
      </c>
      <c r="CE15" s="5">
        <v>8.3308999999999997</v>
      </c>
      <c r="CF15" s="5">
        <v>15.598699999999999</v>
      </c>
      <c r="CG15" s="5">
        <v>7.1066000000000003</v>
      </c>
      <c r="CH15" s="5">
        <v>2.5466000000000002</v>
      </c>
      <c r="CI15" s="5">
        <v>78.318100000000001</v>
      </c>
      <c r="CJ15" s="5">
        <v>3.5316999999999998</v>
      </c>
      <c r="CK15" s="5">
        <v>11.3772</v>
      </c>
      <c r="CL15" s="5">
        <v>14.74</v>
      </c>
      <c r="CM15" s="5">
        <v>9.5652000000000008</v>
      </c>
      <c r="CN15" s="5">
        <v>8.7934999999999999</v>
      </c>
      <c r="CO15" s="5">
        <v>12.4772</v>
      </c>
      <c r="CP15" s="5">
        <v>13.235300000000001</v>
      </c>
      <c r="CQ15" s="5">
        <v>10.3058</v>
      </c>
      <c r="CR15" s="5">
        <v>6.25</v>
      </c>
      <c r="CS15" s="5">
        <v>6.8794000000000004</v>
      </c>
      <c r="CT15" s="5">
        <v>9.2210000000000001</v>
      </c>
      <c r="CU15" s="5">
        <v>12.3902</v>
      </c>
      <c r="CV15" s="5">
        <v>8.2995999999999999</v>
      </c>
      <c r="CW15" s="5">
        <v>7.3041999999999998</v>
      </c>
      <c r="CX15" s="5">
        <v>1.1963999999999999</v>
      </c>
      <c r="CY15" s="5">
        <v>19.519200000000001</v>
      </c>
      <c r="CZ15" s="5">
        <v>8.3454999999999995</v>
      </c>
      <c r="DA15" s="5">
        <v>6.9114000000000004</v>
      </c>
      <c r="DB15" s="5">
        <v>5.6852999999999998</v>
      </c>
      <c r="DC15" s="5">
        <v>10.0099</v>
      </c>
      <c r="DD15" s="5">
        <v>9.1658000000000008</v>
      </c>
      <c r="DE15" s="5">
        <v>7.7386999999999997</v>
      </c>
      <c r="DF15" s="5">
        <v>5.4473000000000003</v>
      </c>
      <c r="DG15" s="5">
        <v>1.2897000000000001</v>
      </c>
      <c r="DH15" s="5">
        <v>13.6256</v>
      </c>
      <c r="DI15" s="5">
        <v>10.4839</v>
      </c>
      <c r="DJ15" s="5">
        <v>8.6206999999999994</v>
      </c>
      <c r="DK15" s="5">
        <v>4.9348999999999998</v>
      </c>
      <c r="DL15" s="5">
        <v>14.0101</v>
      </c>
      <c r="DM15" s="5">
        <v>7.8540000000000001</v>
      </c>
      <c r="DN15" s="5">
        <v>1.2897000000000001</v>
      </c>
      <c r="DO15" s="5">
        <v>15.656599999999999</v>
      </c>
      <c r="DP15" s="5">
        <v>12.6409</v>
      </c>
      <c r="DQ15" s="5">
        <v>13.1538</v>
      </c>
      <c r="DR15" s="5">
        <v>7.1013000000000002</v>
      </c>
      <c r="DS15" s="5">
        <v>5.9058999999999999</v>
      </c>
      <c r="DT15" s="5">
        <v>5.9259000000000004</v>
      </c>
      <c r="DU15" s="5">
        <v>17.736999999999998</v>
      </c>
      <c r="DV15" s="5">
        <v>4.4204999999999997</v>
      </c>
      <c r="DW15" s="5">
        <v>9.5442999999999998</v>
      </c>
      <c r="DX15" s="5">
        <v>11.975300000000001</v>
      </c>
      <c r="DY15" s="5">
        <v>9.3923000000000005</v>
      </c>
      <c r="DZ15" s="5">
        <v>12.930099999999999</v>
      </c>
      <c r="EA15" s="5">
        <v>3.8353999999999999</v>
      </c>
      <c r="EB15" s="5">
        <v>9.08</v>
      </c>
      <c r="EC15" s="5">
        <v>7.0157999999999996</v>
      </c>
      <c r="ED15" s="5">
        <v>1.6651</v>
      </c>
      <c r="EE15" s="5">
        <v>6.6559999999999997</v>
      </c>
      <c r="EF15" s="5">
        <v>41.5274</v>
      </c>
      <c r="EG15" s="5">
        <v>11.8873</v>
      </c>
      <c r="EH15" s="5">
        <v>5.5518999999999998</v>
      </c>
      <c r="EI15" s="5">
        <v>10.3339</v>
      </c>
      <c r="EJ15" s="5">
        <v>13.6972</v>
      </c>
      <c r="EK15" s="5">
        <v>9.5343999999999998</v>
      </c>
      <c r="EL15" s="5">
        <v>4.9949000000000003</v>
      </c>
      <c r="EM15" s="5">
        <v>7.6839000000000004</v>
      </c>
      <c r="EN15" s="5">
        <v>8.0893999999999995</v>
      </c>
      <c r="EO15" s="5">
        <v>8.4496000000000002</v>
      </c>
      <c r="EP15" s="5">
        <v>1.2299</v>
      </c>
      <c r="EQ15" s="5">
        <v>26.650200000000002</v>
      </c>
      <c r="ER15" s="5">
        <v>1.2897000000000001</v>
      </c>
      <c r="ES15" s="5">
        <v>12.766</v>
      </c>
      <c r="ET15" s="5">
        <v>1.2897000000000001</v>
      </c>
      <c r="EU15" s="5">
        <v>7.5804999999999998</v>
      </c>
      <c r="EV15" s="5">
        <v>12.306100000000001</v>
      </c>
      <c r="EW15" s="5">
        <v>7.5605000000000002</v>
      </c>
      <c r="EX15" s="5">
        <v>9.2180999999999997</v>
      </c>
      <c r="EY15" s="5">
        <v>5.6180000000000003</v>
      </c>
      <c r="EZ15" s="5">
        <v>19.078900000000001</v>
      </c>
      <c r="FA15" s="5">
        <v>1.4924999999999999</v>
      </c>
      <c r="FB15" s="5">
        <v>19.9575</v>
      </c>
      <c r="FC15" s="5">
        <v>8.4337</v>
      </c>
      <c r="FD15" s="5">
        <v>1.2299</v>
      </c>
      <c r="FE15" s="5">
        <v>13.4352</v>
      </c>
      <c r="FF15" s="5">
        <v>1.1952</v>
      </c>
      <c r="FG15" s="5">
        <v>14.0816</v>
      </c>
      <c r="FH15" s="5">
        <v>6.1889000000000003</v>
      </c>
      <c r="FI15" s="5">
        <v>12.8535</v>
      </c>
      <c r="FJ15" s="5">
        <v>11.593299999999999</v>
      </c>
      <c r="FK15" s="5">
        <v>14.8081</v>
      </c>
      <c r="FL15" s="5">
        <v>14.058400000000001</v>
      </c>
      <c r="FM15" s="5">
        <v>12.0388</v>
      </c>
      <c r="FN15" s="5">
        <v>5.0677000000000003</v>
      </c>
      <c r="FO15" s="5">
        <v>14.3582</v>
      </c>
      <c r="FP15" s="5">
        <v>12.510899999999999</v>
      </c>
      <c r="FQ15" s="5">
        <v>1.0966</v>
      </c>
      <c r="FR15" s="5">
        <v>40.664700000000003</v>
      </c>
      <c r="FS15" s="5">
        <v>7.3737000000000004</v>
      </c>
      <c r="FT15" s="5">
        <v>10.101599999999999</v>
      </c>
      <c r="FU15" s="5">
        <v>1.2496</v>
      </c>
      <c r="FV15" s="5">
        <v>22.427800000000001</v>
      </c>
      <c r="FW15" s="5">
        <v>8.0587</v>
      </c>
      <c r="FX15" s="5">
        <v>8.0167999999999999</v>
      </c>
      <c r="FY15" s="5">
        <v>9.43</v>
      </c>
      <c r="FZ15" s="5">
        <v>1.2897000000000001</v>
      </c>
      <c r="GA15" s="5">
        <v>18.947399999999998</v>
      </c>
      <c r="GB15" s="5">
        <v>6.0940000000000003</v>
      </c>
      <c r="GC15" s="5">
        <v>6.6928999999999998</v>
      </c>
      <c r="GD15" s="5">
        <v>9.0908999999999995</v>
      </c>
      <c r="GE15" s="5">
        <v>10.4071</v>
      </c>
      <c r="GF15" s="5">
        <v>6.6508000000000003</v>
      </c>
      <c r="GG15" s="5">
        <v>-1.7504</v>
      </c>
      <c r="GH15" s="5">
        <v>6.3285999999999998</v>
      </c>
      <c r="GI15" s="5">
        <v>1.0912999999999999</v>
      </c>
      <c r="GJ15" s="5">
        <v>13.8889</v>
      </c>
      <c r="GK15" s="5">
        <v>9.2792999999999992</v>
      </c>
      <c r="GL15" s="5">
        <v>8.6715999999999998</v>
      </c>
      <c r="GM15" s="5">
        <v>8</v>
      </c>
      <c r="GN15" s="5">
        <v>7.06</v>
      </c>
      <c r="GO15" s="5">
        <v>9.3838000000000008</v>
      </c>
      <c r="GP15" s="5">
        <v>6.5317999999999996</v>
      </c>
      <c r="GQ15" s="5">
        <v>1.2897000000000001</v>
      </c>
      <c r="GR15" s="5">
        <v>12.5472</v>
      </c>
      <c r="GS15" s="5">
        <v>12.514799999999999</v>
      </c>
      <c r="GT15" s="5">
        <v>8.6652000000000005</v>
      </c>
      <c r="GU15" s="5">
        <v>9.1353000000000009</v>
      </c>
      <c r="GV15" s="5">
        <v>4.6851000000000003</v>
      </c>
      <c r="GW15" s="5">
        <v>6.6840000000000002</v>
      </c>
      <c r="GX15" s="5">
        <v>10.5435</v>
      </c>
      <c r="GY15" s="5">
        <v>7.5956999999999999</v>
      </c>
      <c r="GZ15" s="5">
        <v>4.4183000000000003</v>
      </c>
      <c r="HA15" s="5">
        <v>1.2496</v>
      </c>
      <c r="HB15" s="5">
        <v>25.9237</v>
      </c>
      <c r="HC15" s="5">
        <v>11.1243</v>
      </c>
      <c r="HD15" s="5">
        <v>1.7165999999999999</v>
      </c>
      <c r="HE15" s="5">
        <v>22.866499999999998</v>
      </c>
      <c r="HF15" s="5">
        <v>10.6312</v>
      </c>
      <c r="HG15" s="5">
        <v>5.3677999999999999</v>
      </c>
      <c r="HH15" s="5">
        <v>1.0912999999999999</v>
      </c>
      <c r="HI15" s="5">
        <v>9.6614000000000004</v>
      </c>
      <c r="HJ15" s="5">
        <v>10.630599999999999</v>
      </c>
      <c r="HK15" s="5">
        <v>9.4285999999999994</v>
      </c>
      <c r="HL15" s="5">
        <v>1.1932</v>
      </c>
      <c r="HM15" s="5">
        <v>16.977599999999999</v>
      </c>
      <c r="HN15" s="5">
        <v>1.2897000000000001</v>
      </c>
      <c r="HO15" s="5">
        <v>13.428599999999999</v>
      </c>
      <c r="HP15" s="5">
        <v>1.1917</v>
      </c>
      <c r="HQ15" s="5">
        <v>21.848700000000001</v>
      </c>
      <c r="HR15" s="5">
        <v>12.010400000000001</v>
      </c>
      <c r="HS15" s="5">
        <v>8.44</v>
      </c>
      <c r="HT15" s="5">
        <v>9.2668999999999997</v>
      </c>
      <c r="HU15" s="5">
        <v>9.9111999999999991</v>
      </c>
      <c r="HV15" s="5">
        <v>12.5</v>
      </c>
      <c r="HW15" s="5">
        <v>0.41610000000000003</v>
      </c>
      <c r="HX15" s="5">
        <v>7.5675999999999997</v>
      </c>
      <c r="HY15" s="5">
        <v>7.9172000000000002</v>
      </c>
      <c r="HZ15" s="5">
        <v>1.3781000000000001</v>
      </c>
      <c r="IA15" s="5">
        <v>-1.8236000000000001</v>
      </c>
      <c r="IB15" s="5">
        <v>5.3385999999999996</v>
      </c>
      <c r="IC15" s="5">
        <v>6.9763999999999999</v>
      </c>
      <c r="ID15" s="5">
        <v>13.7197</v>
      </c>
      <c r="IE15" s="5">
        <v>9.3138000000000005</v>
      </c>
      <c r="IF15" s="5">
        <v>9.3467000000000002</v>
      </c>
      <c r="IG15" s="5">
        <v>8.1727000000000007</v>
      </c>
      <c r="IH15" s="5">
        <v>10.972200000000001</v>
      </c>
      <c r="II15" s="5">
        <v>15.505000000000001</v>
      </c>
      <c r="IJ15" s="5">
        <v>8.6035000000000004</v>
      </c>
      <c r="IK15" s="5">
        <v>6.8403999999999998</v>
      </c>
      <c r="IL15" s="5">
        <v>1.4950000000000001</v>
      </c>
      <c r="IM15" s="5">
        <v>19.077100000000002</v>
      </c>
      <c r="IN15" s="5">
        <v>1.2897000000000001</v>
      </c>
      <c r="IO15" s="5">
        <v>17.617100000000001</v>
      </c>
      <c r="IP15" s="5">
        <v>5.0498000000000003</v>
      </c>
      <c r="IQ15" s="5">
        <v>12.277699999999999</v>
      </c>
      <c r="IR15" s="5">
        <v>3.3626999999999998</v>
      </c>
      <c r="IS15" s="5">
        <v>2.5596999999999999</v>
      </c>
      <c r="IT15" s="5">
        <v>4.1666999999999996</v>
      </c>
      <c r="IU15" s="5">
        <v>3.3559999999999999</v>
      </c>
      <c r="IV15" s="5">
        <v>3.3559999999999999</v>
      </c>
      <c r="IW15" s="5">
        <v>8.9524000000000008</v>
      </c>
      <c r="IX15" s="5">
        <v>8.6693999999999996</v>
      </c>
      <c r="IY15" s="5">
        <v>7.3503999999999996</v>
      </c>
      <c r="IZ15" s="5">
        <v>7.4202000000000004</v>
      </c>
      <c r="JA15" s="5">
        <v>6.5990000000000002</v>
      </c>
      <c r="JB15" s="5">
        <v>5.7470999999999997</v>
      </c>
      <c r="JC15" s="5">
        <v>8.2375000000000007</v>
      </c>
      <c r="JD15" s="5">
        <v>-2.6173000000000002</v>
      </c>
      <c r="JE15" s="5">
        <v>14.226000000000001</v>
      </c>
      <c r="JF15" s="5">
        <v>8.5349000000000004</v>
      </c>
      <c r="JG15" s="5">
        <v>1.1869000000000001</v>
      </c>
      <c r="JH15" s="5">
        <v>17.847799999999999</v>
      </c>
      <c r="JI15" s="5">
        <v>8.7639999999999993</v>
      </c>
      <c r="JJ15" s="5">
        <v>7.2592999999999996</v>
      </c>
      <c r="JK15" s="5">
        <v>7.4062999999999999</v>
      </c>
      <c r="JL15" s="5">
        <v>9.4276</v>
      </c>
      <c r="JM15" s="5">
        <v>12.943899999999999</v>
      </c>
      <c r="JN15" s="5">
        <v>1.2897000000000001</v>
      </c>
      <c r="JO15" s="5">
        <v>28.861799999999999</v>
      </c>
      <c r="JP15" s="5">
        <v>11.2791</v>
      </c>
      <c r="JQ15" s="5">
        <v>1.1880999999999999</v>
      </c>
      <c r="JR15" s="5">
        <v>25.2941</v>
      </c>
      <c r="JS15" s="5">
        <v>6.9518000000000004</v>
      </c>
      <c r="JT15" s="5">
        <v>9.2321000000000009</v>
      </c>
      <c r="JU15" s="5">
        <v>9.9597999999999995</v>
      </c>
      <c r="JV15" s="5">
        <v>9.8775999999999993</v>
      </c>
      <c r="JW15" s="5">
        <v>1.3781000000000001</v>
      </c>
      <c r="JX15" s="5">
        <v>23.431699999999999</v>
      </c>
      <c r="JY15" s="5">
        <v>1.1880999999999999</v>
      </c>
      <c r="JZ15" s="5">
        <v>20.2073</v>
      </c>
      <c r="KA15" s="5">
        <v>16.072800000000001</v>
      </c>
      <c r="KB15" s="5">
        <v>10.0067</v>
      </c>
      <c r="KC15" s="5">
        <v>8.8367000000000004</v>
      </c>
      <c r="KD15" s="5">
        <v>1.2846</v>
      </c>
      <c r="KE15" s="5">
        <v>18.685600000000001</v>
      </c>
      <c r="KF15" s="5">
        <v>3.3243999999999998</v>
      </c>
      <c r="KG15" s="5">
        <v>6.0829000000000004</v>
      </c>
      <c r="KH15" s="5">
        <v>7.1044999999999998</v>
      </c>
      <c r="KI15" s="5">
        <v>6.0523999999999996</v>
      </c>
      <c r="KJ15" s="5">
        <v>5.2568999999999999</v>
      </c>
      <c r="KK15" s="5">
        <v>7.4138999999999999</v>
      </c>
      <c r="KL15" s="5">
        <v>18.892800000000001</v>
      </c>
      <c r="KM15" s="5">
        <v>13.389099999999999</v>
      </c>
      <c r="KN15" s="5">
        <v>9.9379000000000008</v>
      </c>
      <c r="KO15" s="5">
        <v>1.1880999999999999</v>
      </c>
      <c r="KP15" s="5">
        <v>24.666699999999999</v>
      </c>
      <c r="KQ15" s="5">
        <v>8.9954000000000001</v>
      </c>
      <c r="KR15" s="5">
        <v>14.0594</v>
      </c>
      <c r="KS15" s="5">
        <v>16.124400000000001</v>
      </c>
      <c r="KT15" s="5">
        <v>16.545100000000001</v>
      </c>
      <c r="KU15" s="5">
        <v>9.1004000000000005</v>
      </c>
      <c r="KV15" s="5">
        <v>7.3430999999999997</v>
      </c>
      <c r="KW15" s="5">
        <v>1.2846</v>
      </c>
      <c r="KX15" s="5">
        <v>19.9588</v>
      </c>
      <c r="KY15" s="5">
        <v>8.1534999999999993</v>
      </c>
      <c r="KZ15" s="5">
        <v>13.7729</v>
      </c>
      <c r="LA15" s="5">
        <v>11.990399999999999</v>
      </c>
      <c r="LB15" s="5">
        <v>1.0924</v>
      </c>
      <c r="LC15" s="5">
        <v>18.910699999999999</v>
      </c>
      <c r="LD15" s="5">
        <v>12.992800000000001</v>
      </c>
      <c r="LE15" s="5">
        <v>13.512</v>
      </c>
      <c r="LF15" s="5">
        <v>1.0809</v>
      </c>
      <c r="LG15" s="5">
        <v>26.7912</v>
      </c>
      <c r="LH15" s="5">
        <v>8.4419000000000004</v>
      </c>
      <c r="LI15" s="5">
        <v>19.4741</v>
      </c>
      <c r="LJ15" s="5">
        <v>7.8813000000000004</v>
      </c>
      <c r="LK15" s="5">
        <v>1.0955999999999999</v>
      </c>
      <c r="LL15" s="5">
        <v>15.0526</v>
      </c>
      <c r="LM15" s="5">
        <v>13.6736</v>
      </c>
      <c r="LN15" s="5">
        <v>-2.5373000000000001</v>
      </c>
      <c r="LO15" s="5">
        <v>7.8189000000000002</v>
      </c>
      <c r="LP15" s="5">
        <v>21.009</v>
      </c>
      <c r="LQ15" s="5">
        <v>19.142299999999999</v>
      </c>
      <c r="LR15" s="5">
        <v>1.0912999999999999</v>
      </c>
      <c r="LS15" s="5">
        <v>39.2699</v>
      </c>
      <c r="LT15" s="5">
        <v>12.524900000000001</v>
      </c>
      <c r="LU15" s="5">
        <v>1.0912999999999999</v>
      </c>
      <c r="LV15" s="5">
        <v>24.004000000000001</v>
      </c>
      <c r="LW15" s="5">
        <v>1.2347999999999999</v>
      </c>
      <c r="LX15" s="5">
        <v>24.3062</v>
      </c>
      <c r="LY15" s="5">
        <v>13.7081</v>
      </c>
      <c r="LZ15" s="5">
        <v>10.4574</v>
      </c>
      <c r="MA15" s="5">
        <v>1.4283999999999999</v>
      </c>
      <c r="MB15" s="5">
        <v>25.392800000000001</v>
      </c>
      <c r="MC15" s="5">
        <v>10.6899</v>
      </c>
      <c r="MD15" s="5">
        <v>7.8045</v>
      </c>
      <c r="ME15" s="5">
        <v>8.0548999999999999</v>
      </c>
      <c r="MF15" s="5">
        <v>13.769600000000001</v>
      </c>
      <c r="MG15" s="5">
        <v>8.3748000000000005</v>
      </c>
      <c r="MH15" s="5">
        <v>8.2545999999999999</v>
      </c>
      <c r="MI15" s="5">
        <v>19.2881</v>
      </c>
      <c r="MJ15" s="5">
        <v>7.3144999999999998</v>
      </c>
      <c r="MK15" s="5">
        <v>13.2736</v>
      </c>
      <c r="ML15" s="5">
        <v>8.2226999999999997</v>
      </c>
      <c r="MM15" s="5">
        <v>15.729100000000001</v>
      </c>
      <c r="MN15" s="5">
        <v>12.0504</v>
      </c>
      <c r="MO15" s="5">
        <v>7.3167999999999997</v>
      </c>
      <c r="MP15" s="5">
        <v>1.2134</v>
      </c>
      <c r="MQ15" s="5">
        <v>16.263500000000001</v>
      </c>
      <c r="MR15" s="5">
        <v>7.1083999999999996</v>
      </c>
      <c r="MS15" s="5">
        <v>8.8234999999999992</v>
      </c>
      <c r="MT15" s="5">
        <v>13.783799999999999</v>
      </c>
      <c r="MU15" s="5">
        <v>13.8756</v>
      </c>
      <c r="MV15" s="5">
        <v>7.2196999999999996</v>
      </c>
      <c r="MW15" s="5">
        <v>12.605</v>
      </c>
      <c r="MX15" s="5">
        <v>11.0542</v>
      </c>
      <c r="MY15" s="5">
        <v>1.3875</v>
      </c>
      <c r="MZ15" s="5">
        <v>21.375699999999998</v>
      </c>
      <c r="NA15" s="5">
        <v>12.217599999999999</v>
      </c>
      <c r="NB15" s="5">
        <v>11.4754</v>
      </c>
      <c r="NC15" s="5">
        <v>1.1893</v>
      </c>
      <c r="ND15" s="5">
        <v>42.642600000000002</v>
      </c>
      <c r="NE15" s="5">
        <v>13.4831</v>
      </c>
      <c r="NF15" s="5">
        <v>11.996499999999999</v>
      </c>
      <c r="NG15" s="5">
        <v>11.505100000000001</v>
      </c>
      <c r="NH15" s="5">
        <v>-2.5451000000000001</v>
      </c>
      <c r="NI15" s="5">
        <v>1.0912999999999999</v>
      </c>
      <c r="NJ15" s="5">
        <v>-6.7198000000000002</v>
      </c>
      <c r="NK15" s="5">
        <v>9.2453000000000003</v>
      </c>
      <c r="NL15" s="5">
        <v>7.9913999999999996</v>
      </c>
      <c r="NM15" s="5">
        <v>16.716100000000001</v>
      </c>
      <c r="NN15" s="5">
        <v>16.9512</v>
      </c>
      <c r="NO15" s="5">
        <v>1.3781000000000001</v>
      </c>
      <c r="NP15" s="5">
        <v>64.984700000000004</v>
      </c>
      <c r="NQ15" s="5">
        <v>10.814</v>
      </c>
      <c r="NR15" s="5">
        <v>7.3297999999999996</v>
      </c>
      <c r="NS15" s="5">
        <v>11.182700000000001</v>
      </c>
      <c r="NT15" s="5">
        <v>13.2576</v>
      </c>
      <c r="NU15" s="5">
        <v>13.2911</v>
      </c>
      <c r="NV15" s="5">
        <v>13.6364</v>
      </c>
      <c r="NW15" s="5">
        <v>3.9268999999999998</v>
      </c>
      <c r="NX15" s="5">
        <v>12.590400000000001</v>
      </c>
      <c r="NY15" s="5">
        <v>1.1893</v>
      </c>
      <c r="NZ15" s="5">
        <v>43.431600000000003</v>
      </c>
      <c r="OA15" s="5">
        <v>12.205299999999999</v>
      </c>
      <c r="OB15" s="5">
        <v>14.115500000000001</v>
      </c>
      <c r="OC15" s="5">
        <v>7.2710999999999997</v>
      </c>
      <c r="OD15" s="5">
        <v>6.7647000000000004</v>
      </c>
      <c r="OE15" s="5">
        <v>1.1858</v>
      </c>
      <c r="OF15" s="5">
        <v>22.988499999999998</v>
      </c>
      <c r="OG15" s="5">
        <v>9.1735000000000007</v>
      </c>
      <c r="OH15" s="5">
        <v>9.1080000000000005</v>
      </c>
      <c r="OI15" s="5">
        <v>8.0121000000000002</v>
      </c>
      <c r="OJ15" s="5">
        <v>-1.4599</v>
      </c>
      <c r="OK15" s="5">
        <v>1.1893</v>
      </c>
      <c r="OL15" s="5">
        <v>-8.8643000000000001</v>
      </c>
      <c r="OM15" s="5">
        <v>15.1351</v>
      </c>
      <c r="ON15" s="5">
        <v>1.1893</v>
      </c>
      <c r="OO15" s="5">
        <v>45.010599999999997</v>
      </c>
      <c r="OP15" s="5">
        <v>26.273700000000002</v>
      </c>
      <c r="OQ15" s="5">
        <v>8.6339000000000006</v>
      </c>
      <c r="OR15" s="5">
        <v>7.4429999999999996</v>
      </c>
      <c r="OS15" s="5">
        <v>15.3</v>
      </c>
      <c r="OT15" s="5">
        <v>1.1000000000000001</v>
      </c>
      <c r="OU15" s="5">
        <v>29.5</v>
      </c>
      <c r="OV15" s="5">
        <v>4.7872000000000003</v>
      </c>
      <c r="OW15" s="5">
        <v>1.1893</v>
      </c>
      <c r="OX15" s="5">
        <v>12.1212</v>
      </c>
      <c r="OY15" s="5">
        <v>11.8367</v>
      </c>
      <c r="OZ15" s="5">
        <v>10.3545</v>
      </c>
      <c r="PA15" s="5">
        <v>4.4128999999999996</v>
      </c>
      <c r="PB15" s="5">
        <v>8.4612999999999996</v>
      </c>
      <c r="PC15" s="5">
        <v>8.1728000000000005</v>
      </c>
      <c r="PD15" s="5">
        <v>14.2431</v>
      </c>
      <c r="PE15" s="5">
        <v>8.5086999999999993</v>
      </c>
      <c r="PF15" s="5">
        <v>5.5632999999999999</v>
      </c>
      <c r="PG15" s="5">
        <v>0.67500000000000004</v>
      </c>
      <c r="PH15" s="5">
        <v>10.654199999999999</v>
      </c>
      <c r="PI15" s="5">
        <v>19.148900000000001</v>
      </c>
      <c r="PJ15" s="5">
        <v>15.4114</v>
      </c>
      <c r="PK15" s="5">
        <v>8.6188000000000002</v>
      </c>
      <c r="PL15" s="5">
        <v>21.666699999999999</v>
      </c>
      <c r="PM15" s="5">
        <v>13.5802</v>
      </c>
      <c r="PN15" s="5">
        <v>22.259899999999998</v>
      </c>
      <c r="PO15" s="5">
        <v>6.8742000000000001</v>
      </c>
      <c r="PP15" s="5">
        <v>17.020299999999999</v>
      </c>
      <c r="PQ15" s="5">
        <v>10.242699999999999</v>
      </c>
      <c r="PR15" s="5">
        <v>8.2257999999999996</v>
      </c>
      <c r="PS15" s="5">
        <v>10.4712</v>
      </c>
      <c r="PT15" s="5">
        <v>10.315799999999999</v>
      </c>
      <c r="PU15" s="5">
        <v>4.1487999999999996</v>
      </c>
      <c r="PV15" s="5">
        <v>5.1047000000000002</v>
      </c>
      <c r="PW15" s="5">
        <v>3.9176000000000002</v>
      </c>
      <c r="PX15" s="5">
        <v>8.3762000000000008</v>
      </c>
      <c r="PY15" s="5">
        <v>8.8344000000000005</v>
      </c>
      <c r="PZ15" s="5">
        <v>8.7011000000000003</v>
      </c>
      <c r="QA15" s="5">
        <v>13.728</v>
      </c>
      <c r="QB15" s="5">
        <v>8.4815000000000005</v>
      </c>
      <c r="QC15" s="5">
        <v>11.359500000000001</v>
      </c>
      <c r="QD15" s="5">
        <v>14.2303</v>
      </c>
      <c r="QE15" s="5">
        <v>13.606199999999999</v>
      </c>
      <c r="QF15" s="5">
        <v>16.717300000000002</v>
      </c>
      <c r="QG15" s="5">
        <v>9.3713999999999995</v>
      </c>
      <c r="QH15" s="5">
        <v>10.3194</v>
      </c>
      <c r="QI15" s="5">
        <v>11.186400000000001</v>
      </c>
      <c r="QJ15" s="5">
        <v>7.9946999999999999</v>
      </c>
      <c r="QK15" s="5">
        <v>12.7692</v>
      </c>
      <c r="QL15" s="5">
        <v>1.2897000000000001</v>
      </c>
      <c r="QM15" s="5">
        <v>52.577300000000001</v>
      </c>
      <c r="QN15" s="5">
        <v>10.957599999999999</v>
      </c>
      <c r="QO15" s="5">
        <v>14.6982</v>
      </c>
      <c r="QP15" s="5">
        <v>1.1321000000000001</v>
      </c>
      <c r="QQ15" s="5">
        <v>29.910900000000002</v>
      </c>
      <c r="QR15" s="5">
        <v>7.2961</v>
      </c>
      <c r="QS15" s="5">
        <v>1.2897000000000001</v>
      </c>
      <c r="QT15" s="5">
        <v>22.820499999999999</v>
      </c>
      <c r="QU15" s="5">
        <v>10.0267</v>
      </c>
      <c r="QV15" s="5">
        <v>14.8691</v>
      </c>
      <c r="QW15" s="5">
        <v>17.7136</v>
      </c>
      <c r="QX15" s="5">
        <v>5.9782999999999999</v>
      </c>
      <c r="QY15" s="5">
        <v>6.1403999999999996</v>
      </c>
      <c r="QZ15" s="5">
        <v>5.3278999999999996</v>
      </c>
      <c r="RA15" s="5">
        <v>17.847000000000001</v>
      </c>
      <c r="RB15" s="5">
        <v>1.3848</v>
      </c>
      <c r="RC15" s="5">
        <v>59.351599999999998</v>
      </c>
      <c r="RD15" s="5">
        <v>11.125299999999999</v>
      </c>
      <c r="RE15" s="5">
        <v>10.1333</v>
      </c>
      <c r="RF15" s="5">
        <v>24.933700000000002</v>
      </c>
      <c r="RG15" s="5">
        <v>1.2870999999999999</v>
      </c>
      <c r="RH15" s="5">
        <v>72.891599999999997</v>
      </c>
      <c r="RI15" s="5">
        <v>6.3273999999999999</v>
      </c>
      <c r="RJ15" s="5">
        <v>12.590199999999999</v>
      </c>
      <c r="RK15" s="5">
        <v>1.3781000000000001</v>
      </c>
      <c r="RL15" s="5">
        <v>25.508299999999998</v>
      </c>
      <c r="RM15" s="5">
        <v>13.7149</v>
      </c>
      <c r="RN15" s="5">
        <v>1.4822</v>
      </c>
      <c r="RO15" s="5">
        <v>28.452400000000001</v>
      </c>
      <c r="RP15" s="5">
        <v>12.8596</v>
      </c>
      <c r="RQ15" s="5">
        <v>5.3800999999999997</v>
      </c>
      <c r="RR15" s="5">
        <v>1.5826</v>
      </c>
      <c r="RS15" s="5">
        <v>10.8727</v>
      </c>
      <c r="RT15" s="5">
        <v>7.8476999999999997</v>
      </c>
      <c r="RU15" s="5">
        <v>11.194000000000001</v>
      </c>
      <c r="RV15" s="5">
        <v>17.809899999999999</v>
      </c>
      <c r="RW15" s="5">
        <v>16.9666</v>
      </c>
      <c r="RX15" s="5">
        <v>16.9666</v>
      </c>
      <c r="RY15" s="5">
        <v>11.845700000000001</v>
      </c>
      <c r="RZ15" s="5">
        <v>7.9223999999999997</v>
      </c>
      <c r="SA15" s="5">
        <v>1.2414000000000001</v>
      </c>
      <c r="SB15" s="5">
        <v>15.3896</v>
      </c>
      <c r="SC15" s="5">
        <v>4.7499000000000002</v>
      </c>
      <c r="SD15" s="5">
        <v>12.5298</v>
      </c>
      <c r="SE15" s="5">
        <v>1.2897000000000001</v>
      </c>
      <c r="SF15" s="5">
        <v>29.297499999999999</v>
      </c>
      <c r="SG15" s="5">
        <v>20.3325</v>
      </c>
      <c r="SH15" s="5">
        <v>9.0497999999999994</v>
      </c>
      <c r="SI15" s="5">
        <v>10.253500000000001</v>
      </c>
      <c r="SJ15" s="5">
        <v>1.4851000000000001</v>
      </c>
      <c r="SK15" s="5">
        <v>22.451799999999999</v>
      </c>
      <c r="SL15" s="5">
        <v>9.0681999999999992</v>
      </c>
      <c r="SM15" s="5">
        <v>6.1909000000000001</v>
      </c>
      <c r="SN15" s="5">
        <v>7.7123999999999997</v>
      </c>
      <c r="SO15" s="5">
        <v>1.0837000000000001</v>
      </c>
      <c r="SP15" s="5">
        <v>20.776700000000002</v>
      </c>
      <c r="SQ15" s="5">
        <v>7.4138000000000002</v>
      </c>
      <c r="SR15" s="5">
        <v>14.127000000000001</v>
      </c>
      <c r="SS15" s="5">
        <v>18.402200000000001</v>
      </c>
      <c r="ST15" s="5">
        <v>11.646599999999999</v>
      </c>
      <c r="SU15" s="5">
        <v>12.0427</v>
      </c>
      <c r="SV15" s="5">
        <v>12.0954</v>
      </c>
      <c r="SW15" s="5">
        <v>-1.3032999999999999</v>
      </c>
      <c r="SX15" s="5">
        <v>11.2514</v>
      </c>
      <c r="SY15" s="5">
        <v>8.8613</v>
      </c>
      <c r="SZ15" s="5">
        <v>8.5184999999999995</v>
      </c>
      <c r="TA15" s="5">
        <v>1.1893</v>
      </c>
      <c r="TB15" s="5">
        <v>20.6219</v>
      </c>
      <c r="TC15" s="5">
        <v>20.930199999999999</v>
      </c>
      <c r="TD15" s="5">
        <v>12.1805</v>
      </c>
      <c r="TE15" s="5">
        <v>19.648099999999999</v>
      </c>
      <c r="TF15" s="5">
        <v>1.1869000000000001</v>
      </c>
      <c r="TG15" s="5">
        <v>72.521199999999993</v>
      </c>
      <c r="TH15" s="5">
        <v>16.492899999999999</v>
      </c>
      <c r="TI15" s="5">
        <v>1.3071999999999999</v>
      </c>
      <c r="TJ15" s="5">
        <v>38.010800000000003</v>
      </c>
      <c r="TK15" s="5">
        <v>10.982699999999999</v>
      </c>
      <c r="TL15" s="5">
        <v>11.196300000000001</v>
      </c>
      <c r="TM15" s="5">
        <v>12.4207</v>
      </c>
      <c r="TN15" s="5">
        <v>17.4726</v>
      </c>
      <c r="TO15" s="5">
        <v>17.467199999999998</v>
      </c>
      <c r="TP15" s="5">
        <v>1.2444</v>
      </c>
      <c r="TQ15" s="5">
        <v>25.310400000000001</v>
      </c>
      <c r="TR15" s="5">
        <v>13.6256</v>
      </c>
      <c r="TS15" s="5">
        <v>1.0924</v>
      </c>
      <c r="TT15" s="5">
        <v>32.1586</v>
      </c>
      <c r="TU15" s="5">
        <v>13.914400000000001</v>
      </c>
      <c r="TV15" s="5">
        <v>3.5169999999999999</v>
      </c>
      <c r="TW15" s="5">
        <v>8.7218</v>
      </c>
      <c r="TX15" s="5">
        <v>8.1818000000000008</v>
      </c>
      <c r="TY15" s="5">
        <v>1.1893</v>
      </c>
      <c r="TZ15" s="5">
        <v>21.468900000000001</v>
      </c>
      <c r="UA15" s="5">
        <v>1.6841999999999999</v>
      </c>
      <c r="UB15" s="5">
        <v>1.1893</v>
      </c>
      <c r="UC15" s="5">
        <v>2.2446999999999999</v>
      </c>
      <c r="UD15" s="5">
        <v>8.2867999999999995</v>
      </c>
      <c r="UE15" s="5">
        <v>10</v>
      </c>
      <c r="UF15" s="5">
        <v>14.8889</v>
      </c>
      <c r="UG15" s="5">
        <v>1.3682000000000001</v>
      </c>
      <c r="UH15" s="5">
        <v>47.168900000000001</v>
      </c>
      <c r="UI15" s="5">
        <v>14.4817</v>
      </c>
      <c r="UJ15" s="5">
        <v>3.9077999999999999</v>
      </c>
      <c r="UK15" s="5">
        <v>1.393</v>
      </c>
      <c r="UL15" s="5">
        <v>6.4581</v>
      </c>
      <c r="UM15" s="5">
        <v>4.4053000000000004</v>
      </c>
      <c r="UN15" s="5">
        <v>1.2597</v>
      </c>
      <c r="UO15" s="5">
        <v>14.2424</v>
      </c>
      <c r="UP15" s="5">
        <v>9.3116000000000003</v>
      </c>
      <c r="UQ15" s="5">
        <v>9.6692</v>
      </c>
      <c r="UR15" s="5">
        <v>12.054399999999999</v>
      </c>
      <c r="US15" s="5">
        <v>1.3734</v>
      </c>
      <c r="UT15" s="5">
        <v>24.0915</v>
      </c>
      <c r="UU15" s="5">
        <v>1.9802</v>
      </c>
      <c r="UV15" s="5">
        <v>1.4793000000000001</v>
      </c>
      <c r="UW15" s="5">
        <v>3.25</v>
      </c>
      <c r="UX15" s="5">
        <v>8.2840000000000007</v>
      </c>
      <c r="UY15" s="5">
        <v>1.1869000000000001</v>
      </c>
      <c r="UZ15" s="5">
        <v>15.225899999999999</v>
      </c>
      <c r="VA15" s="5">
        <v>3.7147000000000001</v>
      </c>
      <c r="VB15" s="5">
        <v>1.1893</v>
      </c>
      <c r="VC15" s="5">
        <v>11.9048</v>
      </c>
      <c r="VD15" s="5">
        <v>9.6816999999999993</v>
      </c>
      <c r="VE15" s="5">
        <v>23.9377</v>
      </c>
      <c r="VF15" s="5">
        <v>1.1893</v>
      </c>
      <c r="VG15" s="5">
        <v>80.893299999999996</v>
      </c>
      <c r="VH15" s="5">
        <v>7.7603</v>
      </c>
      <c r="VI15" s="5">
        <v>1.286</v>
      </c>
      <c r="VJ15" s="5">
        <v>17.8809</v>
      </c>
      <c r="VK15" s="5">
        <v>8.0350000000000001</v>
      </c>
      <c r="VL15" s="5">
        <v>1.28</v>
      </c>
      <c r="VM15" s="5">
        <v>23.741299999999999</v>
      </c>
      <c r="VN15" s="5">
        <v>10.7788</v>
      </c>
      <c r="VO15" s="5">
        <v>1.2864</v>
      </c>
      <c r="VP15" s="5">
        <v>22.971800000000002</v>
      </c>
      <c r="VQ15" s="5">
        <v>7.1882000000000001</v>
      </c>
      <c r="VR15" s="5">
        <v>6.4425999999999997</v>
      </c>
      <c r="VS15" s="5">
        <v>1.2585</v>
      </c>
      <c r="VT15" s="5">
        <v>20</v>
      </c>
      <c r="VU15" s="5">
        <v>15.445</v>
      </c>
      <c r="VV15" s="5">
        <v>1.2597</v>
      </c>
      <c r="VW15" s="5">
        <v>44.959699999999998</v>
      </c>
      <c r="VX15" s="5">
        <v>4.5540000000000003</v>
      </c>
      <c r="VY15" s="5">
        <v>10.4427</v>
      </c>
      <c r="VZ15" s="5">
        <v>1.1893</v>
      </c>
      <c r="WA15" s="5">
        <v>22.841999999999999</v>
      </c>
      <c r="WB15" s="5">
        <v>12.4941</v>
      </c>
      <c r="WC15" s="5">
        <v>1.4722999999999999</v>
      </c>
      <c r="WD15" s="5">
        <v>32.660299999999999</v>
      </c>
      <c r="WE15" s="5">
        <v>13.530099999999999</v>
      </c>
      <c r="WF15" s="5">
        <v>7.8151000000000002</v>
      </c>
      <c r="WG15" s="5">
        <v>1.2444</v>
      </c>
      <c r="WH15" s="5">
        <v>20.412800000000001</v>
      </c>
      <c r="WI15" s="5">
        <v>11.789199999999999</v>
      </c>
      <c r="WJ15" s="5">
        <v>1.3642000000000001</v>
      </c>
      <c r="WK15" s="5">
        <v>36.291800000000002</v>
      </c>
      <c r="WL15" s="5">
        <v>14.992000000000001</v>
      </c>
      <c r="WM15" s="5">
        <v>6.9741999999999997</v>
      </c>
      <c r="WN15" s="5">
        <v>1.5209999999999999</v>
      </c>
      <c r="WO15" s="5">
        <v>14.11</v>
      </c>
      <c r="WP15" s="5">
        <v>5.7548000000000004</v>
      </c>
      <c r="WQ15" s="5">
        <v>1.3979999999999999</v>
      </c>
      <c r="WR15" s="5">
        <v>15.0722</v>
      </c>
      <c r="WS15" s="5">
        <v>8.2089999999999996</v>
      </c>
      <c r="WT15" s="5">
        <v>1.3449</v>
      </c>
      <c r="WU15" s="5">
        <v>32.106999999999999</v>
      </c>
      <c r="WV15" s="5">
        <v>13.4091</v>
      </c>
      <c r="WW15" s="5">
        <v>1.0933999999999999</v>
      </c>
      <c r="WX15" s="5">
        <v>29.840800000000002</v>
      </c>
      <c r="WY15" s="5">
        <v>-0.43169999999999997</v>
      </c>
      <c r="WZ15" s="5">
        <v>1.2846</v>
      </c>
      <c r="XA15" s="5">
        <v>-5.2910000000000004</v>
      </c>
      <c r="XB15" s="5">
        <v>0.92349999999999999</v>
      </c>
      <c r="XC15" s="5">
        <v>1.2846</v>
      </c>
      <c r="XD15" s="5">
        <v>0</v>
      </c>
      <c r="XE15" s="5">
        <v>7.6695000000000002</v>
      </c>
      <c r="XF15" s="5">
        <v>1.3741000000000001</v>
      </c>
      <c r="XG15" s="5">
        <v>23.417400000000001</v>
      </c>
      <c r="XH15" s="5">
        <v>13.537800000000001</v>
      </c>
      <c r="XI15" s="5">
        <v>1.3741000000000001</v>
      </c>
      <c r="XJ15" s="5">
        <v>26.837399999999999</v>
      </c>
      <c r="XK15" s="5">
        <v>13.0618</v>
      </c>
      <c r="XL15" s="5">
        <v>17.458400000000001</v>
      </c>
      <c r="XM15" s="5">
        <v>1.0880000000000001</v>
      </c>
      <c r="XN15" s="5">
        <v>42.0505</v>
      </c>
      <c r="XO15" s="5">
        <v>11.1356</v>
      </c>
      <c r="XP15" s="5">
        <v>1.1741999999999999</v>
      </c>
      <c r="XQ15" s="5">
        <v>23.989899999999999</v>
      </c>
      <c r="XR15" s="5">
        <v>12.328799999999999</v>
      </c>
      <c r="XS15" s="5">
        <v>1.1718999999999999</v>
      </c>
      <c r="XT15" s="5">
        <v>25.400500000000001</v>
      </c>
      <c r="XU15" s="5">
        <v>7.5342000000000002</v>
      </c>
      <c r="XV15" s="5">
        <v>1.2846</v>
      </c>
      <c r="XW15" s="5">
        <v>21.9239</v>
      </c>
      <c r="XX15" s="5">
        <v>8.2926000000000002</v>
      </c>
      <c r="XY15" s="5">
        <v>1.2636000000000001</v>
      </c>
      <c r="XZ15" s="5">
        <v>22.335699999999999</v>
      </c>
      <c r="YA15" s="5">
        <v>6.3693999999999997</v>
      </c>
      <c r="YB15" s="5">
        <v>4.0903</v>
      </c>
      <c r="YC15" s="5">
        <v>11.831</v>
      </c>
      <c r="YD15" s="5">
        <v>1.0880000000000001</v>
      </c>
      <c r="YE15" s="5">
        <v>38.386299999999999</v>
      </c>
      <c r="YF15" s="5">
        <v>16.8308</v>
      </c>
      <c r="YG15" s="5">
        <v>15.7186</v>
      </c>
      <c r="YH15" s="5">
        <v>5.5735999999999999</v>
      </c>
      <c r="YI15" s="5">
        <v>1.2949999999999999</v>
      </c>
      <c r="YJ15" s="5">
        <v>13.1889</v>
      </c>
      <c r="YK15" s="5">
        <v>10.8911</v>
      </c>
      <c r="YL15" s="5">
        <v>1.0891</v>
      </c>
      <c r="YM15" s="5">
        <v>35.396000000000001</v>
      </c>
      <c r="YN15" s="5">
        <v>-1.3807</v>
      </c>
      <c r="YO15" s="5">
        <v>1.5748</v>
      </c>
      <c r="YP15" s="5">
        <v>-4.3478000000000003</v>
      </c>
      <c r="YQ15" s="5">
        <v>13.9315</v>
      </c>
      <c r="YR15" s="5">
        <v>1.0880000000000001</v>
      </c>
      <c r="YS15" s="5">
        <v>32.942900000000002</v>
      </c>
      <c r="YT15" s="5">
        <v>12.0318</v>
      </c>
      <c r="YU15" s="5">
        <v>1.0880000000000001</v>
      </c>
      <c r="YV15" s="5">
        <v>26.764299999999999</v>
      </c>
      <c r="YW15" s="5">
        <v>20.828800000000001</v>
      </c>
      <c r="YX15" s="5">
        <v>14.1455</v>
      </c>
      <c r="YY15" s="5">
        <v>10.918799999999999</v>
      </c>
      <c r="YZ15" s="5">
        <v>1.5421</v>
      </c>
      <c r="ZA15" s="5">
        <v>6.3860999999999999</v>
      </c>
      <c r="ZB15" s="5">
        <v>10.0969</v>
      </c>
      <c r="ZC15" s="5">
        <v>10.944000000000001</v>
      </c>
      <c r="ZD15" s="5">
        <v>10.848100000000001</v>
      </c>
      <c r="ZE15" s="5">
        <v>11.578200000000001</v>
      </c>
      <c r="ZF15" s="5">
        <v>1.4515</v>
      </c>
      <c r="ZG15" s="5">
        <v>43.0535</v>
      </c>
      <c r="ZH15" s="5">
        <v>4.1928999999999998</v>
      </c>
      <c r="ZI15" s="5">
        <v>1.393</v>
      </c>
      <c r="ZJ15" s="5">
        <v>7.3090000000000002</v>
      </c>
      <c r="ZK15" s="5">
        <v>5.4898999999999996</v>
      </c>
      <c r="ZL15" s="5">
        <v>13.6972</v>
      </c>
      <c r="ZM15" s="5">
        <v>1.2935000000000001</v>
      </c>
      <c r="ZN15" s="5">
        <v>27.001100000000001</v>
      </c>
      <c r="ZO15" s="5">
        <v>13.434699999999999</v>
      </c>
      <c r="ZP15" s="5">
        <v>1.3731</v>
      </c>
      <c r="ZQ15" s="5">
        <v>26.3108</v>
      </c>
      <c r="ZR15" s="5">
        <v>14.0121</v>
      </c>
      <c r="ZS15" s="5">
        <v>9.6121999999999996</v>
      </c>
      <c r="ZT15" s="5">
        <v>1.3682000000000001</v>
      </c>
      <c r="ZU15" s="5">
        <v>34.201999999999998</v>
      </c>
      <c r="ZV15" s="5">
        <v>5.9996</v>
      </c>
      <c r="ZW15" s="5">
        <v>1.373</v>
      </c>
      <c r="ZX15" s="5">
        <v>11.3469</v>
      </c>
      <c r="ZY15" s="5">
        <v>14.6431</v>
      </c>
      <c r="ZZ15" s="5">
        <v>1.3734</v>
      </c>
      <c r="AAA15" s="5">
        <v>27.847100000000001</v>
      </c>
      <c r="AAB15" s="5">
        <v>16.9831</v>
      </c>
      <c r="AAC15" s="5">
        <v>14.4909</v>
      </c>
      <c r="AAD15" s="5">
        <v>6.5332999999999997</v>
      </c>
      <c r="AAE15" s="5">
        <v>1.3834</v>
      </c>
      <c r="AAF15" s="5">
        <v>17.213100000000001</v>
      </c>
      <c r="AAG15" s="5">
        <v>13.073399999999999</v>
      </c>
      <c r="AAH15" s="5">
        <v>1.2541</v>
      </c>
      <c r="AAI15" s="5">
        <v>24.9376</v>
      </c>
      <c r="AAJ15" s="5">
        <v>8.2484999999999999</v>
      </c>
      <c r="AAK15" s="5">
        <v>1.2544999999999999</v>
      </c>
      <c r="AAL15" s="5">
        <v>15.569000000000001</v>
      </c>
      <c r="AAM15" s="5">
        <v>40.4056</v>
      </c>
      <c r="AAN15" s="5">
        <v>5.2891000000000004</v>
      </c>
      <c r="AAO15" s="5">
        <v>1.1673</v>
      </c>
      <c r="AAP15" s="5">
        <v>16.306999999999999</v>
      </c>
      <c r="AAQ15" s="5">
        <v>12.374599999999999</v>
      </c>
      <c r="AAR15" s="5">
        <v>0.11899999999999999</v>
      </c>
      <c r="AAS15" s="5">
        <v>1.1673</v>
      </c>
      <c r="AAT15" s="5">
        <v>-1.5337000000000001</v>
      </c>
      <c r="AAU15" s="5">
        <v>11.6279</v>
      </c>
      <c r="AAV15" s="5">
        <v>13.189399999999999</v>
      </c>
      <c r="AAW15" s="5">
        <v>1.4962</v>
      </c>
      <c r="AAX15" s="5">
        <v>35.522300000000001</v>
      </c>
      <c r="AAY15" s="5">
        <v>10.213800000000001</v>
      </c>
      <c r="AAZ15" s="5">
        <v>4.1711999999999998</v>
      </c>
      <c r="ABA15" s="5">
        <v>1.1893</v>
      </c>
      <c r="ABB15" s="5">
        <v>7.8720999999999997</v>
      </c>
      <c r="ABC15" s="5">
        <v>1.1893</v>
      </c>
      <c r="ABD15" s="5">
        <v>23.703700000000001</v>
      </c>
      <c r="ABE15" s="5">
        <v>15.269</v>
      </c>
      <c r="ABF15" s="5">
        <v>5.3436000000000003</v>
      </c>
      <c r="ABG15" s="5">
        <v>5.2876000000000003</v>
      </c>
      <c r="ABH15" s="5">
        <v>12.221399999999999</v>
      </c>
      <c r="ABI15" s="5">
        <v>12.1313</v>
      </c>
      <c r="ABJ15" s="5">
        <v>6.4082999999999997</v>
      </c>
      <c r="ABK15" s="5">
        <v>6.3150000000000004</v>
      </c>
      <c r="ABL15" s="5">
        <v>9.1956000000000007</v>
      </c>
      <c r="ABM15" s="5">
        <v>9.1226000000000003</v>
      </c>
      <c r="ABN15" s="5">
        <v>1.3480000000000001</v>
      </c>
      <c r="ABO15" s="5">
        <v>1.2676000000000001</v>
      </c>
      <c r="ABP15" s="5">
        <v>12.556100000000001</v>
      </c>
      <c r="ABQ15" s="5">
        <v>12.494199999999999</v>
      </c>
      <c r="ABR15" s="5">
        <v>12.1328</v>
      </c>
      <c r="ABS15" s="5">
        <v>-0.67490000000000006</v>
      </c>
      <c r="ABT15" s="5">
        <v>1.3592</v>
      </c>
      <c r="ABU15" s="5">
        <v>-3.4759000000000002</v>
      </c>
      <c r="ABV15" s="5">
        <v>14.154400000000001</v>
      </c>
      <c r="ABW15" s="5">
        <v>1.3734</v>
      </c>
      <c r="ABX15" s="5">
        <v>27.927900000000001</v>
      </c>
      <c r="ABY15" s="5">
        <v>7.0197000000000003</v>
      </c>
      <c r="ABZ15" s="5">
        <v>23.2821</v>
      </c>
      <c r="ACA15" s="5">
        <v>11.8391</v>
      </c>
      <c r="ACB15" s="5">
        <v>8.9639000000000006</v>
      </c>
      <c r="ACC15" s="5">
        <v>14.236499999999999</v>
      </c>
      <c r="ACD15" s="5">
        <v>12.435600000000001</v>
      </c>
      <c r="ACE15" s="5">
        <v>10.5328</v>
      </c>
      <c r="ACF15" s="5">
        <v>9.9708000000000006</v>
      </c>
      <c r="ACG15" s="5">
        <v>9.8907000000000007</v>
      </c>
      <c r="ACH15" s="5">
        <v>2.4767999999999999</v>
      </c>
      <c r="ACI15" s="5">
        <v>7.5804</v>
      </c>
      <c r="ACJ15" s="5">
        <v>7.4781000000000004</v>
      </c>
      <c r="ACK15" s="5">
        <v>13.5214</v>
      </c>
      <c r="ACL15" s="5">
        <v>13.3573</v>
      </c>
      <c r="ACM15" s="5">
        <v>-1.4988999999999999</v>
      </c>
      <c r="ACN15" s="5">
        <v>7.7320000000000002</v>
      </c>
      <c r="ACO15" s="5">
        <v>10.5</v>
      </c>
      <c r="ACP15" s="5">
        <v>1.4</v>
      </c>
      <c r="ACQ15" s="5">
        <v>19.600000000000001</v>
      </c>
      <c r="ACR15" s="5">
        <v>12.015499999999999</v>
      </c>
      <c r="ACS15" s="5">
        <v>8.4943000000000008</v>
      </c>
      <c r="ACT15" s="5">
        <v>13.026899999999999</v>
      </c>
      <c r="ACU15" s="5">
        <v>1.4875</v>
      </c>
      <c r="ACV15" s="5">
        <v>38.993600000000001</v>
      </c>
      <c r="ACW15" s="5">
        <v>8.1560000000000006</v>
      </c>
      <c r="ACX15" s="5">
        <v>14.175000000000001</v>
      </c>
      <c r="ACY15" s="5">
        <v>1.3592</v>
      </c>
      <c r="ACZ15" s="5">
        <v>31.185600000000001</v>
      </c>
      <c r="ADA15" s="5">
        <v>7.7503000000000002</v>
      </c>
      <c r="ADB15" s="5">
        <v>7.6456</v>
      </c>
      <c r="ADC15" s="5">
        <v>7.2042999999999999</v>
      </c>
      <c r="ADD15" s="5">
        <v>10.4068</v>
      </c>
      <c r="ADE15" s="5">
        <v>10.2981</v>
      </c>
      <c r="ADF15" s="5">
        <v>7.8593999999999999</v>
      </c>
      <c r="ADG15" s="5">
        <v>7.7716000000000003</v>
      </c>
      <c r="ADH15" s="5">
        <v>7.3719999999999999</v>
      </c>
      <c r="ADI15" s="5">
        <v>7.2769000000000004</v>
      </c>
      <c r="ADJ15" s="5">
        <v>9.9337999999999997</v>
      </c>
      <c r="ADK15" s="5">
        <v>14.964600000000001</v>
      </c>
      <c r="ADL15" s="5">
        <v>14.8813</v>
      </c>
      <c r="ADM15" s="5">
        <v>14.799300000000001</v>
      </c>
      <c r="ADN15" s="5">
        <v>14.7575</v>
      </c>
      <c r="ADO15" s="5">
        <v>16.1694</v>
      </c>
      <c r="ADP15" s="5">
        <v>16.1294</v>
      </c>
      <c r="ADQ15" s="5">
        <v>8.5555000000000003</v>
      </c>
      <c r="ADR15" s="5">
        <v>8.4792000000000005</v>
      </c>
      <c r="ADS15" s="5">
        <v>6.1620999999999997</v>
      </c>
      <c r="ADT15" s="5">
        <v>7.9295</v>
      </c>
      <c r="ADU15" s="5">
        <v>6.1974999999999998</v>
      </c>
      <c r="ADV15" s="5">
        <v>12.2919</v>
      </c>
      <c r="ADW15" s="5">
        <v>10.221299999999999</v>
      </c>
      <c r="ADX15" s="5">
        <v>10.131600000000001</v>
      </c>
      <c r="ADY15" s="5">
        <v>2.6419999999999999</v>
      </c>
      <c r="ADZ15" s="5">
        <v>31.169799999999999</v>
      </c>
      <c r="AEA15" s="5">
        <v>14.251899999999999</v>
      </c>
      <c r="AEB15" s="5">
        <v>14.0861</v>
      </c>
      <c r="AEC15" s="5">
        <v>7.9153000000000002</v>
      </c>
      <c r="AED15" s="5">
        <v>9.2794000000000008</v>
      </c>
      <c r="AEE15" s="5">
        <v>4.0670000000000002</v>
      </c>
      <c r="AEF15" s="5">
        <v>12.265499999999999</v>
      </c>
      <c r="AEG15" s="5">
        <v>18.171700000000001</v>
      </c>
      <c r="AEH15" s="5">
        <v>19.256799999999998</v>
      </c>
      <c r="AEI15" s="5">
        <v>6.3635999999999999</v>
      </c>
      <c r="AEJ15" s="5">
        <v>15.0396</v>
      </c>
      <c r="AEK15" s="5">
        <v>2.9474</v>
      </c>
      <c r="AEL15" s="5">
        <v>7.6570999999999998</v>
      </c>
      <c r="AEM15" s="5">
        <v>6.5716999999999999</v>
      </c>
      <c r="AEN15" s="5">
        <v>7.4824000000000002</v>
      </c>
      <c r="AEO15" s="5">
        <v>21.428599999999999</v>
      </c>
      <c r="AEP15" s="5">
        <v>8.3247999999999998</v>
      </c>
      <c r="AEQ15" s="5">
        <v>7.7332999999999998</v>
      </c>
      <c r="AER15" s="5">
        <v>5.0883000000000003</v>
      </c>
      <c r="AES15" s="5">
        <v>4.8240999999999996</v>
      </c>
      <c r="AET15" s="5">
        <v>18.8811</v>
      </c>
      <c r="AEU15" s="5">
        <v>0</v>
      </c>
      <c r="AEV15" s="5">
        <v>0.39529999999999998</v>
      </c>
      <c r="AEW15" s="5">
        <v>0.28389999999999999</v>
      </c>
      <c r="AEX15" s="5">
        <v>3.4693999999999998</v>
      </c>
      <c r="AEY15" s="5">
        <v>4.1581999999999999</v>
      </c>
      <c r="AEZ15" s="5">
        <v>7.7074999999999996</v>
      </c>
      <c r="AFA15" s="5">
        <v>16.312100000000001</v>
      </c>
      <c r="AFB15" s="5">
        <v>5.6452</v>
      </c>
      <c r="AFC15" s="5">
        <v>0.50509999999999999</v>
      </c>
      <c r="AFD15" s="5">
        <v>10.8279</v>
      </c>
      <c r="AFE15" s="5">
        <v>10.789899999999999</v>
      </c>
      <c r="AFF15" s="5">
        <v>7.7644000000000002</v>
      </c>
      <c r="AFG15" s="5">
        <v>7.7530000000000001</v>
      </c>
      <c r="AFH15" s="5">
        <v>0.2</v>
      </c>
      <c r="AFI15" s="5">
        <v>8.4746000000000006</v>
      </c>
      <c r="AFJ15" s="5">
        <v>-1.3012999999999999</v>
      </c>
      <c r="AFK15" s="5">
        <v>2.6892</v>
      </c>
      <c r="AFL15" s="5">
        <v>7.7766999999999999</v>
      </c>
      <c r="AFM15" s="5">
        <v>0</v>
      </c>
      <c r="AFN15" s="5">
        <v>10.8627</v>
      </c>
      <c r="AFO15" s="5">
        <v>4.5201000000000002</v>
      </c>
      <c r="AFP15" s="5">
        <v>0</v>
      </c>
      <c r="AFQ15" s="5">
        <v>0</v>
      </c>
      <c r="AFR15" s="5">
        <v>8.9770000000000003</v>
      </c>
      <c r="AFS15" s="5">
        <v>0</v>
      </c>
      <c r="AFT15" s="5">
        <v>0</v>
      </c>
      <c r="AFU15" s="5">
        <v>0</v>
      </c>
      <c r="AFV15" s="5">
        <v>0</v>
      </c>
      <c r="AFW15" s="5">
        <v>0</v>
      </c>
      <c r="AFX15" s="5">
        <v>0</v>
      </c>
      <c r="AFY15" s="5">
        <v>0</v>
      </c>
      <c r="AFZ15" s="5">
        <v>0</v>
      </c>
      <c r="AGA15" s="5">
        <v>0</v>
      </c>
      <c r="AGB15" s="5">
        <v>7.8170999999999999</v>
      </c>
      <c r="AGC15" s="5">
        <v>0</v>
      </c>
      <c r="AGD15" s="5">
        <v>0</v>
      </c>
      <c r="AGE15" s="5">
        <v>0</v>
      </c>
      <c r="AGF15" s="5">
        <v>0</v>
      </c>
      <c r="AGG15" s="5">
        <v>0</v>
      </c>
      <c r="AGH15" s="5">
        <v>0</v>
      </c>
      <c r="AGI15" s="5">
        <v>0</v>
      </c>
      <c r="AGJ15" s="5">
        <v>0</v>
      </c>
      <c r="AGK15" s="5">
        <v>0</v>
      </c>
      <c r="AGL15" s="5">
        <v>0</v>
      </c>
      <c r="AGM15" s="5">
        <v>0</v>
      </c>
      <c r="AGN15" s="5">
        <v>0</v>
      </c>
      <c r="AGO15" s="5">
        <v>0</v>
      </c>
      <c r="AGP15" s="5">
        <v>0</v>
      </c>
      <c r="AGQ15" s="5">
        <v>0</v>
      </c>
      <c r="AGR15" s="5">
        <v>0</v>
      </c>
      <c r="AGS15" s="5">
        <v>0</v>
      </c>
      <c r="AGT15" s="5">
        <v>0</v>
      </c>
      <c r="AGU15" s="5">
        <v>0</v>
      </c>
      <c r="AGV15" s="5">
        <v>0</v>
      </c>
      <c r="AGW15" s="5">
        <v>0</v>
      </c>
      <c r="AGX15" s="5">
        <v>0</v>
      </c>
      <c r="AGY15" s="5">
        <v>0</v>
      </c>
      <c r="AGZ15" s="5">
        <v>0</v>
      </c>
      <c r="AHA15" s="5">
        <v>0</v>
      </c>
      <c r="AHB15" s="5">
        <v>0</v>
      </c>
      <c r="AHC15" s="5">
        <v>0</v>
      </c>
      <c r="AHD15" s="5">
        <v>0</v>
      </c>
      <c r="AHE15" s="5">
        <v>0</v>
      </c>
      <c r="AHF15" s="5">
        <v>0</v>
      </c>
      <c r="AHG15" s="5">
        <v>0</v>
      </c>
      <c r="AHH15" s="5">
        <v>0</v>
      </c>
      <c r="AHI15" s="5">
        <v>0</v>
      </c>
      <c r="AHJ15" s="5">
        <v>0</v>
      </c>
      <c r="AHK15" s="5">
        <v>0</v>
      </c>
      <c r="AHL15" s="5">
        <v>0</v>
      </c>
      <c r="AHM15" s="5">
        <v>0</v>
      </c>
      <c r="AHN15" s="5">
        <v>0</v>
      </c>
      <c r="AHO15" s="5">
        <v>0</v>
      </c>
      <c r="AHP15" s="5">
        <v>0</v>
      </c>
      <c r="AHQ15" s="5">
        <v>0</v>
      </c>
      <c r="AHR15" s="5">
        <v>0</v>
      </c>
      <c r="AHS15" s="5">
        <v>0</v>
      </c>
      <c r="AHT15" s="5">
        <v>0</v>
      </c>
      <c r="AHU15" s="5">
        <v>0</v>
      </c>
      <c r="AHV15" s="5">
        <v>0</v>
      </c>
      <c r="AHW15" s="5">
        <v>0</v>
      </c>
      <c r="AHX15" s="5">
        <v>0</v>
      </c>
      <c r="AHY15" s="5">
        <v>0</v>
      </c>
      <c r="AHZ15" s="5">
        <v>0</v>
      </c>
      <c r="AIA15" s="5">
        <v>0</v>
      </c>
      <c r="AIB15" s="5">
        <v>0</v>
      </c>
      <c r="AIC15" s="5">
        <v>0</v>
      </c>
      <c r="AID15" s="5">
        <v>0</v>
      </c>
      <c r="AIE15" s="5">
        <v>0</v>
      </c>
      <c r="AIF15" s="5">
        <v>0</v>
      </c>
      <c r="AIG15" s="5">
        <v>0</v>
      </c>
      <c r="AIH15" s="5">
        <v>0</v>
      </c>
      <c r="AII15" s="5">
        <v>0</v>
      </c>
      <c r="AIJ15" s="5">
        <v>0</v>
      </c>
      <c r="AIK15" s="5">
        <v>0</v>
      </c>
      <c r="AIL15" s="5">
        <v>0</v>
      </c>
      <c r="AIM15" s="5">
        <v>0</v>
      </c>
      <c r="AIN15" s="5">
        <v>0</v>
      </c>
      <c r="AIO15" s="5">
        <v>0</v>
      </c>
      <c r="AIP15" s="5">
        <v>0</v>
      </c>
      <c r="AIQ15" s="5">
        <v>0</v>
      </c>
      <c r="AIR15" s="5">
        <v>0</v>
      </c>
      <c r="AIS15" s="5">
        <v>0</v>
      </c>
      <c r="AIT15" s="5">
        <v>0</v>
      </c>
      <c r="AIU15" s="5">
        <v>0</v>
      </c>
      <c r="AIV15" s="5">
        <v>0</v>
      </c>
      <c r="AIW15" s="5">
        <v>0</v>
      </c>
      <c r="AIX15" s="5">
        <v>0</v>
      </c>
      <c r="AIY15" s="5">
        <v>0</v>
      </c>
      <c r="AIZ15" s="5">
        <v>0</v>
      </c>
      <c r="AJA15" s="5">
        <v>0</v>
      </c>
      <c r="AJB15" s="5">
        <v>0</v>
      </c>
      <c r="AJC15" s="5">
        <v>0</v>
      </c>
      <c r="AJD15" s="5">
        <v>0</v>
      </c>
      <c r="AJE15" s="5">
        <v>0</v>
      </c>
      <c r="AJF15" s="5">
        <v>0</v>
      </c>
      <c r="AJG15" s="5">
        <v>0</v>
      </c>
      <c r="AJH15" s="5">
        <v>0</v>
      </c>
      <c r="AJI15" s="5">
        <v>0</v>
      </c>
      <c r="AJJ15" s="5">
        <v>0</v>
      </c>
      <c r="AJK15" s="5">
        <v>0</v>
      </c>
      <c r="AJL15" s="5">
        <v>0</v>
      </c>
      <c r="AJM15" s="5">
        <v>0</v>
      </c>
      <c r="AJN15" s="5">
        <v>0</v>
      </c>
      <c r="AJO15" s="5">
        <v>0</v>
      </c>
      <c r="AJP15" s="5">
        <v>0</v>
      </c>
      <c r="AJQ15" s="5">
        <v>0</v>
      </c>
      <c r="AJR15" s="5">
        <v>0</v>
      </c>
      <c r="AJS15" s="5">
        <v>0</v>
      </c>
      <c r="AJT15" s="5">
        <v>0</v>
      </c>
      <c r="AJU15" s="5">
        <v>0</v>
      </c>
      <c r="AJV15" s="5">
        <v>0</v>
      </c>
      <c r="AJW15" s="5">
        <v>0</v>
      </c>
      <c r="AJX15" s="5">
        <v>0</v>
      </c>
      <c r="AJY15" s="5">
        <v>0</v>
      </c>
      <c r="AJZ15" s="5">
        <v>0</v>
      </c>
      <c r="AKA15" s="5">
        <v>0</v>
      </c>
      <c r="AKB15" s="5">
        <v>0</v>
      </c>
      <c r="AKC15" s="5">
        <v>0</v>
      </c>
      <c r="AKD15" s="5">
        <v>0</v>
      </c>
      <c r="AKE15" s="5">
        <v>0</v>
      </c>
      <c r="AKF15" s="5">
        <v>0</v>
      </c>
      <c r="AKG15" s="5">
        <v>0</v>
      </c>
      <c r="AKH15" s="5">
        <v>0</v>
      </c>
      <c r="AKI15" s="5">
        <v>0</v>
      </c>
      <c r="AKJ15" s="5">
        <v>0</v>
      </c>
      <c r="AKK15" s="5">
        <v>0</v>
      </c>
      <c r="AKL15" s="5">
        <v>0</v>
      </c>
      <c r="AKM15" s="5">
        <v>0</v>
      </c>
      <c r="AKN15" s="5">
        <v>0</v>
      </c>
      <c r="AKO15" s="5">
        <v>0</v>
      </c>
      <c r="AKP15" s="5">
        <v>0</v>
      </c>
      <c r="AKQ15" s="5">
        <v>0</v>
      </c>
      <c r="AKR15" s="5">
        <v>0</v>
      </c>
      <c r="AKS15" s="5">
        <v>0</v>
      </c>
      <c r="AKT15" s="5">
        <v>0</v>
      </c>
      <c r="AKU15" s="5">
        <v>0</v>
      </c>
      <c r="AKV15" s="5">
        <v>0</v>
      </c>
      <c r="AKW15" s="5">
        <v>0</v>
      </c>
      <c r="AKX15" s="5">
        <v>0</v>
      </c>
      <c r="AKY15" s="5">
        <v>0</v>
      </c>
      <c r="AKZ15" s="5">
        <v>0</v>
      </c>
      <c r="ALA15" s="5">
        <v>0</v>
      </c>
      <c r="ALB15" s="5">
        <v>0</v>
      </c>
      <c r="ALC15" s="5">
        <v>0</v>
      </c>
      <c r="ALD15" s="5">
        <v>0</v>
      </c>
      <c r="ALE15" s="5">
        <v>0</v>
      </c>
      <c r="ALF15" s="5">
        <v>0</v>
      </c>
      <c r="ALG15" s="5">
        <v>0</v>
      </c>
      <c r="ALH15" s="5">
        <v>0</v>
      </c>
      <c r="ALI15" s="5">
        <v>0</v>
      </c>
      <c r="ALJ15" s="5">
        <v>0</v>
      </c>
      <c r="ALK15" s="5">
        <v>0</v>
      </c>
      <c r="ALL15" s="5">
        <v>0</v>
      </c>
      <c r="ALM15" s="5">
        <v>0</v>
      </c>
      <c r="ALN15" s="5">
        <v>0</v>
      </c>
      <c r="ALO15" s="5">
        <v>0</v>
      </c>
      <c r="ALP15" s="5">
        <v>0</v>
      </c>
      <c r="ALQ15" s="5">
        <v>0</v>
      </c>
      <c r="ALR15" s="5">
        <v>0</v>
      </c>
      <c r="ALS15" s="5">
        <v>0</v>
      </c>
      <c r="ALT15" s="5">
        <v>0</v>
      </c>
      <c r="ALU15" s="5">
        <v>0</v>
      </c>
      <c r="ALV15" s="5">
        <v>0</v>
      </c>
      <c r="ALW15" s="5">
        <v>0</v>
      </c>
      <c r="ALX15" s="5">
        <v>0</v>
      </c>
      <c r="ALY15" s="5">
        <v>0</v>
      </c>
      <c r="ALZ15" s="5">
        <v>0</v>
      </c>
      <c r="AMA15" s="5">
        <v>0</v>
      </c>
      <c r="AMB15" s="5">
        <v>0</v>
      </c>
      <c r="AMC15" s="5">
        <v>0</v>
      </c>
      <c r="AMD15" s="5">
        <v>0</v>
      </c>
      <c r="AME15" s="5">
        <v>0</v>
      </c>
      <c r="AMF15" s="5">
        <v>0</v>
      </c>
      <c r="AMG15" s="5">
        <v>0</v>
      </c>
      <c r="AMH15" s="5">
        <v>0</v>
      </c>
      <c r="AMI15" s="5">
        <v>0</v>
      </c>
      <c r="AMJ15" s="5">
        <v>0</v>
      </c>
      <c r="AMK15" s="5">
        <v>0</v>
      </c>
      <c r="AML15" s="5">
        <v>0</v>
      </c>
      <c r="AMM15" s="5">
        <v>0</v>
      </c>
      <c r="AMN15" s="5">
        <v>0</v>
      </c>
      <c r="AMO15" s="5">
        <v>0</v>
      </c>
      <c r="AMP15" s="5">
        <v>0</v>
      </c>
      <c r="AMQ15" s="5">
        <v>0</v>
      </c>
      <c r="AMR15" s="5">
        <v>0</v>
      </c>
      <c r="AMS15" s="5">
        <v>0</v>
      </c>
      <c r="AMT15" s="5">
        <v>0</v>
      </c>
      <c r="AMU15" s="5">
        <v>0</v>
      </c>
      <c r="AMV15" s="5">
        <v>0</v>
      </c>
      <c r="AMW15" s="5">
        <v>0</v>
      </c>
      <c r="AMX15" s="5">
        <v>0</v>
      </c>
      <c r="AMY15" s="5">
        <v>0</v>
      </c>
      <c r="AMZ15" s="5">
        <v>0</v>
      </c>
      <c r="ANA15" s="5">
        <v>0</v>
      </c>
      <c r="ANB15" s="5">
        <v>0</v>
      </c>
      <c r="ANC15" s="5">
        <v>0</v>
      </c>
      <c r="AND15" s="5">
        <v>0</v>
      </c>
      <c r="ANE15" s="5">
        <v>0</v>
      </c>
      <c r="ANF15" s="5">
        <v>0</v>
      </c>
      <c r="ANG15" s="5">
        <v>0</v>
      </c>
      <c r="ANH15" s="5">
        <v>0</v>
      </c>
      <c r="ANI15" s="5">
        <v>0</v>
      </c>
      <c r="ANJ15" s="5">
        <v>0</v>
      </c>
      <c r="ANK15" s="5">
        <v>0</v>
      </c>
      <c r="ANL15" s="5">
        <v>0</v>
      </c>
      <c r="ANM15" s="5">
        <v>0</v>
      </c>
      <c r="ANN15" s="5">
        <v>0</v>
      </c>
      <c r="ANO15" s="5">
        <v>0</v>
      </c>
      <c r="ANP15" s="5">
        <v>0</v>
      </c>
      <c r="ANQ15" s="5">
        <v>-1.105</v>
      </c>
      <c r="ANR15" s="5">
        <v>0</v>
      </c>
      <c r="ANS15" s="5">
        <v>0</v>
      </c>
      <c r="ANT15" s="5">
        <v>0</v>
      </c>
      <c r="ANU15" s="5">
        <v>0</v>
      </c>
      <c r="ANV15" s="5">
        <v>0</v>
      </c>
      <c r="ANW15" s="5">
        <v>0</v>
      </c>
      <c r="ANX15" s="5">
        <v>0</v>
      </c>
      <c r="ANY15" s="5">
        <v>0</v>
      </c>
      <c r="ANZ15" s="5">
        <v>0</v>
      </c>
      <c r="AOA15" s="5">
        <v>0</v>
      </c>
      <c r="AOB15" s="5">
        <v>0</v>
      </c>
      <c r="AOC15" s="5">
        <v>0</v>
      </c>
      <c r="AOD15" s="5">
        <v>0</v>
      </c>
      <c r="AOE15" s="5">
        <v>0</v>
      </c>
      <c r="AOF15" s="5">
        <v>0</v>
      </c>
      <c r="AOG15" s="5">
        <v>0</v>
      </c>
      <c r="AOH15" s="5">
        <v>0</v>
      </c>
      <c r="AOI15" s="5">
        <v>0</v>
      </c>
      <c r="AOJ15" s="5">
        <v>0</v>
      </c>
      <c r="AOK15" s="5">
        <v>8.4861000000000004</v>
      </c>
      <c r="AOL15" s="5">
        <v>0</v>
      </c>
      <c r="AOM15" s="5">
        <v>0</v>
      </c>
    </row>
    <row r="16" spans="1:1079" x14ac:dyDescent="0.15">
      <c r="A16" s="6">
        <v>42614</v>
      </c>
      <c r="B16">
        <v>4.43</v>
      </c>
      <c r="C16" s="5">
        <v>6.1681999999999997</v>
      </c>
      <c r="D16" s="5">
        <v>6.5678000000000001</v>
      </c>
      <c r="E16" s="5">
        <v>4.6459000000000001</v>
      </c>
      <c r="F16" s="5">
        <v>9.6203000000000003</v>
      </c>
      <c r="G16" s="5">
        <v>4.6599000000000004</v>
      </c>
      <c r="H16" s="5">
        <v>6.7164000000000001</v>
      </c>
      <c r="I16" s="5">
        <v>6.2080000000000002</v>
      </c>
      <c r="J16" s="5">
        <v>8.4784000000000006</v>
      </c>
      <c r="K16" s="5">
        <v>8.2775999999999996</v>
      </c>
      <c r="L16" s="5">
        <v>7.2106000000000003</v>
      </c>
      <c r="M16" s="5">
        <v>8.1107999999999993</v>
      </c>
      <c r="N16" s="5">
        <v>7.7534999999999998</v>
      </c>
      <c r="O16" s="5">
        <v>4.5682</v>
      </c>
      <c r="P16" s="5">
        <v>6.7396000000000003</v>
      </c>
      <c r="Q16" s="5">
        <v>6.6203000000000003</v>
      </c>
      <c r="R16" s="5">
        <v>9.0632000000000001</v>
      </c>
      <c r="S16" s="5">
        <v>8.4344999999999999</v>
      </c>
      <c r="T16" s="5">
        <v>7.1112000000000002</v>
      </c>
      <c r="U16" s="5">
        <v>6.7815000000000003</v>
      </c>
      <c r="V16" s="5">
        <v>8.3332999999999995</v>
      </c>
      <c r="W16" s="5">
        <v>7.2477</v>
      </c>
      <c r="X16" s="5">
        <v>6.4935</v>
      </c>
      <c r="Y16" s="5">
        <v>10.1639</v>
      </c>
      <c r="Z16" s="5">
        <v>6.7571000000000003</v>
      </c>
      <c r="AA16" s="5">
        <v>7.7572000000000001</v>
      </c>
      <c r="AB16" s="5">
        <v>11.7296</v>
      </c>
      <c r="AC16" s="5">
        <v>7.0875000000000004</v>
      </c>
      <c r="AD16" s="5">
        <v>6.7061999999999999</v>
      </c>
      <c r="AE16" s="5">
        <v>7.7257999999999996</v>
      </c>
      <c r="AF16" s="5">
        <v>8.0548000000000002</v>
      </c>
      <c r="AG16" s="5">
        <v>6.9139999999999997</v>
      </c>
      <c r="AH16" s="5">
        <v>6.5909000000000004</v>
      </c>
      <c r="AI16" s="5">
        <v>6.2766000000000002</v>
      </c>
      <c r="AJ16" s="5">
        <v>6.8928000000000003</v>
      </c>
      <c r="AK16" s="5">
        <v>8.0851000000000006</v>
      </c>
      <c r="AL16" s="5">
        <v>9.1488999999999994</v>
      </c>
      <c r="AM16" s="5">
        <v>7.0213000000000001</v>
      </c>
      <c r="AN16" s="5">
        <v>6.6608999999999998</v>
      </c>
      <c r="AO16" s="5">
        <v>4.6702000000000004</v>
      </c>
      <c r="AP16" s="5">
        <v>7.0136000000000003</v>
      </c>
      <c r="AQ16" s="5">
        <v>7.4869000000000003</v>
      </c>
      <c r="AR16" s="5">
        <v>8.6303999999999998</v>
      </c>
      <c r="AS16" s="5">
        <v>6.8567999999999998</v>
      </c>
      <c r="AT16" s="5">
        <v>5.4189999999999996</v>
      </c>
      <c r="AU16" s="5">
        <v>4.2553000000000001</v>
      </c>
      <c r="AV16" s="5">
        <v>8.9314999999999998</v>
      </c>
      <c r="AW16" s="5">
        <v>9.4383999999999997</v>
      </c>
      <c r="AX16" s="5">
        <v>8.2492000000000001</v>
      </c>
      <c r="AY16" s="5">
        <v>5.1896000000000004</v>
      </c>
      <c r="AZ16" s="5">
        <v>8.4619</v>
      </c>
      <c r="BA16" s="5">
        <v>5.2515999999999998</v>
      </c>
      <c r="BB16" s="5">
        <v>7.1714000000000002</v>
      </c>
      <c r="BC16" s="5">
        <v>5.5366999999999997</v>
      </c>
      <c r="BD16" s="5">
        <v>9.2025000000000006</v>
      </c>
      <c r="BE16" s="5">
        <v>6.6734999999999998</v>
      </c>
      <c r="BF16" s="5">
        <v>7.0515999999999996</v>
      </c>
      <c r="BG16" s="5">
        <v>7.2093999999999996</v>
      </c>
      <c r="BH16" s="5">
        <v>7.4241000000000001</v>
      </c>
      <c r="BI16" s="5">
        <v>2.8115000000000001</v>
      </c>
      <c r="BJ16" s="5">
        <v>1.2922</v>
      </c>
      <c r="BK16" s="5">
        <v>10.388199999999999</v>
      </c>
      <c r="BL16" s="5">
        <v>7.5220000000000002</v>
      </c>
      <c r="BM16" s="5">
        <v>2.8919999999999999</v>
      </c>
      <c r="BN16" s="5">
        <v>13.7356</v>
      </c>
      <c r="BO16" s="5">
        <v>15.942</v>
      </c>
      <c r="BP16" s="5">
        <v>1.0794999999999999</v>
      </c>
      <c r="BQ16" s="5">
        <v>9.5424000000000007</v>
      </c>
      <c r="BR16" s="5">
        <v>7.2469999999999999</v>
      </c>
      <c r="BS16" s="5">
        <v>8.2608999999999995</v>
      </c>
      <c r="BT16" s="5">
        <v>6.9497999999999998</v>
      </c>
      <c r="BU16" s="5">
        <v>6.9813999999999998</v>
      </c>
      <c r="BV16" s="5">
        <v>7.6441999999999997</v>
      </c>
      <c r="BW16" s="5">
        <v>10.674200000000001</v>
      </c>
      <c r="BX16" s="5">
        <v>6.6741000000000001</v>
      </c>
      <c r="BY16" s="5">
        <v>8.0426000000000002</v>
      </c>
      <c r="BZ16" s="5">
        <v>4.9793000000000003</v>
      </c>
      <c r="CA16" s="5">
        <v>13.8596</v>
      </c>
      <c r="CB16" s="5">
        <v>5.5072000000000001</v>
      </c>
      <c r="CC16" s="5">
        <v>6.4596</v>
      </c>
      <c r="CD16" s="5">
        <v>8.8209</v>
      </c>
      <c r="CE16" s="5">
        <v>5.6798000000000002</v>
      </c>
      <c r="CF16" s="5">
        <v>10.526300000000001</v>
      </c>
      <c r="CG16" s="5">
        <v>6.4320000000000004</v>
      </c>
      <c r="CH16" s="5">
        <v>1.1091</v>
      </c>
      <c r="CI16" s="5">
        <v>30.965900000000001</v>
      </c>
      <c r="CJ16" s="5">
        <v>7.6436999999999999</v>
      </c>
      <c r="CK16" s="5">
        <v>13.7097</v>
      </c>
      <c r="CL16" s="5">
        <v>8.3740000000000006</v>
      </c>
      <c r="CM16" s="5">
        <v>8.2766000000000002</v>
      </c>
      <c r="CN16" s="5">
        <v>8.7406000000000006</v>
      </c>
      <c r="CO16" s="5">
        <v>7.6923000000000004</v>
      </c>
      <c r="CP16" s="5">
        <v>2.0626000000000002</v>
      </c>
      <c r="CQ16" s="5">
        <v>3.0800999999999998</v>
      </c>
      <c r="CR16" s="5">
        <v>7.6140999999999996</v>
      </c>
      <c r="CS16" s="5">
        <v>6.7474999999999996</v>
      </c>
      <c r="CT16" s="5">
        <v>15.574999999999999</v>
      </c>
      <c r="CU16" s="5">
        <v>7.8993000000000002</v>
      </c>
      <c r="CV16" s="5">
        <v>6.1681999999999997</v>
      </c>
      <c r="CW16" s="5">
        <v>9.0274000000000001</v>
      </c>
      <c r="CX16" s="5">
        <v>1.1822999999999999</v>
      </c>
      <c r="CY16" s="5">
        <v>11.584899999999999</v>
      </c>
      <c r="CZ16" s="5">
        <v>4.1215999999999999</v>
      </c>
      <c r="DA16" s="5">
        <v>6.3635999999999999</v>
      </c>
      <c r="DB16" s="5">
        <v>3.5543</v>
      </c>
      <c r="DC16" s="5">
        <v>6.1212</v>
      </c>
      <c r="DD16" s="5">
        <v>5.2830000000000004</v>
      </c>
      <c r="DE16" s="5">
        <v>6.9764999999999997</v>
      </c>
      <c r="DF16" s="5">
        <v>6.7618999999999998</v>
      </c>
      <c r="DG16" s="5">
        <v>1.1753</v>
      </c>
      <c r="DH16" s="5">
        <v>11.8874</v>
      </c>
      <c r="DI16" s="5">
        <v>6.8127000000000004</v>
      </c>
      <c r="DJ16" s="5">
        <v>7.2309999999999999</v>
      </c>
      <c r="DK16" s="5">
        <v>5.7369000000000003</v>
      </c>
      <c r="DL16" s="5">
        <v>4.6249000000000002</v>
      </c>
      <c r="DM16" s="5">
        <v>7.0769000000000002</v>
      </c>
      <c r="DN16" s="5">
        <v>1.2733000000000001</v>
      </c>
      <c r="DO16" s="5">
        <v>9.6069999999999993</v>
      </c>
      <c r="DP16" s="5">
        <v>13.2666</v>
      </c>
      <c r="DQ16" s="5">
        <v>1.587</v>
      </c>
      <c r="DR16" s="5">
        <v>6.3042999999999996</v>
      </c>
      <c r="DS16" s="5">
        <v>5.1040000000000001</v>
      </c>
      <c r="DT16" s="5">
        <v>6.8182</v>
      </c>
      <c r="DU16" s="5">
        <v>2.5367000000000002</v>
      </c>
      <c r="DV16" s="5">
        <v>5.7538</v>
      </c>
      <c r="DW16" s="5">
        <v>6.0439999999999996</v>
      </c>
      <c r="DX16" s="5">
        <v>2.9697</v>
      </c>
      <c r="DY16" s="5">
        <v>6.3973000000000004</v>
      </c>
      <c r="DZ16" s="5">
        <v>0.99960000000000004</v>
      </c>
      <c r="EA16" s="5">
        <v>5.6109999999999998</v>
      </c>
      <c r="EB16" s="5">
        <v>4.2565</v>
      </c>
      <c r="EC16" s="5">
        <v>8.1404999999999994</v>
      </c>
      <c r="ED16" s="5">
        <v>7.6650999999999998</v>
      </c>
      <c r="EE16" s="5">
        <v>6.391</v>
      </c>
      <c r="EF16" s="5">
        <v>3.0354000000000001</v>
      </c>
      <c r="EG16" s="5">
        <v>10.9529</v>
      </c>
      <c r="EH16" s="5">
        <v>5.6311999999999998</v>
      </c>
      <c r="EI16" s="5">
        <v>6.7003000000000004</v>
      </c>
      <c r="EJ16" s="5">
        <v>11.6137</v>
      </c>
      <c r="EK16" s="5">
        <v>6.4093</v>
      </c>
      <c r="EL16" s="5">
        <v>4.4660000000000002</v>
      </c>
      <c r="EM16" s="5">
        <v>6.2180999999999997</v>
      </c>
      <c r="EN16" s="5">
        <v>8.9808000000000003</v>
      </c>
      <c r="EO16" s="5">
        <v>1.1436999999999999</v>
      </c>
      <c r="EP16" s="5">
        <v>1.2345999999999999</v>
      </c>
      <c r="EQ16" s="5">
        <v>20.224599999999999</v>
      </c>
      <c r="ER16" s="5">
        <v>1.1753</v>
      </c>
      <c r="ES16" s="5">
        <v>9.8531999999999993</v>
      </c>
      <c r="ET16" s="5">
        <v>1.1753</v>
      </c>
      <c r="EU16" s="5">
        <v>6.6601999999999997</v>
      </c>
      <c r="EV16" s="5">
        <v>3.7753000000000001</v>
      </c>
      <c r="EW16" s="5">
        <v>7.4977</v>
      </c>
      <c r="EX16" s="5">
        <v>6.1060999999999996</v>
      </c>
      <c r="EY16" s="5">
        <v>11.0372</v>
      </c>
      <c r="EZ16" s="5">
        <v>10.689</v>
      </c>
      <c r="FA16" s="5">
        <v>1.3725000000000001</v>
      </c>
      <c r="FB16" s="5">
        <v>5.2211999999999996</v>
      </c>
      <c r="FC16" s="5">
        <v>7.7778</v>
      </c>
      <c r="FD16" s="5">
        <v>1.2345999999999999</v>
      </c>
      <c r="FE16" s="5">
        <v>8.4143000000000008</v>
      </c>
      <c r="FF16" s="5">
        <v>1.0827</v>
      </c>
      <c r="FG16" s="5">
        <v>13.327400000000001</v>
      </c>
      <c r="FH16" s="5">
        <v>5.2146999999999997</v>
      </c>
      <c r="FI16" s="5">
        <v>7.593</v>
      </c>
      <c r="FJ16" s="5">
        <v>6.89</v>
      </c>
      <c r="FK16" s="5">
        <v>4.2683999999999997</v>
      </c>
      <c r="FL16" s="5">
        <v>4.3022999999999998</v>
      </c>
      <c r="FM16" s="5">
        <v>3.8128000000000002</v>
      </c>
      <c r="FN16" s="5">
        <v>6.8449999999999998</v>
      </c>
      <c r="FO16" s="5">
        <v>1.8044</v>
      </c>
      <c r="FP16" s="5">
        <v>4.9420999999999999</v>
      </c>
      <c r="FQ16" s="5">
        <v>1.1880999999999999</v>
      </c>
      <c r="FR16" s="5">
        <v>18.3413</v>
      </c>
      <c r="FS16" s="5">
        <v>6.5850999999999997</v>
      </c>
      <c r="FT16" s="5">
        <v>8.4931999999999999</v>
      </c>
      <c r="FU16" s="5">
        <v>1.2342</v>
      </c>
      <c r="FV16" s="5">
        <v>16.852799999999998</v>
      </c>
      <c r="FW16" s="5">
        <v>6.3483000000000001</v>
      </c>
      <c r="FX16" s="5">
        <v>6.2950999999999997</v>
      </c>
      <c r="FY16" s="5">
        <v>3.2984</v>
      </c>
      <c r="FZ16" s="5">
        <v>1.1753</v>
      </c>
      <c r="GA16" s="5">
        <v>5.2293000000000003</v>
      </c>
      <c r="GB16" s="5">
        <v>8.0968999999999998</v>
      </c>
      <c r="GC16" s="5">
        <v>5.9040999999999997</v>
      </c>
      <c r="GD16" s="5">
        <v>6.9443999999999999</v>
      </c>
      <c r="GE16" s="5">
        <v>7.3438999999999997</v>
      </c>
      <c r="GF16" s="5">
        <v>6.0876000000000001</v>
      </c>
      <c r="GG16" s="5">
        <v>4.1052999999999997</v>
      </c>
      <c r="GH16" s="5">
        <v>10.407500000000001</v>
      </c>
      <c r="GI16" s="5">
        <v>1.0794999999999999</v>
      </c>
      <c r="GJ16" s="5">
        <v>11.6531</v>
      </c>
      <c r="GK16" s="5">
        <v>8.1616</v>
      </c>
      <c r="GL16" s="5">
        <v>6.4516</v>
      </c>
      <c r="GM16" s="5">
        <v>7.8430999999999997</v>
      </c>
      <c r="GN16" s="5">
        <v>6.1426999999999996</v>
      </c>
      <c r="GO16" s="5">
        <v>8.9079999999999995</v>
      </c>
      <c r="GP16" s="5">
        <v>6.0602</v>
      </c>
      <c r="GQ16" s="5">
        <v>1.1753</v>
      </c>
      <c r="GR16" s="5">
        <v>10.394</v>
      </c>
      <c r="GS16" s="5">
        <v>2.8166000000000002</v>
      </c>
      <c r="GT16" s="5">
        <v>14.782299999999999</v>
      </c>
      <c r="GU16" s="5">
        <v>14.877000000000001</v>
      </c>
      <c r="GV16" s="5">
        <v>7.4835000000000003</v>
      </c>
      <c r="GW16" s="5">
        <v>5.1261000000000001</v>
      </c>
      <c r="GX16" s="5">
        <v>5.2114000000000003</v>
      </c>
      <c r="GY16" s="5">
        <v>8.2847000000000008</v>
      </c>
      <c r="GZ16" s="5">
        <v>7.7573999999999996</v>
      </c>
      <c r="HA16" s="5">
        <v>1.2342</v>
      </c>
      <c r="HB16" s="5">
        <v>4.3311000000000002</v>
      </c>
      <c r="HC16" s="5">
        <v>3.7890999999999999</v>
      </c>
      <c r="HD16" s="5">
        <v>1.7161999999999999</v>
      </c>
      <c r="HE16" s="5">
        <v>5.931</v>
      </c>
      <c r="HF16" s="5">
        <v>6.9069000000000003</v>
      </c>
      <c r="HG16" s="5">
        <v>8.4906000000000006</v>
      </c>
      <c r="HH16" s="5">
        <v>1.0794999999999999</v>
      </c>
      <c r="HI16" s="5">
        <v>15.3497</v>
      </c>
      <c r="HJ16" s="5">
        <v>5.9446000000000003</v>
      </c>
      <c r="HK16" s="5">
        <v>7.5183999999999997</v>
      </c>
      <c r="HL16" s="5">
        <v>1.2224999999999999</v>
      </c>
      <c r="HM16" s="5">
        <v>12.344099999999999</v>
      </c>
      <c r="HN16" s="5">
        <v>1.1753</v>
      </c>
      <c r="HO16" s="5">
        <v>24.685099999999998</v>
      </c>
      <c r="HP16" s="5">
        <v>1.0794999999999999</v>
      </c>
      <c r="HQ16" s="5">
        <v>9.3596000000000004</v>
      </c>
      <c r="HR16" s="5">
        <v>10.6061</v>
      </c>
      <c r="HS16" s="5">
        <v>6.5172999999999996</v>
      </c>
      <c r="HT16" s="5">
        <v>7.6356000000000002</v>
      </c>
      <c r="HU16" s="5">
        <v>7.2095000000000002</v>
      </c>
      <c r="HV16" s="5">
        <v>10.0383</v>
      </c>
      <c r="HW16" s="5">
        <v>10.4572</v>
      </c>
      <c r="HX16" s="5">
        <v>5.5275999999999996</v>
      </c>
      <c r="HY16" s="5">
        <v>6.4772999999999996</v>
      </c>
      <c r="HZ16" s="5">
        <v>1.3495999999999999</v>
      </c>
      <c r="IA16" s="5">
        <v>32.3536</v>
      </c>
      <c r="IB16" s="5">
        <v>5.5975999999999999</v>
      </c>
      <c r="IC16" s="5">
        <v>11.8652</v>
      </c>
      <c r="ID16" s="5">
        <v>8.7830999999999992</v>
      </c>
      <c r="IE16" s="5">
        <v>5.6109</v>
      </c>
      <c r="IF16" s="5">
        <v>7.5368000000000004</v>
      </c>
      <c r="IG16" s="5">
        <v>6.6805000000000003</v>
      </c>
      <c r="IH16" s="5">
        <v>10.3644</v>
      </c>
      <c r="II16" s="5">
        <v>11.453200000000001</v>
      </c>
      <c r="IJ16" s="5">
        <v>7.3041</v>
      </c>
      <c r="IK16" s="5">
        <v>5.7164999999999999</v>
      </c>
      <c r="IL16" s="5">
        <v>1.4730000000000001</v>
      </c>
      <c r="IM16" s="5">
        <v>16.845600000000001</v>
      </c>
      <c r="IN16" s="5">
        <v>1.1753</v>
      </c>
      <c r="IO16" s="5">
        <v>13.1602</v>
      </c>
      <c r="IP16" s="5">
        <v>7.0209000000000001</v>
      </c>
      <c r="IQ16" s="5">
        <v>6.3208000000000002</v>
      </c>
      <c r="IR16" s="5">
        <v>4.5701000000000001</v>
      </c>
      <c r="IS16" s="5">
        <v>3.1614</v>
      </c>
      <c r="IT16" s="5">
        <v>5.3571</v>
      </c>
      <c r="IU16" s="5">
        <v>3.9529000000000001</v>
      </c>
      <c r="IV16" s="5">
        <v>3.9529000000000001</v>
      </c>
      <c r="IW16" s="5">
        <v>5.9440999999999997</v>
      </c>
      <c r="IX16" s="5">
        <v>8.3518000000000008</v>
      </c>
      <c r="IY16" s="5">
        <v>5.4985999999999997</v>
      </c>
      <c r="IZ16" s="5">
        <v>7.0682999999999998</v>
      </c>
      <c r="JA16" s="5">
        <v>5.6085000000000003</v>
      </c>
      <c r="JB16" s="5">
        <v>5.5707000000000004</v>
      </c>
      <c r="JC16" s="5">
        <v>5.2106000000000003</v>
      </c>
      <c r="JD16" s="5">
        <v>5.3752000000000004</v>
      </c>
      <c r="JE16" s="5">
        <v>8.2554999999999996</v>
      </c>
      <c r="JF16" s="5">
        <v>11.4717</v>
      </c>
      <c r="JG16" s="5">
        <v>1.2707999999999999</v>
      </c>
      <c r="JH16" s="5">
        <v>15.3675</v>
      </c>
      <c r="JI16" s="5">
        <v>9.5730000000000004</v>
      </c>
      <c r="JJ16" s="5">
        <v>11.6022</v>
      </c>
      <c r="JK16" s="5">
        <v>9.2835999999999999</v>
      </c>
      <c r="JL16" s="5">
        <v>5.2308000000000003</v>
      </c>
      <c r="JM16" s="5">
        <v>1.8255999999999999</v>
      </c>
      <c r="JN16" s="5">
        <v>1.1753</v>
      </c>
      <c r="JO16" s="5">
        <v>2.5236999999999998</v>
      </c>
      <c r="JP16" s="5">
        <v>5.4359999999999999</v>
      </c>
      <c r="JQ16" s="5">
        <v>1.1741999999999999</v>
      </c>
      <c r="JR16" s="5">
        <v>36.619700000000002</v>
      </c>
      <c r="JS16" s="5">
        <v>14.2417</v>
      </c>
      <c r="JT16" s="5">
        <v>6.8208000000000002</v>
      </c>
      <c r="JU16" s="5">
        <v>7.9619999999999997</v>
      </c>
      <c r="JV16" s="5">
        <v>7.8009000000000004</v>
      </c>
      <c r="JW16" s="5">
        <v>1.3495999999999999</v>
      </c>
      <c r="JX16" s="5">
        <v>26.6069</v>
      </c>
      <c r="JY16" s="5">
        <v>1.1741999999999999</v>
      </c>
      <c r="JZ16" s="5">
        <v>9.6982999999999997</v>
      </c>
      <c r="KA16" s="5">
        <v>13.389900000000001</v>
      </c>
      <c r="KB16" s="5">
        <v>9.8901000000000003</v>
      </c>
      <c r="KC16" s="5">
        <v>6.4748000000000001</v>
      </c>
      <c r="KD16" s="5">
        <v>1.2683</v>
      </c>
      <c r="KE16" s="5">
        <v>12.269299999999999</v>
      </c>
      <c r="KF16" s="5">
        <v>4.1532</v>
      </c>
      <c r="KG16" s="5">
        <v>7.4250999999999996</v>
      </c>
      <c r="KH16" s="5">
        <v>4.8925999999999998</v>
      </c>
      <c r="KI16" s="5">
        <v>1.448</v>
      </c>
      <c r="KJ16" s="5">
        <v>5.6099999999999997E-2</v>
      </c>
      <c r="KK16" s="5">
        <v>11.585900000000001</v>
      </c>
      <c r="KL16" s="5">
        <v>10.2735</v>
      </c>
      <c r="KM16" s="5">
        <v>-3.3210000000000002</v>
      </c>
      <c r="KN16" s="5">
        <v>6.2146999999999997</v>
      </c>
      <c r="KO16" s="5">
        <v>1.1741999999999999</v>
      </c>
      <c r="KP16" s="5">
        <v>13.101599999999999</v>
      </c>
      <c r="KQ16" s="5">
        <v>6.5616000000000003</v>
      </c>
      <c r="KR16" s="5">
        <v>6.7274000000000003</v>
      </c>
      <c r="KS16" s="5">
        <v>8.7796000000000003</v>
      </c>
      <c r="KT16" s="5">
        <v>13.2219</v>
      </c>
      <c r="KU16" s="5">
        <v>6.6539000000000001</v>
      </c>
      <c r="KV16" s="5">
        <v>6.5919999999999996</v>
      </c>
      <c r="KW16" s="5">
        <v>1.1707000000000001</v>
      </c>
      <c r="KX16" s="5">
        <v>16.1235</v>
      </c>
      <c r="KY16" s="5">
        <v>13.1929</v>
      </c>
      <c r="KZ16" s="5">
        <v>8.6285000000000007</v>
      </c>
      <c r="LA16" s="5">
        <v>10.635300000000001</v>
      </c>
      <c r="LB16" s="5">
        <v>1.0806</v>
      </c>
      <c r="LC16" s="5">
        <v>28.880400000000002</v>
      </c>
      <c r="LD16" s="5">
        <v>5.2088000000000001</v>
      </c>
      <c r="LE16" s="5">
        <v>3.9832999999999998</v>
      </c>
      <c r="LF16" s="5">
        <v>1.129</v>
      </c>
      <c r="LG16" s="5">
        <v>6.3959999999999999</v>
      </c>
      <c r="LH16" s="5">
        <v>12.753399999999999</v>
      </c>
      <c r="LI16" s="5">
        <v>2.0226000000000002</v>
      </c>
      <c r="LJ16" s="5">
        <v>6.2618999999999998</v>
      </c>
      <c r="LK16" s="5">
        <v>1.0837000000000001</v>
      </c>
      <c r="LL16" s="5">
        <v>11.070399999999999</v>
      </c>
      <c r="LM16" s="5">
        <v>15.4102</v>
      </c>
      <c r="LN16" s="5">
        <v>2.7054999999999998</v>
      </c>
      <c r="LO16" s="5">
        <v>6.6158000000000001</v>
      </c>
      <c r="LP16" s="5">
        <v>8.4629999999999992</v>
      </c>
      <c r="LQ16" s="5">
        <v>5.0044000000000004</v>
      </c>
      <c r="LR16" s="5">
        <v>1.0794999999999999</v>
      </c>
      <c r="LS16" s="5">
        <v>8.1811000000000007</v>
      </c>
      <c r="LT16" s="5">
        <v>5.4770000000000003</v>
      </c>
      <c r="LU16" s="5">
        <v>1.0794999999999999</v>
      </c>
      <c r="LV16" s="5">
        <v>9.0762999999999998</v>
      </c>
      <c r="LW16" s="5">
        <v>1.2393000000000001</v>
      </c>
      <c r="LX16" s="5">
        <v>33.333300000000001</v>
      </c>
      <c r="LY16" s="5">
        <v>3.6667000000000001</v>
      </c>
      <c r="LZ16" s="5">
        <v>8.2810000000000006</v>
      </c>
      <c r="MA16" s="5">
        <v>1.1397999999999999</v>
      </c>
      <c r="MB16" s="5">
        <v>17.412400000000002</v>
      </c>
      <c r="MC16" s="5">
        <v>4.8802000000000003</v>
      </c>
      <c r="MD16" s="5">
        <v>3.5859000000000001</v>
      </c>
      <c r="ME16" s="5">
        <v>7.2884000000000002</v>
      </c>
      <c r="MF16" s="5">
        <v>9.2812000000000001</v>
      </c>
      <c r="MG16" s="5">
        <v>10.706899999999999</v>
      </c>
      <c r="MH16" s="5">
        <v>6.1345000000000001</v>
      </c>
      <c r="MI16" s="5">
        <v>2.0125000000000002</v>
      </c>
      <c r="MJ16" s="5">
        <v>5.9396000000000004</v>
      </c>
      <c r="MK16" s="5">
        <v>6.1790000000000003</v>
      </c>
      <c r="ML16" s="5">
        <v>10.774900000000001</v>
      </c>
      <c r="MM16" s="5">
        <v>8.4443000000000001</v>
      </c>
      <c r="MN16" s="5">
        <v>3.4716999999999998</v>
      </c>
      <c r="MO16" s="5">
        <v>6.2438000000000002</v>
      </c>
      <c r="MP16" s="5">
        <v>1.2166999999999999</v>
      </c>
      <c r="MQ16" s="5">
        <v>12.9727</v>
      </c>
      <c r="MR16" s="5">
        <v>4.1619999999999999</v>
      </c>
      <c r="MS16" s="5">
        <v>10.7264</v>
      </c>
      <c r="MT16" s="5">
        <v>3.8005</v>
      </c>
      <c r="MU16" s="5">
        <v>6.6387</v>
      </c>
      <c r="MV16" s="5">
        <v>7.2350000000000003</v>
      </c>
      <c r="MW16" s="5">
        <v>-1.4924999999999999</v>
      </c>
      <c r="MX16" s="5">
        <v>8.1105999999999998</v>
      </c>
      <c r="MY16" s="5">
        <v>1.2707999999999999</v>
      </c>
      <c r="MZ16" s="5">
        <v>14.211</v>
      </c>
      <c r="NA16" s="5">
        <v>-7.46E-2</v>
      </c>
      <c r="NB16" s="5">
        <v>1.8716999999999999</v>
      </c>
      <c r="NC16" s="5">
        <v>1.0773999999999999</v>
      </c>
      <c r="ND16" s="5">
        <v>3.5789</v>
      </c>
      <c r="NE16" s="5">
        <v>10.1485</v>
      </c>
      <c r="NF16" s="5">
        <v>10.164199999999999</v>
      </c>
      <c r="NG16" s="5">
        <v>6.6430999999999996</v>
      </c>
      <c r="NH16" s="5">
        <v>11.9695</v>
      </c>
      <c r="NI16" s="5">
        <v>1.0794999999999999</v>
      </c>
      <c r="NJ16" s="5">
        <v>25.518899999999999</v>
      </c>
      <c r="NK16" s="5">
        <v>9.2401</v>
      </c>
      <c r="NL16" s="5">
        <v>9.5</v>
      </c>
      <c r="NM16" s="5">
        <v>13.474600000000001</v>
      </c>
      <c r="NN16" s="5">
        <v>10.5762</v>
      </c>
      <c r="NO16" s="5">
        <v>1.3495999999999999</v>
      </c>
      <c r="NP16" s="5">
        <v>28.062999999999999</v>
      </c>
      <c r="NQ16" s="5">
        <v>6.5057999999999998</v>
      </c>
      <c r="NR16" s="5">
        <v>6.1788999999999996</v>
      </c>
      <c r="NS16" s="5">
        <v>11.3865</v>
      </c>
      <c r="NT16" s="5">
        <v>5.1281999999999996</v>
      </c>
      <c r="NU16" s="5">
        <v>5.1397000000000004</v>
      </c>
      <c r="NV16" s="5">
        <v>9.3846000000000007</v>
      </c>
      <c r="NW16" s="5">
        <v>5.5359999999999996</v>
      </c>
      <c r="NX16" s="5">
        <v>3.5990000000000002</v>
      </c>
      <c r="NY16" s="5">
        <v>1.0773999999999999</v>
      </c>
      <c r="NZ16" s="5">
        <v>8.4111999999999991</v>
      </c>
      <c r="OA16" s="5">
        <v>6.0568999999999997</v>
      </c>
      <c r="OB16" s="5">
        <v>7.6304999999999996</v>
      </c>
      <c r="OC16" s="5">
        <v>6.2762000000000002</v>
      </c>
      <c r="OD16" s="5">
        <v>9.3664000000000005</v>
      </c>
      <c r="OE16" s="5">
        <v>1.0742</v>
      </c>
      <c r="OF16" s="5">
        <v>29.2056</v>
      </c>
      <c r="OG16" s="5">
        <v>9.4009999999999998</v>
      </c>
      <c r="OH16" s="5">
        <v>4.0448000000000004</v>
      </c>
      <c r="OI16" s="5">
        <v>11.7342</v>
      </c>
      <c r="OJ16" s="5">
        <v>9.9259000000000004</v>
      </c>
      <c r="OK16" s="5">
        <v>1.0773999999999999</v>
      </c>
      <c r="OL16" s="5">
        <v>37.386000000000003</v>
      </c>
      <c r="OM16" s="5">
        <v>4.1079999999999997</v>
      </c>
      <c r="ON16" s="5">
        <v>1.0773999999999999</v>
      </c>
      <c r="OO16" s="5">
        <v>8.6384000000000007</v>
      </c>
      <c r="OP16" s="5">
        <v>7.3575999999999997</v>
      </c>
      <c r="OQ16" s="5">
        <v>5.7343999999999999</v>
      </c>
      <c r="OR16" s="5">
        <v>2.7932999999999999</v>
      </c>
      <c r="OS16" s="5">
        <v>3.5558999999999998</v>
      </c>
      <c r="OT16" s="5">
        <v>1.1869000000000001</v>
      </c>
      <c r="OU16" s="5">
        <v>5.4054000000000002</v>
      </c>
      <c r="OV16" s="5">
        <v>7.7411000000000003</v>
      </c>
      <c r="OW16" s="5">
        <v>1.0773999999999999</v>
      </c>
      <c r="OX16" s="5">
        <v>20</v>
      </c>
      <c r="OY16" s="5">
        <v>0.2737</v>
      </c>
      <c r="OZ16" s="5">
        <v>7.2854000000000001</v>
      </c>
      <c r="PA16" s="5">
        <v>6.8052000000000001</v>
      </c>
      <c r="PB16" s="5">
        <v>13.9589</v>
      </c>
      <c r="PC16" s="5">
        <v>14.3726</v>
      </c>
      <c r="PD16" s="5">
        <v>3.0798999999999999</v>
      </c>
      <c r="PE16" s="5">
        <v>10.623900000000001</v>
      </c>
      <c r="PF16" s="5">
        <v>10.5402</v>
      </c>
      <c r="PG16" s="5">
        <v>9.2911999999999999</v>
      </c>
      <c r="PH16" s="5">
        <v>12.5845</v>
      </c>
      <c r="PI16" s="5">
        <v>6.5476000000000001</v>
      </c>
      <c r="PJ16" s="5">
        <v>6.5260999999999996</v>
      </c>
      <c r="PK16" s="5">
        <v>8.0366</v>
      </c>
      <c r="PL16" s="5">
        <v>12.861499999999999</v>
      </c>
      <c r="PM16" s="5">
        <v>11.1204</v>
      </c>
      <c r="PN16" s="5">
        <v>8.0406999999999993</v>
      </c>
      <c r="PO16" s="5">
        <v>6.5533999999999999</v>
      </c>
      <c r="PP16" s="5">
        <v>6.2779999999999996</v>
      </c>
      <c r="PQ16" s="5">
        <v>6.9242999999999997</v>
      </c>
      <c r="PR16" s="5">
        <v>6.7038000000000002</v>
      </c>
      <c r="PS16" s="5">
        <v>9.7629999999999999</v>
      </c>
      <c r="PT16" s="5">
        <v>9.5419999999999998</v>
      </c>
      <c r="PU16" s="5">
        <v>6.1813000000000002</v>
      </c>
      <c r="PV16" s="5">
        <v>3.6737000000000002</v>
      </c>
      <c r="PW16" s="5">
        <v>6.0415999999999999</v>
      </c>
      <c r="PX16" s="5">
        <v>7.5853999999999999</v>
      </c>
      <c r="PY16" s="5">
        <v>-1.2401</v>
      </c>
      <c r="PZ16" s="5">
        <v>4.4084000000000003</v>
      </c>
      <c r="QA16" s="5">
        <v>3.5436999999999999</v>
      </c>
      <c r="QB16" s="5">
        <v>3.1526000000000001</v>
      </c>
      <c r="QC16" s="5">
        <v>6.8150000000000004</v>
      </c>
      <c r="QD16" s="5">
        <v>9.2865000000000002</v>
      </c>
      <c r="QE16" s="5">
        <v>10.808199999999999</v>
      </c>
      <c r="QF16" s="5">
        <v>2.6042000000000001</v>
      </c>
      <c r="QG16" s="5">
        <v>15.673999999999999</v>
      </c>
      <c r="QH16" s="5">
        <v>7.2382999999999997</v>
      </c>
      <c r="QI16" s="5">
        <v>9.8576999999999995</v>
      </c>
      <c r="QJ16" s="5">
        <v>6.6178999999999997</v>
      </c>
      <c r="QK16" s="5">
        <v>3.5470999999999999</v>
      </c>
      <c r="QL16" s="5">
        <v>1.1753</v>
      </c>
      <c r="QM16" s="5">
        <v>9.4595000000000002</v>
      </c>
      <c r="QN16" s="5">
        <v>8.7436000000000007</v>
      </c>
      <c r="QO16" s="5">
        <v>3.5789</v>
      </c>
      <c r="QP16" s="5">
        <v>1.1095999999999999</v>
      </c>
      <c r="QQ16" s="5">
        <v>5.7346000000000004</v>
      </c>
      <c r="QR16" s="5">
        <v>5.3333000000000004</v>
      </c>
      <c r="QS16" s="5">
        <v>1.1753</v>
      </c>
      <c r="QT16" s="5">
        <v>14.196199999999999</v>
      </c>
      <c r="QU16" s="5">
        <v>13.001200000000001</v>
      </c>
      <c r="QV16" s="5">
        <v>4.5579000000000001</v>
      </c>
      <c r="QW16" s="5">
        <v>4.5891000000000002</v>
      </c>
      <c r="QX16" s="5">
        <v>5.1281999999999996</v>
      </c>
      <c r="QY16" s="5">
        <v>1.0626</v>
      </c>
      <c r="QZ16" s="5">
        <v>-0.23350000000000001</v>
      </c>
      <c r="RA16" s="5">
        <v>4.5673000000000004</v>
      </c>
      <c r="RB16" s="5">
        <v>1.2683</v>
      </c>
      <c r="RC16" s="5">
        <v>9.8591999999999995</v>
      </c>
      <c r="RD16" s="5">
        <v>8.9757999999999996</v>
      </c>
      <c r="RE16" s="5">
        <v>8.7166999999999994</v>
      </c>
      <c r="RF16" s="5">
        <v>-2.4416000000000002</v>
      </c>
      <c r="RG16" s="5">
        <v>1.173</v>
      </c>
      <c r="RH16" s="5">
        <v>-6.7363999999999997</v>
      </c>
      <c r="RI16" s="5">
        <v>9.1850000000000005</v>
      </c>
      <c r="RJ16" s="5">
        <v>6.3925999999999998</v>
      </c>
      <c r="RK16" s="5">
        <v>1.3495999999999999</v>
      </c>
      <c r="RL16" s="5">
        <v>11.085800000000001</v>
      </c>
      <c r="RM16" s="5">
        <v>4.1784999999999997</v>
      </c>
      <c r="RN16" s="5">
        <v>1.4605999999999999</v>
      </c>
      <c r="RO16" s="5">
        <v>6.7655000000000003</v>
      </c>
      <c r="RP16" s="5">
        <v>5.2473999999999998</v>
      </c>
      <c r="RQ16" s="5">
        <v>6.6593</v>
      </c>
      <c r="RR16" s="5">
        <v>1.6553</v>
      </c>
      <c r="RS16" s="5">
        <v>13.2903</v>
      </c>
      <c r="RT16" s="5">
        <v>8.9192</v>
      </c>
      <c r="RU16" s="5">
        <v>8.8925999999999998</v>
      </c>
      <c r="RV16" s="5">
        <v>7.4565999999999999</v>
      </c>
      <c r="RW16" s="5">
        <v>6.0439999999999996</v>
      </c>
      <c r="RX16" s="5">
        <v>6.0439999999999996</v>
      </c>
      <c r="RY16" s="5">
        <v>8.9901</v>
      </c>
      <c r="RZ16" s="5">
        <v>6.0491999999999999</v>
      </c>
      <c r="SA16" s="5">
        <v>1.1333</v>
      </c>
      <c r="SB16" s="5">
        <v>10.6547</v>
      </c>
      <c r="SC16" s="5">
        <v>9.6641999999999992</v>
      </c>
      <c r="SD16" s="5">
        <v>7.3170999999999999</v>
      </c>
      <c r="SE16" s="5">
        <v>1.1753</v>
      </c>
      <c r="SF16" s="5">
        <v>14.450900000000001</v>
      </c>
      <c r="SG16" s="5">
        <v>3.0817999999999999</v>
      </c>
      <c r="SH16" s="5">
        <v>6.5007000000000001</v>
      </c>
      <c r="SI16" s="5">
        <v>8.9863999999999997</v>
      </c>
      <c r="SJ16" s="5">
        <v>1.4634</v>
      </c>
      <c r="SK16" s="5">
        <v>17.660299999999999</v>
      </c>
      <c r="SL16" s="5">
        <v>7.1424000000000003</v>
      </c>
      <c r="SM16" s="5">
        <v>10.225099999999999</v>
      </c>
      <c r="SN16" s="5">
        <v>6.4320000000000004</v>
      </c>
      <c r="SO16" s="5">
        <v>1.1696</v>
      </c>
      <c r="SP16" s="5">
        <v>15.112500000000001</v>
      </c>
      <c r="SQ16" s="5">
        <v>6.9020999999999999</v>
      </c>
      <c r="SR16" s="5">
        <v>6.3978000000000002</v>
      </c>
      <c r="SS16" s="5">
        <v>9.6828000000000003</v>
      </c>
      <c r="ST16" s="5">
        <v>6.1151</v>
      </c>
      <c r="SU16" s="5">
        <v>9.6599000000000004</v>
      </c>
      <c r="SV16" s="5">
        <v>4.5593000000000004</v>
      </c>
      <c r="SW16" s="5">
        <v>6.7226999999999997</v>
      </c>
      <c r="SX16" s="5">
        <v>1.4448000000000001</v>
      </c>
      <c r="SY16" s="5">
        <v>7.7045000000000003</v>
      </c>
      <c r="SZ16" s="5">
        <v>6.8258999999999999</v>
      </c>
      <c r="TA16" s="5">
        <v>1.0773999999999999</v>
      </c>
      <c r="TB16" s="5">
        <v>14.7897</v>
      </c>
      <c r="TC16" s="5">
        <v>1.2821</v>
      </c>
      <c r="TD16" s="5">
        <v>6.3003</v>
      </c>
      <c r="TE16" s="5">
        <v>8.9460999999999995</v>
      </c>
      <c r="TF16" s="5">
        <v>1.0752999999999999</v>
      </c>
      <c r="TG16" s="5">
        <v>22.1675</v>
      </c>
      <c r="TH16" s="5">
        <v>4.5975000000000001</v>
      </c>
      <c r="TI16" s="5">
        <v>1.1274</v>
      </c>
      <c r="TJ16" s="5">
        <v>8.1730999999999998</v>
      </c>
      <c r="TK16" s="5">
        <v>13.020799999999999</v>
      </c>
      <c r="TL16" s="5">
        <v>8.5517000000000003</v>
      </c>
      <c r="TM16" s="5">
        <v>5.0913000000000004</v>
      </c>
      <c r="TN16" s="5">
        <v>12.888</v>
      </c>
      <c r="TO16" s="5">
        <v>12.884600000000001</v>
      </c>
      <c r="TP16" s="5">
        <v>1.2291000000000001</v>
      </c>
      <c r="TQ16" s="5">
        <v>8.6900999999999993</v>
      </c>
      <c r="TR16" s="5">
        <v>4.5880999999999998</v>
      </c>
      <c r="TS16" s="5">
        <v>1.0806</v>
      </c>
      <c r="TT16" s="5">
        <v>8.5556000000000001</v>
      </c>
      <c r="TU16" s="5">
        <v>2.1476999999999999</v>
      </c>
      <c r="TV16" s="5">
        <v>14.496</v>
      </c>
      <c r="TW16" s="5">
        <v>9.4053000000000004</v>
      </c>
      <c r="TX16" s="5">
        <v>7.3228999999999997</v>
      </c>
      <c r="TY16" s="5">
        <v>1.0773999999999999</v>
      </c>
      <c r="TZ16" s="5">
        <v>17.209299999999999</v>
      </c>
      <c r="UA16" s="5">
        <v>13.975199999999999</v>
      </c>
      <c r="UB16" s="5">
        <v>1.0773999999999999</v>
      </c>
      <c r="UC16" s="5">
        <v>28.430299999999999</v>
      </c>
      <c r="UD16" s="5">
        <v>6.1902999999999997</v>
      </c>
      <c r="UE16" s="5">
        <v>2.1886000000000001</v>
      </c>
      <c r="UF16" s="5">
        <v>2.0320999999999998</v>
      </c>
      <c r="UG16" s="5">
        <v>1.3498000000000001</v>
      </c>
      <c r="UH16" s="5">
        <v>3.1551999999999998</v>
      </c>
      <c r="UI16" s="5">
        <v>5.992</v>
      </c>
      <c r="UJ16" s="5">
        <v>5.8823999999999996</v>
      </c>
      <c r="UK16" s="5">
        <v>1.2758</v>
      </c>
      <c r="UL16" s="5">
        <v>10.237</v>
      </c>
      <c r="UM16" s="5">
        <v>6.6970999999999998</v>
      </c>
      <c r="UN16" s="5">
        <v>1.1706000000000001</v>
      </c>
      <c r="UO16" s="5">
        <v>22.015899999999998</v>
      </c>
      <c r="UP16" s="5">
        <v>7.2864000000000004</v>
      </c>
      <c r="UQ16" s="5">
        <v>4.2546999999999997</v>
      </c>
      <c r="UR16" s="5">
        <v>7.04</v>
      </c>
      <c r="US16" s="5">
        <v>1.3646</v>
      </c>
      <c r="UT16" s="5">
        <v>12.265000000000001</v>
      </c>
      <c r="UU16" s="5">
        <v>4.1608999999999998</v>
      </c>
      <c r="UV16" s="5">
        <v>1.3605</v>
      </c>
      <c r="UW16" s="5">
        <v>11.138</v>
      </c>
      <c r="UX16" s="5">
        <v>5.8288000000000002</v>
      </c>
      <c r="UY16" s="5">
        <v>1.2707999999999999</v>
      </c>
      <c r="UZ16" s="5">
        <v>9.8039000000000005</v>
      </c>
      <c r="VA16" s="5">
        <v>5.7306999999999997</v>
      </c>
      <c r="VB16" s="5">
        <v>1.0773999999999999</v>
      </c>
      <c r="VC16" s="5">
        <v>18.085100000000001</v>
      </c>
      <c r="VD16" s="5">
        <v>8.7062000000000008</v>
      </c>
      <c r="VE16" s="5">
        <v>11.2</v>
      </c>
      <c r="VF16" s="5">
        <v>1.0773999999999999</v>
      </c>
      <c r="VG16" s="5">
        <v>25.377199999999998</v>
      </c>
      <c r="VH16" s="5">
        <v>6.0678000000000001</v>
      </c>
      <c r="VI16" s="5">
        <v>1.1296999999999999</v>
      </c>
      <c r="VJ16" s="5">
        <v>12.4503</v>
      </c>
      <c r="VK16" s="5">
        <v>7.1383000000000001</v>
      </c>
      <c r="VL16" s="5">
        <v>1.1295999999999999</v>
      </c>
      <c r="VM16" s="5">
        <v>17.974699999999999</v>
      </c>
      <c r="VN16" s="5">
        <v>9.3544</v>
      </c>
      <c r="VO16" s="5">
        <v>1.1296999999999999</v>
      </c>
      <c r="VP16" s="5">
        <v>17.680299999999999</v>
      </c>
      <c r="VQ16" s="5">
        <v>3.7475000000000001</v>
      </c>
      <c r="VR16" s="5">
        <v>0.39979999999999999</v>
      </c>
      <c r="VS16" s="5">
        <v>1.1546000000000001</v>
      </c>
      <c r="VT16" s="5">
        <v>-1.2658</v>
      </c>
      <c r="VU16" s="5">
        <v>5.9722</v>
      </c>
      <c r="VV16" s="5">
        <v>1.1817</v>
      </c>
      <c r="VW16" s="5">
        <v>12.9346</v>
      </c>
      <c r="VX16" s="5">
        <v>7.6275000000000004</v>
      </c>
      <c r="VY16" s="5">
        <v>10.688599999999999</v>
      </c>
      <c r="VZ16" s="5">
        <v>1.0773999999999999</v>
      </c>
      <c r="WA16" s="5">
        <v>21.2973</v>
      </c>
      <c r="WB16" s="5">
        <v>1.2004999999999999</v>
      </c>
      <c r="WC16" s="5">
        <v>1.1397999999999999</v>
      </c>
      <c r="WD16" s="5">
        <v>1.2817000000000001</v>
      </c>
      <c r="WE16" s="5">
        <v>8.7757000000000005</v>
      </c>
      <c r="WF16" s="5">
        <v>6.2613000000000003</v>
      </c>
      <c r="WG16" s="5">
        <v>1.2291000000000001</v>
      </c>
      <c r="WH16" s="5">
        <v>14.3733</v>
      </c>
      <c r="WI16" s="5">
        <v>5.0247999999999999</v>
      </c>
      <c r="WJ16" s="5">
        <v>1.3458000000000001</v>
      </c>
      <c r="WK16" s="5">
        <v>11.4558</v>
      </c>
      <c r="WL16" s="5">
        <v>-1.5257000000000001</v>
      </c>
      <c r="WM16" s="5">
        <v>1.4681999999999999</v>
      </c>
      <c r="WN16" s="5">
        <v>1.5078</v>
      </c>
      <c r="WO16" s="5">
        <v>1.4220999999999999</v>
      </c>
      <c r="WP16" s="5">
        <v>9.1316000000000006</v>
      </c>
      <c r="WQ16" s="5">
        <v>1.3787</v>
      </c>
      <c r="WR16" s="5">
        <v>23.741299999999999</v>
      </c>
      <c r="WS16" s="5">
        <v>7.4482999999999997</v>
      </c>
      <c r="WT16" s="5">
        <v>1.4218</v>
      </c>
      <c r="WU16" s="5">
        <v>23.5443</v>
      </c>
      <c r="WV16" s="5">
        <v>2.9058000000000002</v>
      </c>
      <c r="WW16" s="5">
        <v>1.1798999999999999</v>
      </c>
      <c r="WX16" s="5">
        <v>4.6986999999999997</v>
      </c>
      <c r="WY16" s="5">
        <v>11.7052</v>
      </c>
      <c r="WZ16" s="5">
        <v>1.3658999999999999</v>
      </c>
      <c r="XA16" s="5">
        <v>41.620100000000001</v>
      </c>
      <c r="XB16" s="5">
        <v>4.9672999999999998</v>
      </c>
      <c r="XC16" s="5">
        <v>1.3658999999999999</v>
      </c>
      <c r="XD16" s="5">
        <v>12.5</v>
      </c>
      <c r="XE16" s="5">
        <v>6.0213000000000001</v>
      </c>
      <c r="XF16" s="5">
        <v>1.3456999999999999</v>
      </c>
      <c r="XG16" s="5">
        <v>15.6281</v>
      </c>
      <c r="XH16" s="5">
        <v>3.9927000000000001</v>
      </c>
      <c r="XI16" s="5">
        <v>1.3456999999999999</v>
      </c>
      <c r="XJ16" s="5">
        <v>6.3059000000000003</v>
      </c>
      <c r="XK16" s="5">
        <v>8.4472000000000005</v>
      </c>
      <c r="XL16" s="5">
        <v>3.2355999999999998</v>
      </c>
      <c r="XM16" s="5">
        <v>1.1741999999999999</v>
      </c>
      <c r="XN16" s="5">
        <v>5.4393000000000002</v>
      </c>
      <c r="XO16" s="5">
        <v>9.4245999999999999</v>
      </c>
      <c r="XP16" s="5">
        <v>1.1605000000000001</v>
      </c>
      <c r="XQ16" s="5">
        <v>18.126300000000001</v>
      </c>
      <c r="XR16" s="5">
        <v>4.4089999999999998</v>
      </c>
      <c r="XS16" s="5">
        <v>1.1583000000000001</v>
      </c>
      <c r="XT16" s="5">
        <v>7.4817999999999998</v>
      </c>
      <c r="XU16" s="5">
        <v>6.3693999999999997</v>
      </c>
      <c r="XV16" s="5">
        <v>1.3658999999999999</v>
      </c>
      <c r="XW16" s="5">
        <v>15.7798</v>
      </c>
      <c r="XX16" s="5">
        <v>8.8680000000000003</v>
      </c>
      <c r="XY16" s="5">
        <v>1.1215999999999999</v>
      </c>
      <c r="XZ16" s="5">
        <v>20.951499999999999</v>
      </c>
      <c r="YA16" s="5">
        <v>3.992</v>
      </c>
      <c r="YB16" s="5">
        <v>2.1680000000000001</v>
      </c>
      <c r="YC16" s="5">
        <v>1.2594000000000001</v>
      </c>
      <c r="YD16" s="5">
        <v>1.1741999999999999</v>
      </c>
      <c r="YE16" s="5">
        <v>1.4134</v>
      </c>
      <c r="YF16" s="5">
        <v>-2.3275999999999999</v>
      </c>
      <c r="YG16" s="5">
        <v>8.2794000000000008</v>
      </c>
      <c r="YH16" s="5">
        <v>8.7876999999999992</v>
      </c>
      <c r="YI16" s="5">
        <v>1.149</v>
      </c>
      <c r="YJ16" s="5">
        <v>20.3032</v>
      </c>
      <c r="YK16" s="5">
        <v>5.7397999999999998</v>
      </c>
      <c r="YL16" s="5">
        <v>1.0773999999999999</v>
      </c>
      <c r="YM16" s="5">
        <v>14.442399999999999</v>
      </c>
      <c r="YN16" s="5">
        <v>14</v>
      </c>
      <c r="YO16" s="5">
        <v>1.5504</v>
      </c>
      <c r="YP16" s="5">
        <v>27.2727</v>
      </c>
      <c r="YQ16" s="5">
        <v>2.1762000000000001</v>
      </c>
      <c r="YR16" s="5">
        <v>1.1741999999999999</v>
      </c>
      <c r="YS16" s="5">
        <v>3.3039999999999998</v>
      </c>
      <c r="YT16" s="5">
        <v>3.4447999999999999</v>
      </c>
      <c r="YU16" s="5">
        <v>1.1741999999999999</v>
      </c>
      <c r="YV16" s="5">
        <v>5.8823999999999996</v>
      </c>
      <c r="YW16" s="5">
        <v>12.9061</v>
      </c>
      <c r="YX16" s="5">
        <v>2.9096000000000002</v>
      </c>
      <c r="YY16" s="5">
        <v>-0.60019999999999996</v>
      </c>
      <c r="YZ16" s="5">
        <v>8.8313000000000006</v>
      </c>
      <c r="ZA16" s="5">
        <v>2.7284999999999999</v>
      </c>
      <c r="ZB16" s="5">
        <v>8.8818999999999999</v>
      </c>
      <c r="ZC16" s="5">
        <v>10.0923</v>
      </c>
      <c r="ZD16" s="5">
        <v>10.003399999999999</v>
      </c>
      <c r="ZE16" s="5">
        <v>3.5979999999999999</v>
      </c>
      <c r="ZF16" s="5">
        <v>1.4307000000000001</v>
      </c>
      <c r="ZG16" s="5">
        <v>8.3750999999999998</v>
      </c>
      <c r="ZH16" s="5">
        <v>0.65</v>
      </c>
      <c r="ZI16" s="5">
        <v>1.2867999999999999</v>
      </c>
      <c r="ZJ16" s="5">
        <v>-0.1032</v>
      </c>
      <c r="ZK16" s="5">
        <v>7.5259999999999998</v>
      </c>
      <c r="ZL16" s="5">
        <v>1.9021999999999999</v>
      </c>
      <c r="ZM16" s="5">
        <v>1.3752</v>
      </c>
      <c r="ZN16" s="5">
        <v>2.3529</v>
      </c>
      <c r="ZO16" s="5">
        <v>2.2907999999999999</v>
      </c>
      <c r="ZP16" s="5">
        <v>1.3545</v>
      </c>
      <c r="ZQ16" s="5">
        <v>3.0838000000000001</v>
      </c>
      <c r="ZR16" s="5">
        <v>8.7608999999999995</v>
      </c>
      <c r="ZS16" s="5">
        <v>8.0238999999999994</v>
      </c>
      <c r="ZT16" s="5">
        <v>1.3498000000000001</v>
      </c>
      <c r="ZU16" s="5">
        <v>23.080300000000001</v>
      </c>
      <c r="ZV16" s="5">
        <v>0.23119999999999999</v>
      </c>
      <c r="ZW16" s="5">
        <v>1.3642000000000001</v>
      </c>
      <c r="ZX16" s="5">
        <v>-0.95830000000000004</v>
      </c>
      <c r="ZY16" s="5">
        <v>4.6242000000000001</v>
      </c>
      <c r="ZZ16" s="5">
        <v>1.3646</v>
      </c>
      <c r="AAA16" s="5">
        <v>7.2037000000000004</v>
      </c>
      <c r="AAB16" s="5">
        <v>11.5419</v>
      </c>
      <c r="AAC16" s="5">
        <v>3.5348000000000002</v>
      </c>
      <c r="AAD16" s="5">
        <v>6.2577999999999996</v>
      </c>
      <c r="AAE16" s="5">
        <v>1.2670999999999999</v>
      </c>
      <c r="AAF16" s="5">
        <v>15.2098</v>
      </c>
      <c r="AAG16" s="5">
        <v>5.0430000000000001</v>
      </c>
      <c r="AAH16" s="5">
        <v>1.1741999999999999</v>
      </c>
      <c r="AAI16" s="5">
        <v>8.1887000000000008</v>
      </c>
      <c r="AAJ16" s="5">
        <v>6.7001999999999997</v>
      </c>
      <c r="AAK16" s="5">
        <v>1.1769000000000001</v>
      </c>
      <c r="AAL16" s="5">
        <v>11.8756</v>
      </c>
      <c r="AAM16" s="5">
        <v>1.6667000000000001</v>
      </c>
      <c r="AAN16" s="5">
        <v>5.7577999999999996</v>
      </c>
      <c r="AAO16" s="5">
        <v>1.2090000000000001</v>
      </c>
      <c r="AAP16" s="5">
        <v>9.6906999999999996</v>
      </c>
      <c r="AAQ16" s="5">
        <v>12.797599999999999</v>
      </c>
      <c r="AAR16" s="5">
        <v>6.5753000000000004</v>
      </c>
      <c r="AAS16" s="5">
        <v>1.2113</v>
      </c>
      <c r="AAT16" s="5">
        <v>15.264799999999999</v>
      </c>
      <c r="AAU16" s="5">
        <v>4.9341999999999997</v>
      </c>
      <c r="AAV16" s="5">
        <v>-0.41370000000000001</v>
      </c>
      <c r="AAW16" s="5">
        <v>1.4839</v>
      </c>
      <c r="AAX16" s="5">
        <v>-3.1280999999999999</v>
      </c>
      <c r="AAY16" s="5">
        <v>4.2026000000000003</v>
      </c>
      <c r="AAZ16" s="5">
        <v>4.7417999999999996</v>
      </c>
      <c r="ABA16" s="5">
        <v>1.0773999999999999</v>
      </c>
      <c r="ABB16" s="5">
        <v>9.0079999999999991</v>
      </c>
      <c r="ABC16" s="5">
        <v>1.0773999999999999</v>
      </c>
      <c r="ABD16" s="5">
        <v>7.9042000000000003</v>
      </c>
      <c r="ABE16" s="5">
        <v>12.211399999999999</v>
      </c>
      <c r="ABF16" s="5">
        <v>2.3813</v>
      </c>
      <c r="ABG16" s="5">
        <v>2.3719999999999999</v>
      </c>
      <c r="ABH16" s="5">
        <v>2.87</v>
      </c>
      <c r="ABI16" s="5">
        <v>2.8176000000000001</v>
      </c>
      <c r="ABJ16" s="5">
        <v>6.5815999999999999</v>
      </c>
      <c r="ABK16" s="5">
        <v>6.5438999999999998</v>
      </c>
      <c r="ABL16" s="5">
        <v>10.113799999999999</v>
      </c>
      <c r="ABM16" s="5">
        <v>10.1127</v>
      </c>
      <c r="ABN16" s="5">
        <v>9.9822000000000006</v>
      </c>
      <c r="ABO16" s="5">
        <v>9.9175000000000004</v>
      </c>
      <c r="ABP16" s="5">
        <v>4.5747999999999998</v>
      </c>
      <c r="ABQ16" s="5">
        <v>4.5749000000000004</v>
      </c>
      <c r="ABR16" s="5">
        <v>11.8451</v>
      </c>
      <c r="ABS16" s="5">
        <v>4.4168000000000003</v>
      </c>
      <c r="ABT16" s="5">
        <v>1.341</v>
      </c>
      <c r="ABU16" s="5">
        <v>8.8643000000000001</v>
      </c>
      <c r="ABV16" s="5">
        <v>9.4148999999999994</v>
      </c>
      <c r="ABW16" s="5">
        <v>1.3646</v>
      </c>
      <c r="ABX16" s="5">
        <v>16.289400000000001</v>
      </c>
      <c r="ABY16" s="5">
        <v>10.3567</v>
      </c>
      <c r="ABZ16" s="5">
        <v>4.3261000000000003</v>
      </c>
      <c r="ACA16" s="5">
        <v>4.2138</v>
      </c>
      <c r="ACB16" s="5">
        <v>1.1752</v>
      </c>
      <c r="ACC16" s="5">
        <v>8.5427</v>
      </c>
      <c r="ACD16" s="5">
        <v>13.3505</v>
      </c>
      <c r="ACE16" s="5">
        <v>10.65</v>
      </c>
      <c r="ACF16" s="5">
        <v>5.0871000000000004</v>
      </c>
      <c r="ACG16" s="5">
        <v>5.0324</v>
      </c>
      <c r="ACH16" s="5">
        <v>7.0492999999999997</v>
      </c>
      <c r="ACI16" s="5">
        <v>5.9249999999999998</v>
      </c>
      <c r="ACJ16" s="5">
        <v>5.8882000000000003</v>
      </c>
      <c r="ACK16" s="5">
        <v>1.3066</v>
      </c>
      <c r="ACL16" s="5">
        <v>1.3249</v>
      </c>
      <c r="ACM16" s="5">
        <v>6.6303999999999998</v>
      </c>
      <c r="ACN16" s="5">
        <v>9.1593</v>
      </c>
      <c r="ACO16" s="5">
        <v>4.6154000000000002</v>
      </c>
      <c r="ACP16" s="5">
        <v>1.3807</v>
      </c>
      <c r="ACQ16" s="5">
        <v>7.3578999999999999</v>
      </c>
      <c r="ACR16" s="5">
        <v>2.7682000000000002</v>
      </c>
      <c r="ACS16" s="5">
        <v>7.0811000000000002</v>
      </c>
      <c r="ACT16" s="5">
        <v>0.76029999999999998</v>
      </c>
      <c r="ACU16" s="5">
        <v>1.456</v>
      </c>
      <c r="ACV16" s="5">
        <v>-0.38279999999999997</v>
      </c>
      <c r="ACW16" s="5">
        <v>1.5301</v>
      </c>
      <c r="ACX16" s="5">
        <v>4.6557000000000004</v>
      </c>
      <c r="ACY16" s="5">
        <v>1.341</v>
      </c>
      <c r="ACZ16" s="5">
        <v>8.0549999999999997</v>
      </c>
      <c r="ADA16" s="5">
        <v>5.9191000000000003</v>
      </c>
      <c r="ADB16" s="5">
        <v>5.8498999999999999</v>
      </c>
      <c r="ADC16" s="5">
        <v>8.0241000000000007</v>
      </c>
      <c r="ADD16" s="5">
        <v>8.1109000000000009</v>
      </c>
      <c r="ADE16" s="5">
        <v>8.0569000000000006</v>
      </c>
      <c r="ADF16" s="5">
        <v>6.5579999999999998</v>
      </c>
      <c r="ADG16" s="5">
        <v>6.4939999999999998</v>
      </c>
      <c r="ADH16" s="5">
        <v>6.4767000000000001</v>
      </c>
      <c r="ADI16" s="5">
        <v>6.4057000000000004</v>
      </c>
      <c r="ADJ16" s="5">
        <v>-0.4819</v>
      </c>
      <c r="ADK16" s="5">
        <v>1.9155</v>
      </c>
      <c r="ADL16" s="5">
        <v>1.8874</v>
      </c>
      <c r="ADM16" s="5">
        <v>2.0224000000000002</v>
      </c>
      <c r="ADN16" s="5">
        <v>2.0407999999999999</v>
      </c>
      <c r="ADO16" s="5">
        <v>8.6715999999999998</v>
      </c>
      <c r="ADP16" s="5">
        <v>8.6503999999999994</v>
      </c>
      <c r="ADQ16" s="5">
        <v>1.7067000000000001</v>
      </c>
      <c r="ADR16" s="5">
        <v>1.669</v>
      </c>
      <c r="ADS16" s="5">
        <v>5.0968999999999998</v>
      </c>
      <c r="ADT16" s="5">
        <v>4.8977000000000004</v>
      </c>
      <c r="ADU16" s="5">
        <v>8.7042999999999999</v>
      </c>
      <c r="ADV16" s="5">
        <v>9.9201999999999995</v>
      </c>
      <c r="ADW16" s="5">
        <v>4.7801</v>
      </c>
      <c r="ADX16" s="5">
        <v>8.3632000000000009</v>
      </c>
      <c r="ADY16" s="5">
        <v>8.4941999999999993</v>
      </c>
      <c r="ADZ16" s="5">
        <v>0.74550000000000005</v>
      </c>
      <c r="AEA16" s="5">
        <v>6.2969999999999997</v>
      </c>
      <c r="AEB16" s="5">
        <v>6.1132999999999997</v>
      </c>
      <c r="AEC16" s="5">
        <v>7.2614000000000001</v>
      </c>
      <c r="AED16" s="5">
        <v>10.027100000000001</v>
      </c>
      <c r="AEE16" s="5">
        <v>3.1034000000000002</v>
      </c>
      <c r="AEF16" s="5">
        <v>7.5834999999999999</v>
      </c>
      <c r="AEG16" s="5">
        <v>7.3585000000000003</v>
      </c>
      <c r="AEH16" s="5">
        <v>10.789899999999999</v>
      </c>
      <c r="AEI16" s="5">
        <v>2.8845999999999998</v>
      </c>
      <c r="AEJ16" s="5">
        <v>11.0092</v>
      </c>
      <c r="AEK16" s="5">
        <v>6.6462000000000003</v>
      </c>
      <c r="AEL16" s="5">
        <v>7.431</v>
      </c>
      <c r="AEM16" s="5">
        <v>10.585800000000001</v>
      </c>
      <c r="AEN16" s="5">
        <v>12.946899999999999</v>
      </c>
      <c r="AEO16" s="5">
        <v>6.4170999999999996</v>
      </c>
      <c r="AEP16" s="5">
        <v>10.1518</v>
      </c>
      <c r="AEQ16" s="5">
        <v>6.5594000000000001</v>
      </c>
      <c r="AER16" s="5">
        <v>6.4229000000000003</v>
      </c>
      <c r="AES16" s="5">
        <v>13.2311</v>
      </c>
      <c r="AET16" s="5">
        <v>9.6638999999999999</v>
      </c>
      <c r="AEU16" s="5">
        <v>0.37630000000000002</v>
      </c>
      <c r="AEV16" s="5">
        <v>4.9980000000000002</v>
      </c>
      <c r="AEW16" s="5">
        <v>4.8943000000000003</v>
      </c>
      <c r="AEX16" s="5">
        <v>11.4398</v>
      </c>
      <c r="AEY16" s="5">
        <v>-2.4342999999999999</v>
      </c>
      <c r="AEZ16" s="5">
        <v>10.367000000000001</v>
      </c>
      <c r="AFA16" s="5">
        <v>5.4878</v>
      </c>
      <c r="AFB16" s="5">
        <v>-2.4809000000000001</v>
      </c>
      <c r="AFC16" s="5">
        <v>3.1156000000000001</v>
      </c>
      <c r="AFD16" s="5">
        <v>10.694800000000001</v>
      </c>
      <c r="AFE16" s="5">
        <v>10.6762</v>
      </c>
      <c r="AFF16" s="5">
        <v>8.6231000000000009</v>
      </c>
      <c r="AFG16" s="5">
        <v>8.5792999999999999</v>
      </c>
      <c r="AFH16" s="5">
        <v>2.0958000000000001</v>
      </c>
      <c r="AFI16" s="5">
        <v>2.1139999999999999</v>
      </c>
      <c r="AFJ16" s="5">
        <v>8.1135999999999999</v>
      </c>
      <c r="AFK16" s="5">
        <v>0.87290000000000001</v>
      </c>
      <c r="AFL16" s="5">
        <v>12.766</v>
      </c>
      <c r="AFM16" s="5">
        <v>13.7293</v>
      </c>
      <c r="AFN16" s="5">
        <v>11.6448</v>
      </c>
      <c r="AFO16" s="5">
        <v>13.745699999999999</v>
      </c>
      <c r="AFP16" s="5">
        <v>10.696300000000001</v>
      </c>
      <c r="AFQ16" s="5">
        <v>9.2420000000000009</v>
      </c>
      <c r="AFR16" s="5">
        <v>8.36</v>
      </c>
      <c r="AFS16" s="5">
        <v>10.271599999999999</v>
      </c>
      <c r="AFT16" s="5">
        <v>9.9204000000000008</v>
      </c>
      <c r="AFU16" s="5">
        <v>8.7561999999999998</v>
      </c>
      <c r="AFV16" s="5">
        <v>9.8260000000000005</v>
      </c>
      <c r="AFW16" s="5">
        <v>12.1</v>
      </c>
      <c r="AFX16" s="5">
        <v>3.4279999999999999</v>
      </c>
      <c r="AFY16" s="5">
        <v>1.9355</v>
      </c>
      <c r="AFZ16" s="5">
        <v>10.777900000000001</v>
      </c>
      <c r="AGA16" s="5">
        <v>10.4323</v>
      </c>
      <c r="AGB16" s="5">
        <v>13.7255</v>
      </c>
      <c r="AGC16" s="5">
        <v>5.9603000000000002</v>
      </c>
      <c r="AGD16" s="5">
        <v>5.2984999999999998</v>
      </c>
      <c r="AGE16" s="5">
        <v>10.1129</v>
      </c>
      <c r="AGF16" s="5">
        <v>0.3</v>
      </c>
      <c r="AGG16" s="5">
        <v>3.5</v>
      </c>
      <c r="AGH16" s="5">
        <v>1.0461</v>
      </c>
      <c r="AGI16" s="5">
        <v>0</v>
      </c>
      <c r="AGJ16" s="5">
        <v>0</v>
      </c>
      <c r="AGK16" s="5">
        <v>0</v>
      </c>
      <c r="AGL16" s="5">
        <v>0</v>
      </c>
      <c r="AGM16" s="5">
        <v>0</v>
      </c>
      <c r="AGN16" s="5">
        <v>0</v>
      </c>
      <c r="AGO16" s="5">
        <v>0</v>
      </c>
      <c r="AGP16" s="5">
        <v>0</v>
      </c>
      <c r="AGQ16" s="5">
        <v>0</v>
      </c>
      <c r="AGR16" s="5">
        <v>0</v>
      </c>
      <c r="AGS16" s="5">
        <v>0</v>
      </c>
      <c r="AGT16" s="5">
        <v>0</v>
      </c>
      <c r="AGU16" s="5">
        <v>0</v>
      </c>
      <c r="AGV16" s="5">
        <v>0</v>
      </c>
      <c r="AGW16" s="5">
        <v>0</v>
      </c>
      <c r="AGX16" s="5">
        <v>0</v>
      </c>
      <c r="AGY16" s="5">
        <v>0</v>
      </c>
      <c r="AGZ16" s="5">
        <v>0</v>
      </c>
      <c r="AHA16" s="5">
        <v>0</v>
      </c>
      <c r="AHB16" s="5">
        <v>0</v>
      </c>
      <c r="AHC16" s="5">
        <v>0</v>
      </c>
      <c r="AHD16" s="5">
        <v>0</v>
      </c>
      <c r="AHE16" s="5">
        <v>0</v>
      </c>
      <c r="AHF16" s="5">
        <v>0</v>
      </c>
      <c r="AHG16" s="5">
        <v>0</v>
      </c>
      <c r="AHH16" s="5">
        <v>0</v>
      </c>
      <c r="AHI16" s="5">
        <v>0</v>
      </c>
      <c r="AHJ16" s="5">
        <v>0</v>
      </c>
      <c r="AHK16" s="5">
        <v>0</v>
      </c>
      <c r="AHL16" s="5">
        <v>0</v>
      </c>
      <c r="AHM16" s="5">
        <v>0</v>
      </c>
      <c r="AHN16" s="5">
        <v>0</v>
      </c>
      <c r="AHO16" s="5">
        <v>0</v>
      </c>
      <c r="AHP16" s="5">
        <v>0</v>
      </c>
      <c r="AHQ16" s="5">
        <v>0</v>
      </c>
      <c r="AHR16" s="5">
        <v>0</v>
      </c>
      <c r="AHS16" s="5">
        <v>0</v>
      </c>
      <c r="AHT16" s="5">
        <v>0</v>
      </c>
      <c r="AHU16" s="5">
        <v>0</v>
      </c>
      <c r="AHV16" s="5">
        <v>0</v>
      </c>
      <c r="AHW16" s="5">
        <v>0</v>
      </c>
      <c r="AHX16" s="5">
        <v>0</v>
      </c>
      <c r="AHY16" s="5">
        <v>0</v>
      </c>
      <c r="AHZ16" s="5">
        <v>0</v>
      </c>
      <c r="AIA16" s="5">
        <v>0</v>
      </c>
      <c r="AIB16" s="5">
        <v>0</v>
      </c>
      <c r="AIC16" s="5">
        <v>0</v>
      </c>
      <c r="AID16" s="5">
        <v>0</v>
      </c>
      <c r="AIE16" s="5">
        <v>0</v>
      </c>
      <c r="AIF16" s="5">
        <v>0</v>
      </c>
      <c r="AIG16" s="5">
        <v>0</v>
      </c>
      <c r="AIH16" s="5">
        <v>0</v>
      </c>
      <c r="AII16" s="5">
        <v>0</v>
      </c>
      <c r="AIJ16" s="5">
        <v>0</v>
      </c>
      <c r="AIK16" s="5">
        <v>0</v>
      </c>
      <c r="AIL16" s="5">
        <v>0</v>
      </c>
      <c r="AIM16" s="5">
        <v>0</v>
      </c>
      <c r="AIN16" s="5">
        <v>0</v>
      </c>
      <c r="AIO16" s="5">
        <v>0</v>
      </c>
      <c r="AIP16" s="5">
        <v>0</v>
      </c>
      <c r="AIQ16" s="5">
        <v>0</v>
      </c>
      <c r="AIR16" s="5">
        <v>0</v>
      </c>
      <c r="AIS16" s="5">
        <v>0</v>
      </c>
      <c r="AIT16" s="5">
        <v>0</v>
      </c>
      <c r="AIU16" s="5">
        <v>0</v>
      </c>
      <c r="AIV16" s="5">
        <v>0</v>
      </c>
      <c r="AIW16" s="5">
        <v>0</v>
      </c>
      <c r="AIX16" s="5">
        <v>0</v>
      </c>
      <c r="AIY16" s="5">
        <v>0</v>
      </c>
      <c r="AIZ16" s="5">
        <v>0</v>
      </c>
      <c r="AJA16" s="5">
        <v>0</v>
      </c>
      <c r="AJB16" s="5">
        <v>0</v>
      </c>
      <c r="AJC16" s="5">
        <v>0</v>
      </c>
      <c r="AJD16" s="5">
        <v>0</v>
      </c>
      <c r="AJE16" s="5">
        <v>0</v>
      </c>
      <c r="AJF16" s="5">
        <v>0</v>
      </c>
      <c r="AJG16" s="5">
        <v>0</v>
      </c>
      <c r="AJH16" s="5">
        <v>0</v>
      </c>
      <c r="AJI16" s="5">
        <v>0</v>
      </c>
      <c r="AJJ16" s="5">
        <v>0</v>
      </c>
      <c r="AJK16" s="5">
        <v>0</v>
      </c>
      <c r="AJL16" s="5">
        <v>0</v>
      </c>
      <c r="AJM16" s="5">
        <v>0</v>
      </c>
      <c r="AJN16" s="5">
        <v>0</v>
      </c>
      <c r="AJO16" s="5">
        <v>0</v>
      </c>
      <c r="AJP16" s="5">
        <v>0</v>
      </c>
      <c r="AJQ16" s="5">
        <v>0</v>
      </c>
      <c r="AJR16" s="5">
        <v>0</v>
      </c>
      <c r="AJS16" s="5">
        <v>0</v>
      </c>
      <c r="AJT16" s="5">
        <v>0</v>
      </c>
      <c r="AJU16" s="5">
        <v>0</v>
      </c>
      <c r="AJV16" s="5">
        <v>0</v>
      </c>
      <c r="AJW16" s="5">
        <v>0</v>
      </c>
      <c r="AJX16" s="5">
        <v>0</v>
      </c>
      <c r="AJY16" s="5">
        <v>0</v>
      </c>
      <c r="AJZ16" s="5">
        <v>0</v>
      </c>
      <c r="AKA16" s="5">
        <v>0</v>
      </c>
      <c r="AKB16" s="5">
        <v>0</v>
      </c>
      <c r="AKC16" s="5">
        <v>0</v>
      </c>
      <c r="AKD16" s="5">
        <v>0</v>
      </c>
      <c r="AKE16" s="5">
        <v>0</v>
      </c>
      <c r="AKF16" s="5">
        <v>0</v>
      </c>
      <c r="AKG16" s="5">
        <v>0</v>
      </c>
      <c r="AKH16" s="5">
        <v>0</v>
      </c>
      <c r="AKI16" s="5">
        <v>0</v>
      </c>
      <c r="AKJ16" s="5">
        <v>0</v>
      </c>
      <c r="AKK16" s="5">
        <v>0</v>
      </c>
      <c r="AKL16" s="5">
        <v>0</v>
      </c>
      <c r="AKM16" s="5">
        <v>0</v>
      </c>
      <c r="AKN16" s="5">
        <v>0</v>
      </c>
      <c r="AKO16" s="5">
        <v>0</v>
      </c>
      <c r="AKP16" s="5">
        <v>0</v>
      </c>
      <c r="AKQ16" s="5">
        <v>0</v>
      </c>
      <c r="AKR16" s="5">
        <v>0</v>
      </c>
      <c r="AKS16" s="5">
        <v>0</v>
      </c>
      <c r="AKT16" s="5">
        <v>0</v>
      </c>
      <c r="AKU16" s="5">
        <v>0</v>
      </c>
      <c r="AKV16" s="5">
        <v>0</v>
      </c>
      <c r="AKW16" s="5">
        <v>0</v>
      </c>
      <c r="AKX16" s="5">
        <v>0</v>
      </c>
      <c r="AKY16" s="5">
        <v>0</v>
      </c>
      <c r="AKZ16" s="5">
        <v>0</v>
      </c>
      <c r="ALA16" s="5">
        <v>0</v>
      </c>
      <c r="ALB16" s="5">
        <v>0</v>
      </c>
      <c r="ALC16" s="5">
        <v>0</v>
      </c>
      <c r="ALD16" s="5">
        <v>0</v>
      </c>
      <c r="ALE16" s="5">
        <v>0</v>
      </c>
      <c r="ALF16" s="5">
        <v>0</v>
      </c>
      <c r="ALG16" s="5">
        <v>0</v>
      </c>
      <c r="ALH16" s="5">
        <v>0</v>
      </c>
      <c r="ALI16" s="5">
        <v>0</v>
      </c>
      <c r="ALJ16" s="5">
        <v>0</v>
      </c>
      <c r="ALK16" s="5">
        <v>0</v>
      </c>
      <c r="ALL16" s="5">
        <v>0</v>
      </c>
      <c r="ALM16" s="5">
        <v>0</v>
      </c>
      <c r="ALN16" s="5">
        <v>0</v>
      </c>
      <c r="ALO16" s="5">
        <v>0</v>
      </c>
      <c r="ALP16" s="5">
        <v>0</v>
      </c>
      <c r="ALQ16" s="5">
        <v>0</v>
      </c>
      <c r="ALR16" s="5">
        <v>0</v>
      </c>
      <c r="ALS16" s="5">
        <v>0</v>
      </c>
      <c r="ALT16" s="5">
        <v>0</v>
      </c>
      <c r="ALU16" s="5">
        <v>0</v>
      </c>
      <c r="ALV16" s="5">
        <v>0</v>
      </c>
      <c r="ALW16" s="5">
        <v>0</v>
      </c>
      <c r="ALX16" s="5">
        <v>0</v>
      </c>
      <c r="ALY16" s="5">
        <v>0</v>
      </c>
      <c r="ALZ16" s="5">
        <v>0</v>
      </c>
      <c r="AMA16" s="5">
        <v>0</v>
      </c>
      <c r="AMB16" s="5">
        <v>0</v>
      </c>
      <c r="AMC16" s="5">
        <v>0</v>
      </c>
      <c r="AMD16" s="5">
        <v>0</v>
      </c>
      <c r="AME16" s="5">
        <v>0</v>
      </c>
      <c r="AMF16" s="5">
        <v>0</v>
      </c>
      <c r="AMG16" s="5">
        <v>0</v>
      </c>
      <c r="AMH16" s="5">
        <v>0</v>
      </c>
      <c r="AMI16" s="5">
        <v>0</v>
      </c>
      <c r="AMJ16" s="5">
        <v>0</v>
      </c>
      <c r="AMK16" s="5">
        <v>0</v>
      </c>
      <c r="AML16" s="5">
        <v>0</v>
      </c>
      <c r="AMM16" s="5">
        <v>0</v>
      </c>
      <c r="AMN16" s="5">
        <v>0</v>
      </c>
      <c r="AMO16" s="5">
        <v>0</v>
      </c>
      <c r="AMP16" s="5">
        <v>0</v>
      </c>
      <c r="AMQ16" s="5">
        <v>0</v>
      </c>
      <c r="AMR16" s="5">
        <v>0</v>
      </c>
      <c r="AMS16" s="5">
        <v>0</v>
      </c>
      <c r="AMT16" s="5">
        <v>0</v>
      </c>
      <c r="AMU16" s="5">
        <v>0</v>
      </c>
      <c r="AMV16" s="5">
        <v>0</v>
      </c>
      <c r="AMW16" s="5">
        <v>0</v>
      </c>
      <c r="AMX16" s="5">
        <v>0</v>
      </c>
      <c r="AMY16" s="5">
        <v>0</v>
      </c>
      <c r="AMZ16" s="5">
        <v>0</v>
      </c>
      <c r="ANA16" s="5">
        <v>0</v>
      </c>
      <c r="ANB16" s="5">
        <v>0</v>
      </c>
      <c r="ANC16" s="5">
        <v>0</v>
      </c>
      <c r="AND16" s="5">
        <v>0</v>
      </c>
      <c r="ANE16" s="5">
        <v>0</v>
      </c>
      <c r="ANF16" s="5">
        <v>0</v>
      </c>
      <c r="ANG16" s="5">
        <v>0</v>
      </c>
      <c r="ANH16" s="5">
        <v>0</v>
      </c>
      <c r="ANI16" s="5">
        <v>0</v>
      </c>
      <c r="ANJ16" s="5">
        <v>0</v>
      </c>
      <c r="ANK16" s="5">
        <v>0</v>
      </c>
      <c r="ANL16" s="5">
        <v>0</v>
      </c>
      <c r="ANM16" s="5">
        <v>0</v>
      </c>
      <c r="ANN16" s="5">
        <v>0</v>
      </c>
      <c r="ANO16" s="5">
        <v>0</v>
      </c>
      <c r="ANP16" s="5">
        <v>0</v>
      </c>
      <c r="ANQ16" s="5">
        <v>2.7932999999999999</v>
      </c>
      <c r="ANR16" s="5">
        <v>0</v>
      </c>
      <c r="ANS16" s="5">
        <v>0</v>
      </c>
      <c r="ANT16" s="5">
        <v>0</v>
      </c>
      <c r="ANU16" s="5">
        <v>0</v>
      </c>
      <c r="ANV16" s="5">
        <v>0</v>
      </c>
      <c r="ANW16" s="5">
        <v>0</v>
      </c>
      <c r="ANX16" s="5">
        <v>0</v>
      </c>
      <c r="ANY16" s="5">
        <v>0</v>
      </c>
      <c r="ANZ16" s="5">
        <v>0</v>
      </c>
      <c r="AOA16" s="5">
        <v>0</v>
      </c>
      <c r="AOB16" s="5">
        <v>0</v>
      </c>
      <c r="AOC16" s="5">
        <v>0</v>
      </c>
      <c r="AOD16" s="5">
        <v>0</v>
      </c>
      <c r="AOE16" s="5">
        <v>0</v>
      </c>
      <c r="AOF16" s="5">
        <v>0</v>
      </c>
      <c r="AOG16" s="5">
        <v>0</v>
      </c>
      <c r="AOH16" s="5">
        <v>0</v>
      </c>
      <c r="AOI16" s="5">
        <v>0</v>
      </c>
      <c r="AOJ16" s="5">
        <v>0</v>
      </c>
      <c r="AOK16" s="5">
        <v>6.6104000000000003</v>
      </c>
      <c r="AOL16" s="5">
        <v>0</v>
      </c>
      <c r="AOM16" s="5">
        <v>0</v>
      </c>
    </row>
    <row r="17" spans="1:1079" x14ac:dyDescent="0.15">
      <c r="A17" s="6">
        <v>42705</v>
      </c>
      <c r="B17">
        <v>1.47</v>
      </c>
      <c r="C17" s="5">
        <v>9.4011999999999993</v>
      </c>
      <c r="D17" s="5">
        <v>10.2386</v>
      </c>
      <c r="E17" s="5">
        <v>6.9489999999999998</v>
      </c>
      <c r="F17" s="5">
        <v>8.7375000000000007</v>
      </c>
      <c r="G17" s="5">
        <v>9.0300000000000005E-2</v>
      </c>
      <c r="H17" s="5">
        <v>5.8741000000000003</v>
      </c>
      <c r="I17" s="5">
        <v>7.7419000000000002</v>
      </c>
      <c r="J17" s="5">
        <v>7.9631999999999996</v>
      </c>
      <c r="K17" s="5">
        <v>5.5598000000000001</v>
      </c>
      <c r="L17" s="5">
        <v>9.1052</v>
      </c>
      <c r="M17" s="5">
        <v>4.5777000000000001</v>
      </c>
      <c r="N17" s="5">
        <v>8.2964000000000002</v>
      </c>
      <c r="O17" s="5">
        <v>7.9062000000000001</v>
      </c>
      <c r="P17" s="5">
        <v>6.8060999999999998</v>
      </c>
      <c r="Q17" s="5">
        <v>8.3513999999999999</v>
      </c>
      <c r="R17" s="5">
        <v>3.4853000000000001</v>
      </c>
      <c r="S17" s="5">
        <v>7.6760000000000002</v>
      </c>
      <c r="T17" s="5">
        <v>9.0571999999999999</v>
      </c>
      <c r="U17" s="5">
        <v>2.8109999999999999</v>
      </c>
      <c r="V17" s="5">
        <v>-1.2821</v>
      </c>
      <c r="W17" s="5">
        <v>7.7130999999999998</v>
      </c>
      <c r="X17" s="5">
        <v>0.60980000000000001</v>
      </c>
      <c r="Y17" s="5">
        <v>8.0357000000000003</v>
      </c>
      <c r="Z17" s="5">
        <v>7.2663000000000002</v>
      </c>
      <c r="AA17" s="5">
        <v>8.6853999999999996</v>
      </c>
      <c r="AB17" s="5">
        <v>12.116199999999999</v>
      </c>
      <c r="AC17" s="5">
        <v>6.4116</v>
      </c>
      <c r="AD17" s="5">
        <v>11.1934</v>
      </c>
      <c r="AE17" s="5">
        <v>9.798</v>
      </c>
      <c r="AF17" s="5">
        <v>7.6130000000000004</v>
      </c>
      <c r="AG17" s="5">
        <v>9.7757000000000005</v>
      </c>
      <c r="AH17" s="5">
        <v>9.9146999999999998</v>
      </c>
      <c r="AI17" s="5">
        <v>8.6085999999999991</v>
      </c>
      <c r="AJ17" s="5">
        <v>8.9047999999999998</v>
      </c>
      <c r="AK17" s="5">
        <v>8.2323000000000004</v>
      </c>
      <c r="AL17" s="5">
        <v>13.133800000000001</v>
      </c>
      <c r="AM17" s="5">
        <v>3.3309000000000002</v>
      </c>
      <c r="AN17" s="5">
        <v>7.15</v>
      </c>
      <c r="AO17" s="5">
        <v>3.9249999999999998</v>
      </c>
      <c r="AP17" s="5">
        <v>8.0337999999999994</v>
      </c>
      <c r="AQ17" s="5">
        <v>2.4931999999999999</v>
      </c>
      <c r="AR17" s="5">
        <v>9.4991000000000003</v>
      </c>
      <c r="AS17" s="5">
        <v>8.8042999999999996</v>
      </c>
      <c r="AT17" s="5">
        <v>17.3491</v>
      </c>
      <c r="AU17" s="5">
        <v>4.8979999999999997</v>
      </c>
      <c r="AV17" s="5">
        <v>12.9506</v>
      </c>
      <c r="AW17" s="5">
        <v>7.5552000000000001</v>
      </c>
      <c r="AX17" s="5">
        <v>4.6656000000000004</v>
      </c>
      <c r="AY17" s="5">
        <v>8.7286999999999999</v>
      </c>
      <c r="AZ17" s="5">
        <v>9.4626000000000001</v>
      </c>
      <c r="BA17" s="5">
        <v>7.5884</v>
      </c>
      <c r="BB17" s="5">
        <v>7.1341999999999999</v>
      </c>
      <c r="BC17" s="5">
        <v>1.7131000000000001</v>
      </c>
      <c r="BD17" s="5">
        <v>7.1761999999999997</v>
      </c>
      <c r="BE17" s="5">
        <v>8.4696999999999996</v>
      </c>
      <c r="BF17" s="5">
        <v>8.9730000000000008</v>
      </c>
      <c r="BG17" s="5">
        <v>2.0127999999999999</v>
      </c>
      <c r="BH17" s="5">
        <v>5.3403</v>
      </c>
      <c r="BI17" s="5">
        <v>-0.74580000000000002</v>
      </c>
      <c r="BJ17" s="5">
        <v>1.2758</v>
      </c>
      <c r="BK17" s="5">
        <v>13.117900000000001</v>
      </c>
      <c r="BL17" s="5">
        <v>9.4168000000000003</v>
      </c>
      <c r="BM17" s="5">
        <v>0.13100000000000001</v>
      </c>
      <c r="BN17" s="5">
        <v>0.56430000000000002</v>
      </c>
      <c r="BO17" s="5">
        <v>10.3409</v>
      </c>
      <c r="BP17" s="5">
        <v>1.0680000000000001</v>
      </c>
      <c r="BQ17" s="5">
        <v>6.6666999999999996</v>
      </c>
      <c r="BR17" s="5">
        <v>7.3989000000000003</v>
      </c>
      <c r="BS17" s="5">
        <v>5.3212999999999999</v>
      </c>
      <c r="BT17" s="5">
        <v>6.9494999999999996</v>
      </c>
      <c r="BU17" s="5">
        <v>4.3505000000000003</v>
      </c>
      <c r="BV17" s="5">
        <v>3.2850999999999999</v>
      </c>
      <c r="BW17" s="5">
        <v>8.4118999999999993</v>
      </c>
      <c r="BX17" s="5">
        <v>19.483499999999999</v>
      </c>
      <c r="BY17" s="5">
        <v>3.7667999999999999</v>
      </c>
      <c r="BZ17" s="5">
        <v>5.6982999999999997</v>
      </c>
      <c r="CA17" s="5">
        <v>5.8270999999999997</v>
      </c>
      <c r="CB17" s="5">
        <v>3.1414</v>
      </c>
      <c r="CC17" s="5">
        <v>3.2671999999999999</v>
      </c>
      <c r="CD17" s="5">
        <v>9.4296000000000006</v>
      </c>
      <c r="CE17" s="5">
        <v>12.0884</v>
      </c>
      <c r="CF17" s="5">
        <v>5.2685000000000004</v>
      </c>
      <c r="CG17" s="5">
        <v>8.2697000000000003</v>
      </c>
      <c r="CH17" s="5">
        <v>1.0872999999999999</v>
      </c>
      <c r="CI17" s="5">
        <v>12.321</v>
      </c>
      <c r="CJ17" s="5">
        <v>6.8075000000000001</v>
      </c>
      <c r="CK17" s="5">
        <v>1.6548</v>
      </c>
      <c r="CL17" s="5">
        <v>3.6878000000000002</v>
      </c>
      <c r="CM17" s="5">
        <v>5.3926999999999996</v>
      </c>
      <c r="CN17" s="5">
        <v>8.5565999999999995</v>
      </c>
      <c r="CO17" s="5">
        <v>5.7142999999999997</v>
      </c>
      <c r="CP17" s="5">
        <v>2.6198000000000001</v>
      </c>
      <c r="CQ17" s="5">
        <v>-0.79679999999999995</v>
      </c>
      <c r="CR17" s="5">
        <v>4.8531000000000004</v>
      </c>
      <c r="CS17" s="5">
        <v>6.8452999999999999</v>
      </c>
      <c r="CT17" s="5">
        <v>0</v>
      </c>
      <c r="CU17" s="5">
        <v>4.1833999999999998</v>
      </c>
      <c r="CV17" s="5">
        <v>1.5845</v>
      </c>
      <c r="CW17" s="5">
        <v>7.6174999999999997</v>
      </c>
      <c r="CX17" s="5">
        <v>1.1685000000000001</v>
      </c>
      <c r="CY17" s="5">
        <v>5.6957000000000004</v>
      </c>
      <c r="CZ17" s="5">
        <v>4.9318999999999997</v>
      </c>
      <c r="DA17" s="5">
        <v>9.4016999999999999</v>
      </c>
      <c r="DB17" s="5">
        <v>4.6382000000000003</v>
      </c>
      <c r="DC17" s="5">
        <v>5.5987999999999998</v>
      </c>
      <c r="DD17" s="5">
        <v>4.4802999999999997</v>
      </c>
      <c r="DE17" s="5">
        <v>7.3390000000000004</v>
      </c>
      <c r="DF17" s="5">
        <v>10.8576</v>
      </c>
      <c r="DG17" s="5">
        <v>1.2585</v>
      </c>
      <c r="DH17" s="5">
        <v>17.241399999999999</v>
      </c>
      <c r="DI17" s="5">
        <v>6.0743999999999998</v>
      </c>
      <c r="DJ17" s="5">
        <v>2.1381999999999999</v>
      </c>
      <c r="DK17" s="5">
        <v>11.6592</v>
      </c>
      <c r="DL17" s="5">
        <v>1.1927000000000001</v>
      </c>
      <c r="DM17" s="5">
        <v>4.5976999999999997</v>
      </c>
      <c r="DN17" s="5">
        <v>1.1605000000000001</v>
      </c>
      <c r="DO17" s="5">
        <v>8.3001000000000005</v>
      </c>
      <c r="DP17" s="5">
        <v>6.6436000000000002</v>
      </c>
      <c r="DQ17" s="5">
        <v>-9.7600000000000006E-2</v>
      </c>
      <c r="DR17" s="5">
        <v>9.1001999999999992</v>
      </c>
      <c r="DS17" s="5">
        <v>1.6187</v>
      </c>
      <c r="DT17" s="5">
        <v>8.6743000000000006</v>
      </c>
      <c r="DU17" s="5">
        <v>-1.7808999999999999</v>
      </c>
      <c r="DV17" s="5">
        <v>13.3787</v>
      </c>
      <c r="DW17" s="5">
        <v>8.5861999999999998</v>
      </c>
      <c r="DX17" s="5">
        <v>1.8375999999999999</v>
      </c>
      <c r="DY17" s="5">
        <v>3.3228</v>
      </c>
      <c r="DZ17" s="5">
        <v>-4.2999999999999997E-2</v>
      </c>
      <c r="EA17" s="5">
        <v>14.8408</v>
      </c>
      <c r="EB17" s="5">
        <v>4.1807999999999996</v>
      </c>
      <c r="EC17" s="5">
        <v>4.2145000000000001</v>
      </c>
      <c r="ED17" s="5">
        <v>4.4907000000000004</v>
      </c>
      <c r="EE17" s="5">
        <v>10.742000000000001</v>
      </c>
      <c r="EF17" s="5">
        <v>17.675899999999999</v>
      </c>
      <c r="EG17" s="5">
        <v>5.923</v>
      </c>
      <c r="EH17" s="5">
        <v>2.9291</v>
      </c>
      <c r="EI17" s="5">
        <v>4.0513000000000003</v>
      </c>
      <c r="EJ17" s="5">
        <v>1.2048000000000001</v>
      </c>
      <c r="EK17" s="5">
        <v>3.1678999999999999</v>
      </c>
      <c r="EL17" s="5">
        <v>6.9702999999999999</v>
      </c>
      <c r="EM17" s="5">
        <v>4.3186</v>
      </c>
      <c r="EN17" s="5">
        <v>3.8586999999999998</v>
      </c>
      <c r="EO17" s="5">
        <v>-0.14130000000000001</v>
      </c>
      <c r="EP17" s="5">
        <v>1.2195</v>
      </c>
      <c r="EQ17" s="5">
        <v>1.198</v>
      </c>
      <c r="ER17" s="5">
        <v>1.2585</v>
      </c>
      <c r="ES17" s="5">
        <v>6.2976999999999999</v>
      </c>
      <c r="ET17" s="5">
        <v>1.2585</v>
      </c>
      <c r="EU17" s="5">
        <v>10.4977</v>
      </c>
      <c r="EV17" s="5">
        <v>1.0648</v>
      </c>
      <c r="EW17" s="5">
        <v>8.0208999999999993</v>
      </c>
      <c r="EX17" s="5">
        <v>2.8439999999999999</v>
      </c>
      <c r="EY17" s="5">
        <v>4.0719000000000003</v>
      </c>
      <c r="EZ17" s="5">
        <v>9.3376000000000001</v>
      </c>
      <c r="FA17" s="5">
        <v>1.4507000000000001</v>
      </c>
      <c r="FB17" s="5">
        <v>0.84099999999999997</v>
      </c>
      <c r="FC17" s="5">
        <v>3.3504999999999998</v>
      </c>
      <c r="FD17" s="5">
        <v>1.2195</v>
      </c>
      <c r="FE17" s="5">
        <v>3.5539999999999998</v>
      </c>
      <c r="FF17" s="5">
        <v>1.0710999999999999</v>
      </c>
      <c r="FG17" s="5">
        <v>13.654299999999999</v>
      </c>
      <c r="FH17" s="5">
        <v>6.9970999999999997</v>
      </c>
      <c r="FI17" s="5">
        <v>5.6612</v>
      </c>
      <c r="FJ17" s="5">
        <v>2.0238999999999998</v>
      </c>
      <c r="FK17" s="5">
        <v>0.89770000000000005</v>
      </c>
      <c r="FL17" s="5">
        <v>10.702299999999999</v>
      </c>
      <c r="FM17" s="5">
        <v>0.91820000000000002</v>
      </c>
      <c r="FN17" s="5">
        <v>6.5106999999999999</v>
      </c>
      <c r="FO17" s="5">
        <v>9.3299999999999994E-2</v>
      </c>
      <c r="FP17" s="5">
        <v>8.4620999999999995</v>
      </c>
      <c r="FQ17" s="5">
        <v>1.1741999999999999</v>
      </c>
      <c r="FR17" s="5">
        <v>14.9596</v>
      </c>
      <c r="FS17" s="5">
        <v>7.1492000000000004</v>
      </c>
      <c r="FT17" s="5">
        <v>5.6924999999999999</v>
      </c>
      <c r="FU17" s="5">
        <v>1.1998</v>
      </c>
      <c r="FV17" s="5">
        <v>10.1747</v>
      </c>
      <c r="FW17" s="5">
        <v>8.1232000000000006</v>
      </c>
      <c r="FX17" s="5">
        <v>8.0124999999999993</v>
      </c>
      <c r="FY17" s="5">
        <v>-6.6900000000000001E-2</v>
      </c>
      <c r="FZ17" s="5">
        <v>1.2585</v>
      </c>
      <c r="GA17" s="5">
        <v>0.76449999999999996</v>
      </c>
      <c r="GB17" s="5">
        <v>5.4417</v>
      </c>
      <c r="GC17" s="5">
        <v>6.0627000000000004</v>
      </c>
      <c r="GD17" s="5">
        <v>0.95689999999999997</v>
      </c>
      <c r="GE17" s="5">
        <v>6.9436</v>
      </c>
      <c r="GF17" s="5">
        <v>7.9775999999999998</v>
      </c>
      <c r="GG17" s="5">
        <v>3.7202000000000002</v>
      </c>
      <c r="GH17" s="5">
        <v>12.4663</v>
      </c>
      <c r="GI17" s="5">
        <v>1.0680000000000001</v>
      </c>
      <c r="GJ17" s="5">
        <v>12.216799999999999</v>
      </c>
      <c r="GK17" s="5">
        <v>9.7561</v>
      </c>
      <c r="GL17" s="5">
        <v>5.9010999999999996</v>
      </c>
      <c r="GM17" s="5">
        <v>8.5859000000000005</v>
      </c>
      <c r="GN17" s="5">
        <v>6.7233999999999998</v>
      </c>
      <c r="GO17" s="5">
        <v>9.0414999999999992</v>
      </c>
      <c r="GP17" s="5">
        <v>-8.0463000000000005</v>
      </c>
      <c r="GQ17" s="5">
        <v>1.2585</v>
      </c>
      <c r="GR17" s="5">
        <v>11.0099</v>
      </c>
      <c r="GS17" s="5">
        <v>0.37269999999999998</v>
      </c>
      <c r="GT17" s="5">
        <v>6.1829000000000001</v>
      </c>
      <c r="GU17" s="5">
        <v>2.0529000000000002</v>
      </c>
      <c r="GV17" s="5">
        <v>1.57</v>
      </c>
      <c r="GW17" s="5">
        <v>11.9969</v>
      </c>
      <c r="GX17" s="5">
        <v>2.8037000000000001</v>
      </c>
      <c r="GY17" s="5">
        <v>4.0408999999999997</v>
      </c>
      <c r="GZ17" s="5">
        <v>4.9737999999999998</v>
      </c>
      <c r="HA17" s="5">
        <v>1.1998</v>
      </c>
      <c r="HB17" s="5">
        <v>-0.39539999999999997</v>
      </c>
      <c r="HC17" s="5">
        <v>0.34989999999999999</v>
      </c>
      <c r="HD17" s="5">
        <v>1.702</v>
      </c>
      <c r="HE17" s="5">
        <v>-1.0417000000000001</v>
      </c>
      <c r="HF17" s="5">
        <v>3.1960999999999999</v>
      </c>
      <c r="HG17" s="5">
        <v>8.4347999999999992</v>
      </c>
      <c r="HH17" s="5">
        <v>1.0680000000000001</v>
      </c>
      <c r="HI17" s="5">
        <v>14.4094</v>
      </c>
      <c r="HJ17" s="5">
        <v>3.7663000000000002</v>
      </c>
      <c r="HK17" s="5">
        <v>5.2432999999999996</v>
      </c>
      <c r="HL17" s="5">
        <v>1.2198</v>
      </c>
      <c r="HM17" s="5">
        <v>7.9733999999999998</v>
      </c>
      <c r="HN17" s="5">
        <v>1.2585</v>
      </c>
      <c r="HO17" s="5">
        <v>12.7273</v>
      </c>
      <c r="HP17" s="5">
        <v>1.0680000000000001</v>
      </c>
      <c r="HQ17" s="5">
        <v>4.4143999999999997</v>
      </c>
      <c r="HR17" s="5">
        <v>4.0042</v>
      </c>
      <c r="HS17" s="5">
        <v>8.2159999999999993</v>
      </c>
      <c r="HT17" s="5">
        <v>4.4093999999999998</v>
      </c>
      <c r="HU17" s="5">
        <v>3.8626</v>
      </c>
      <c r="HV17" s="5">
        <v>8.3565000000000005</v>
      </c>
      <c r="HW17" s="5">
        <v>7.4036999999999997</v>
      </c>
      <c r="HX17" s="5">
        <v>9.2857000000000003</v>
      </c>
      <c r="HY17" s="5">
        <v>8.0673999999999992</v>
      </c>
      <c r="HZ17" s="5">
        <v>1.3220000000000001</v>
      </c>
      <c r="IA17" s="5">
        <v>18.600100000000001</v>
      </c>
      <c r="IB17" s="5">
        <v>9.3123000000000005</v>
      </c>
      <c r="IC17" s="5">
        <v>2.6385000000000001</v>
      </c>
      <c r="ID17" s="5">
        <v>6.2511999999999999</v>
      </c>
      <c r="IE17" s="5">
        <v>4.7564000000000002</v>
      </c>
      <c r="IF17" s="5">
        <v>3.9316</v>
      </c>
      <c r="IG17" s="5">
        <v>8.5731000000000002</v>
      </c>
      <c r="IH17" s="5">
        <v>4.7774999999999999</v>
      </c>
      <c r="II17" s="5">
        <v>7.5137999999999998</v>
      </c>
      <c r="IJ17" s="5">
        <v>3.9964</v>
      </c>
      <c r="IK17" s="5">
        <v>6.4166999999999996</v>
      </c>
      <c r="IL17" s="5">
        <v>1.4323999999999999</v>
      </c>
      <c r="IM17" s="5">
        <v>6.8951000000000002</v>
      </c>
      <c r="IN17" s="5">
        <v>1.2585</v>
      </c>
      <c r="IO17" s="5">
        <v>6.0444000000000004</v>
      </c>
      <c r="IP17" s="5">
        <v>2.0095000000000001</v>
      </c>
      <c r="IQ17" s="5">
        <v>4.7915000000000001</v>
      </c>
      <c r="IR17" s="5">
        <v>2.4443999999999999</v>
      </c>
      <c r="IS17" s="5">
        <v>-0.80649999999999999</v>
      </c>
      <c r="IT17" s="5">
        <v>1.9661</v>
      </c>
      <c r="IU17" s="5">
        <v>-1.2675000000000001</v>
      </c>
      <c r="IV17" s="5">
        <v>-1.2675000000000001</v>
      </c>
      <c r="IW17" s="5">
        <v>-2.8877999999999999</v>
      </c>
      <c r="IX17" s="5">
        <v>9.9898000000000007</v>
      </c>
      <c r="IY17" s="5">
        <v>7.3714000000000004</v>
      </c>
      <c r="IZ17" s="5">
        <v>-7.3517999999999999</v>
      </c>
      <c r="JA17" s="5">
        <v>-10.2705</v>
      </c>
      <c r="JB17" s="5">
        <v>8.6228999999999996</v>
      </c>
      <c r="JC17" s="5">
        <v>6.1234000000000002</v>
      </c>
      <c r="JD17" s="5">
        <v>6.3635999999999999</v>
      </c>
      <c r="JE17" s="5">
        <v>4.1477000000000004</v>
      </c>
      <c r="JF17" s="5">
        <v>1.8050999999999999</v>
      </c>
      <c r="JG17" s="5">
        <v>1.1583000000000001</v>
      </c>
      <c r="JH17" s="5">
        <v>23.552099999999999</v>
      </c>
      <c r="JI17" s="5">
        <v>1.3915</v>
      </c>
      <c r="JJ17" s="5">
        <v>3.2178</v>
      </c>
      <c r="JK17" s="5">
        <v>1.3258000000000001</v>
      </c>
      <c r="JL17" s="5">
        <v>6.0429000000000004</v>
      </c>
      <c r="JM17" s="5">
        <v>-0.19919999999999999</v>
      </c>
      <c r="JN17" s="5">
        <v>1.2585</v>
      </c>
      <c r="JO17" s="5">
        <v>-1.7436</v>
      </c>
      <c r="JP17" s="5">
        <v>2.7389999999999999</v>
      </c>
      <c r="JQ17" s="5">
        <v>1.0638000000000001</v>
      </c>
      <c r="JR17" s="5">
        <v>7.0446999999999997</v>
      </c>
      <c r="JS17" s="5">
        <v>3.9935</v>
      </c>
      <c r="JT17" s="5">
        <v>7.4390000000000001</v>
      </c>
      <c r="JU17" s="5">
        <v>6.4953000000000003</v>
      </c>
      <c r="JV17" s="5">
        <v>6.4093999999999998</v>
      </c>
      <c r="JW17" s="5">
        <v>1.3220000000000001</v>
      </c>
      <c r="JX17" s="5">
        <v>1.3324</v>
      </c>
      <c r="JY17" s="5">
        <v>1.0638000000000001</v>
      </c>
      <c r="JZ17" s="5">
        <v>11.100199999999999</v>
      </c>
      <c r="KA17" s="5">
        <v>10.253500000000001</v>
      </c>
      <c r="KB17" s="5">
        <v>9.8332999999999995</v>
      </c>
      <c r="KC17" s="5">
        <v>3.9651000000000001</v>
      </c>
      <c r="KD17" s="5">
        <v>1.1560999999999999</v>
      </c>
      <c r="KE17" s="5">
        <v>6.7698</v>
      </c>
      <c r="KF17" s="5">
        <v>6.8936999999999999</v>
      </c>
      <c r="KG17" s="5">
        <v>8.5327000000000002</v>
      </c>
      <c r="KH17" s="5">
        <v>4.2980999999999998</v>
      </c>
      <c r="KI17" s="5">
        <v>-4.6180000000000003</v>
      </c>
      <c r="KJ17" s="5">
        <v>-7.6276000000000002</v>
      </c>
      <c r="KK17" s="5">
        <v>2.2827999999999999</v>
      </c>
      <c r="KL17" s="5">
        <v>3.7534000000000001</v>
      </c>
      <c r="KM17" s="5">
        <v>2.0038</v>
      </c>
      <c r="KN17" s="5">
        <v>5.6383000000000001</v>
      </c>
      <c r="KO17" s="5">
        <v>1.0638000000000001</v>
      </c>
      <c r="KP17" s="5">
        <v>11.2293</v>
      </c>
      <c r="KQ17" s="5">
        <v>3.3662999999999998</v>
      </c>
      <c r="KR17" s="5">
        <v>5.4734999999999996</v>
      </c>
      <c r="KS17" s="5">
        <v>3.0910000000000002</v>
      </c>
      <c r="KT17" s="5">
        <v>6.7998000000000003</v>
      </c>
      <c r="KU17" s="5">
        <v>3.2961999999999998</v>
      </c>
      <c r="KV17" s="5">
        <v>7.1193</v>
      </c>
      <c r="KW17" s="5">
        <v>1.2536</v>
      </c>
      <c r="KX17" s="5">
        <v>16.1004</v>
      </c>
      <c r="KY17" s="5">
        <v>1.5670999999999999</v>
      </c>
      <c r="KZ17" s="5">
        <v>4.92</v>
      </c>
      <c r="LA17" s="5">
        <v>2.5160999999999998</v>
      </c>
      <c r="LB17" s="5">
        <v>1.1661999999999999</v>
      </c>
      <c r="LC17" s="5">
        <v>1.9742999999999999</v>
      </c>
      <c r="LD17" s="5">
        <v>2.09</v>
      </c>
      <c r="LE17" s="5">
        <v>7.6875999999999998</v>
      </c>
      <c r="LF17" s="5">
        <v>1.0969</v>
      </c>
      <c r="LG17" s="5">
        <v>12.982900000000001</v>
      </c>
      <c r="LH17" s="5">
        <v>5.6609999999999996</v>
      </c>
      <c r="LI17" s="5">
        <v>3.4401999999999999</v>
      </c>
      <c r="LJ17" s="5">
        <v>-0.17860000000000001</v>
      </c>
      <c r="LK17" s="5">
        <v>1.1696</v>
      </c>
      <c r="LL17" s="5">
        <v>-1.3180000000000001</v>
      </c>
      <c r="LM17" s="5">
        <v>6.2919999999999998</v>
      </c>
      <c r="LN17" s="5">
        <v>0.497</v>
      </c>
      <c r="LO17" s="5">
        <v>0</v>
      </c>
      <c r="LP17" s="5">
        <v>3.7866</v>
      </c>
      <c r="LQ17" s="5">
        <v>1.5886</v>
      </c>
      <c r="LR17" s="5">
        <v>1.0680000000000001</v>
      </c>
      <c r="LS17" s="5">
        <v>1.9823999999999999</v>
      </c>
      <c r="LT17" s="5">
        <v>8.2077000000000009</v>
      </c>
      <c r="LU17" s="5">
        <v>1.0680000000000001</v>
      </c>
      <c r="LV17" s="5">
        <v>13.622999999999999</v>
      </c>
      <c r="LW17" s="5">
        <v>1.2245999999999999</v>
      </c>
      <c r="LX17" s="5">
        <v>11.682399999999999</v>
      </c>
      <c r="LY17" s="5">
        <v>3.7513000000000001</v>
      </c>
      <c r="LZ17" s="5">
        <v>3.2850000000000001</v>
      </c>
      <c r="MA17" s="5">
        <v>1.1072</v>
      </c>
      <c r="MB17" s="5">
        <v>5.6837999999999997</v>
      </c>
      <c r="MC17" s="5">
        <v>7.7748999999999997</v>
      </c>
      <c r="MD17" s="5">
        <v>3.2004999999999999</v>
      </c>
      <c r="ME17" s="5">
        <v>7.5068999999999999</v>
      </c>
      <c r="MF17" s="5">
        <v>3.6322999999999999</v>
      </c>
      <c r="MG17" s="5">
        <v>1.7987</v>
      </c>
      <c r="MH17" s="5">
        <v>6.4401999999999999</v>
      </c>
      <c r="MI17" s="5">
        <v>-1.0204</v>
      </c>
      <c r="MJ17" s="5">
        <v>6.7096</v>
      </c>
      <c r="MK17" s="5">
        <v>8.4780999999999995</v>
      </c>
      <c r="ML17" s="5">
        <v>1.7222999999999999</v>
      </c>
      <c r="MM17" s="5">
        <v>4.7747999999999999</v>
      </c>
      <c r="MN17" s="5">
        <v>1.8519000000000001</v>
      </c>
      <c r="MO17" s="5">
        <v>-0.1971</v>
      </c>
      <c r="MP17" s="5">
        <v>1.1148</v>
      </c>
      <c r="MQ17" s="5">
        <v>-1.625</v>
      </c>
      <c r="MR17" s="5">
        <v>-2.3757999999999999</v>
      </c>
      <c r="MS17" s="5">
        <v>2.9748000000000001</v>
      </c>
      <c r="MT17" s="5">
        <v>3.7185000000000001</v>
      </c>
      <c r="MU17" s="5">
        <v>2.0489000000000002</v>
      </c>
      <c r="MV17" s="5">
        <v>6.6799999999999998E-2</v>
      </c>
      <c r="MW17" s="5">
        <v>0.75760000000000005</v>
      </c>
      <c r="MX17" s="5">
        <v>2.7280000000000002</v>
      </c>
      <c r="MY17" s="5">
        <v>1.3513999999999999</v>
      </c>
      <c r="MZ17" s="5">
        <v>3.8168000000000002</v>
      </c>
      <c r="NA17" s="5">
        <v>-2.8357999999999999</v>
      </c>
      <c r="NB17" s="5">
        <v>-0.65620000000000001</v>
      </c>
      <c r="NC17" s="5">
        <v>1.0659000000000001</v>
      </c>
      <c r="ND17" s="5">
        <v>-4.2683</v>
      </c>
      <c r="NE17" s="5">
        <v>2.1722999999999999</v>
      </c>
      <c r="NF17" s="5">
        <v>3.2646999999999999</v>
      </c>
      <c r="NG17" s="5">
        <v>3.9098999999999999</v>
      </c>
      <c r="NH17" s="5">
        <v>9.1350999999999996</v>
      </c>
      <c r="NI17" s="5">
        <v>1.0680000000000001</v>
      </c>
      <c r="NJ17" s="5">
        <v>17.2179</v>
      </c>
      <c r="NK17" s="5">
        <v>3.8734999999999999</v>
      </c>
      <c r="NL17" s="5">
        <v>3.379</v>
      </c>
      <c r="NM17" s="5">
        <v>1.9417</v>
      </c>
      <c r="NN17" s="5">
        <v>5.3380999999999998</v>
      </c>
      <c r="NO17" s="5">
        <v>1.3220000000000001</v>
      </c>
      <c r="NP17" s="5">
        <v>11.362</v>
      </c>
      <c r="NQ17" s="5">
        <v>9.2611000000000008</v>
      </c>
      <c r="NR17" s="5">
        <v>3.0628000000000002</v>
      </c>
      <c r="NS17" s="5">
        <v>2.6897000000000002</v>
      </c>
      <c r="NT17" s="5">
        <v>4.6660000000000004</v>
      </c>
      <c r="NU17" s="5">
        <v>4.6759000000000004</v>
      </c>
      <c r="NV17" s="5">
        <v>4.7117000000000004</v>
      </c>
      <c r="NW17" s="5">
        <v>1.2490000000000001</v>
      </c>
      <c r="NX17" s="5">
        <v>7.6923000000000004</v>
      </c>
      <c r="NY17" s="5">
        <v>1.0659000000000001</v>
      </c>
      <c r="NZ17" s="5">
        <v>19.482800000000001</v>
      </c>
      <c r="OA17" s="5">
        <v>1.7483</v>
      </c>
      <c r="OB17" s="5">
        <v>4.4775999999999998</v>
      </c>
      <c r="OC17" s="5">
        <v>7.7953000000000001</v>
      </c>
      <c r="OD17" s="5">
        <v>-2.7644000000000002</v>
      </c>
      <c r="OE17" s="5">
        <v>1.0725</v>
      </c>
      <c r="OF17" s="5">
        <v>-9.9458000000000002</v>
      </c>
      <c r="OG17" s="5">
        <v>1.597</v>
      </c>
      <c r="OH17" s="5">
        <v>2.7294999999999998</v>
      </c>
      <c r="OI17" s="5">
        <v>2.7452000000000001</v>
      </c>
      <c r="OJ17" s="5">
        <v>10.242599999999999</v>
      </c>
      <c r="OK17" s="5">
        <v>1.0659000000000001</v>
      </c>
      <c r="OL17" s="5">
        <v>31.194700000000001</v>
      </c>
      <c r="OM17" s="5">
        <v>1.5784</v>
      </c>
      <c r="ON17" s="5">
        <v>1.0659000000000001</v>
      </c>
      <c r="OO17" s="5">
        <v>2.2911000000000001</v>
      </c>
      <c r="OP17" s="5">
        <v>5.7480000000000002</v>
      </c>
      <c r="OQ17" s="5">
        <v>3.5205000000000002</v>
      </c>
      <c r="OR17" s="5">
        <v>-2.7174</v>
      </c>
      <c r="OS17" s="5">
        <v>-1.4365000000000001</v>
      </c>
      <c r="OT17" s="5">
        <v>1.0457000000000001</v>
      </c>
      <c r="OU17" s="5">
        <v>-3.2967</v>
      </c>
      <c r="OV17" s="5">
        <v>9.0694999999999997</v>
      </c>
      <c r="OW17" s="5">
        <v>1.0659000000000001</v>
      </c>
      <c r="OX17" s="5">
        <v>21.471499999999999</v>
      </c>
      <c r="OY17" s="5">
        <v>0.45500000000000002</v>
      </c>
      <c r="OZ17" s="5">
        <v>5.4401000000000002</v>
      </c>
      <c r="PA17" s="5">
        <v>2.0121000000000002</v>
      </c>
      <c r="PB17" s="5">
        <v>2.0707</v>
      </c>
      <c r="PC17" s="5">
        <v>2.2562000000000002</v>
      </c>
      <c r="PD17" s="5">
        <v>1.0127999999999999</v>
      </c>
      <c r="PE17" s="5">
        <v>6.2693000000000003</v>
      </c>
      <c r="PF17" s="5">
        <v>0.1192</v>
      </c>
      <c r="PG17" s="5">
        <v>2.4540000000000002</v>
      </c>
      <c r="PH17" s="5">
        <v>-1.3503000000000001</v>
      </c>
      <c r="PI17" s="5">
        <v>-0.1862</v>
      </c>
      <c r="PJ17" s="5">
        <v>4.7125000000000004</v>
      </c>
      <c r="PK17" s="5">
        <v>8.7570999999999994</v>
      </c>
      <c r="PL17" s="5">
        <v>5.7129000000000003</v>
      </c>
      <c r="PM17" s="5">
        <v>6.3205</v>
      </c>
      <c r="PN17" s="5">
        <v>4.7049000000000003</v>
      </c>
      <c r="PO17" s="5">
        <v>7.4032</v>
      </c>
      <c r="PP17" s="5">
        <v>2.1739000000000002</v>
      </c>
      <c r="PQ17" s="5">
        <v>3.1993</v>
      </c>
      <c r="PR17" s="5">
        <v>6.2622</v>
      </c>
      <c r="PS17" s="5">
        <v>7.4265999999999996</v>
      </c>
      <c r="PT17" s="5">
        <v>7.3170999999999999</v>
      </c>
      <c r="PU17" s="5">
        <v>-5.7378999999999998</v>
      </c>
      <c r="PV17" s="5">
        <v>-1.5616000000000001</v>
      </c>
      <c r="PW17" s="5">
        <v>-1.6408</v>
      </c>
      <c r="PX17" s="5">
        <v>7.4503000000000004</v>
      </c>
      <c r="PY17" s="5">
        <v>-0.91320000000000001</v>
      </c>
      <c r="PZ17" s="5">
        <v>-0.88890000000000002</v>
      </c>
      <c r="QA17" s="5">
        <v>2.8877000000000002</v>
      </c>
      <c r="QB17" s="5">
        <v>1.5891999999999999</v>
      </c>
      <c r="QC17" s="5">
        <v>3.7183999999999999</v>
      </c>
      <c r="QD17" s="5">
        <v>9.0154999999999994</v>
      </c>
      <c r="QE17" s="5">
        <v>6.1510999999999996</v>
      </c>
      <c r="QF17" s="5">
        <v>1.2689999999999999</v>
      </c>
      <c r="QG17" s="5">
        <v>5.0587</v>
      </c>
      <c r="QH17" s="5">
        <v>5.1920999999999999</v>
      </c>
      <c r="QI17" s="5">
        <v>0.92510000000000003</v>
      </c>
      <c r="QJ17" s="5">
        <v>7.4004000000000003</v>
      </c>
      <c r="QK17" s="5">
        <v>1.1858</v>
      </c>
      <c r="QL17" s="5">
        <v>1.2585</v>
      </c>
      <c r="QM17" s="5">
        <v>0.61729999999999996</v>
      </c>
      <c r="QN17" s="5">
        <v>3.5129000000000001</v>
      </c>
      <c r="QO17" s="5">
        <v>0.32700000000000001</v>
      </c>
      <c r="QP17" s="5">
        <v>1.0876999999999999</v>
      </c>
      <c r="QQ17" s="5">
        <v>-0.30809999999999998</v>
      </c>
      <c r="QR17" s="5">
        <v>9.2405000000000008</v>
      </c>
      <c r="QS17" s="5">
        <v>1.2585</v>
      </c>
      <c r="QT17" s="5">
        <v>24.314399999999999</v>
      </c>
      <c r="QU17" s="5">
        <v>6.1289999999999996</v>
      </c>
      <c r="QV17" s="5">
        <v>2.3540000000000001</v>
      </c>
      <c r="QW17" s="5">
        <v>4.4897999999999998</v>
      </c>
      <c r="QX17" s="5">
        <v>2.4390000000000001</v>
      </c>
      <c r="QY17" s="5">
        <v>-1.1681999999999999</v>
      </c>
      <c r="QZ17" s="5">
        <v>-4.2901999999999996</v>
      </c>
      <c r="RA17" s="5">
        <v>-0.1149</v>
      </c>
      <c r="RB17" s="5">
        <v>1.3487</v>
      </c>
      <c r="RC17" s="5">
        <v>-2.2791999999999999</v>
      </c>
      <c r="RD17" s="5">
        <v>8.0252999999999997</v>
      </c>
      <c r="RE17" s="5">
        <v>3.7862</v>
      </c>
      <c r="RF17" s="5">
        <v>-1.0881000000000001</v>
      </c>
      <c r="RG17" s="5">
        <v>1.256</v>
      </c>
      <c r="RH17" s="5">
        <v>-4.1096000000000004</v>
      </c>
      <c r="RI17" s="5">
        <v>10.3081</v>
      </c>
      <c r="RJ17" s="5">
        <v>4.7678000000000003</v>
      </c>
      <c r="RK17" s="5">
        <v>1.3220000000000001</v>
      </c>
      <c r="RL17" s="5">
        <v>7.6936</v>
      </c>
      <c r="RM17" s="5">
        <v>7.7484000000000002</v>
      </c>
      <c r="RN17" s="5">
        <v>1.5355000000000001</v>
      </c>
      <c r="RO17" s="5">
        <v>13.3681</v>
      </c>
      <c r="RP17" s="5">
        <v>0.99719999999999998</v>
      </c>
      <c r="RQ17" s="5">
        <v>-0.41620000000000001</v>
      </c>
      <c r="RR17" s="5">
        <v>1.5326</v>
      </c>
      <c r="RS17" s="5">
        <v>-2.7334999999999998</v>
      </c>
      <c r="RT17" s="5">
        <v>7.7363999999999997</v>
      </c>
      <c r="RU17" s="5">
        <v>3.0817000000000001</v>
      </c>
      <c r="RV17" s="5">
        <v>0.9506</v>
      </c>
      <c r="RW17" s="5">
        <v>-2.3834</v>
      </c>
      <c r="RX17" s="5">
        <v>-2.3834</v>
      </c>
      <c r="RY17" s="5">
        <v>2.0339</v>
      </c>
      <c r="RZ17" s="5">
        <v>9.3679000000000006</v>
      </c>
      <c r="SA17" s="5">
        <v>1.101</v>
      </c>
      <c r="SB17" s="5">
        <v>16.446400000000001</v>
      </c>
      <c r="SC17" s="5">
        <v>8.6832999999999991</v>
      </c>
      <c r="SD17" s="5">
        <v>4.0514000000000001</v>
      </c>
      <c r="SE17" s="5">
        <v>1.2585</v>
      </c>
      <c r="SF17" s="5">
        <v>7.0707000000000004</v>
      </c>
      <c r="SG17" s="5">
        <v>3.0928</v>
      </c>
      <c r="SH17" s="5">
        <v>5.5843999999999996</v>
      </c>
      <c r="SI17" s="5">
        <v>2.5886999999999998</v>
      </c>
      <c r="SJ17" s="5">
        <v>1.4422999999999999</v>
      </c>
      <c r="SK17" s="5">
        <v>3.7284999999999999</v>
      </c>
      <c r="SL17" s="5">
        <v>3.8167</v>
      </c>
      <c r="SM17" s="5">
        <v>12.321400000000001</v>
      </c>
      <c r="SN17" s="5">
        <v>3.2363</v>
      </c>
      <c r="SO17" s="5">
        <v>1.0579000000000001</v>
      </c>
      <c r="SP17" s="5">
        <v>6.1452999999999998</v>
      </c>
      <c r="SQ17" s="5">
        <v>4.5045000000000002</v>
      </c>
      <c r="SR17" s="5">
        <v>-3.6600999999999999</v>
      </c>
      <c r="SS17" s="5">
        <v>2.1044999999999998</v>
      </c>
      <c r="ST17" s="5">
        <v>0.90400000000000003</v>
      </c>
      <c r="SU17" s="5">
        <v>3.3498999999999999</v>
      </c>
      <c r="SV17" s="5">
        <v>0.72670000000000001</v>
      </c>
      <c r="SW17" s="5">
        <v>11.473599999999999</v>
      </c>
      <c r="SX17" s="5">
        <v>-0.40689999999999998</v>
      </c>
      <c r="SY17" s="5">
        <v>4.7196999999999996</v>
      </c>
      <c r="SZ17" s="5">
        <v>3.7273999999999998</v>
      </c>
      <c r="TA17" s="5">
        <v>1.0659000000000001</v>
      </c>
      <c r="TB17" s="5">
        <v>6.9740000000000002</v>
      </c>
      <c r="TC17" s="5">
        <v>2.7848000000000002</v>
      </c>
      <c r="TD17" s="5">
        <v>7.0617999999999999</v>
      </c>
      <c r="TE17" s="5">
        <v>5.68</v>
      </c>
      <c r="TF17" s="5">
        <v>1.0629</v>
      </c>
      <c r="TG17" s="5">
        <v>12.0968</v>
      </c>
      <c r="TH17" s="5">
        <v>1.5587</v>
      </c>
      <c r="TI17" s="5">
        <v>1.105</v>
      </c>
      <c r="TJ17" s="5">
        <v>1.9958</v>
      </c>
      <c r="TK17" s="5">
        <v>8.5714000000000006</v>
      </c>
      <c r="TL17" s="5">
        <v>7.7510000000000003</v>
      </c>
      <c r="TM17" s="5">
        <v>7.5937999999999999</v>
      </c>
      <c r="TN17" s="5">
        <v>5.8364000000000003</v>
      </c>
      <c r="TO17" s="5">
        <v>5.8350999999999997</v>
      </c>
      <c r="TP17" s="5">
        <v>1.1950000000000001</v>
      </c>
      <c r="TQ17" s="5">
        <v>13.1387</v>
      </c>
      <c r="TR17" s="5">
        <v>8.4101999999999997</v>
      </c>
      <c r="TS17" s="5">
        <v>1.1351</v>
      </c>
      <c r="TT17" s="5">
        <v>15.8649</v>
      </c>
      <c r="TU17" s="5">
        <v>0.78839999999999999</v>
      </c>
      <c r="TV17" s="5">
        <v>-3.6597</v>
      </c>
      <c r="TW17" s="5">
        <v>6.4474999999999998</v>
      </c>
      <c r="TX17" s="5">
        <v>4.0267999999999997</v>
      </c>
      <c r="TY17" s="5">
        <v>1.0659000000000001</v>
      </c>
      <c r="TZ17" s="5">
        <v>8.0687999999999995</v>
      </c>
      <c r="UA17" s="5">
        <v>9.6275999999999993</v>
      </c>
      <c r="UB17" s="5">
        <v>1.0659000000000001</v>
      </c>
      <c r="UC17" s="5">
        <v>17.179500000000001</v>
      </c>
      <c r="UD17" s="5">
        <v>9.4616000000000007</v>
      </c>
      <c r="UE17" s="5">
        <v>-5.9307999999999996</v>
      </c>
      <c r="UF17" s="5">
        <v>-2.2063000000000001</v>
      </c>
      <c r="UG17" s="5">
        <v>1.3221000000000001</v>
      </c>
      <c r="UH17" s="5">
        <v>-7.9119999999999999</v>
      </c>
      <c r="UI17" s="5">
        <v>6.6582999999999997</v>
      </c>
      <c r="UJ17" s="5">
        <v>14.4809</v>
      </c>
      <c r="UK17" s="5">
        <v>1.3566</v>
      </c>
      <c r="UL17" s="5">
        <v>26.139299999999999</v>
      </c>
      <c r="UM17" s="5">
        <v>15.342499999999999</v>
      </c>
      <c r="UN17" s="5">
        <v>1.1000000000000001</v>
      </c>
      <c r="UO17" s="5">
        <v>46.304299999999998</v>
      </c>
      <c r="UP17" s="5">
        <v>3.6034999999999999</v>
      </c>
      <c r="UQ17" s="5">
        <v>3.8845999999999998</v>
      </c>
      <c r="UR17" s="5">
        <v>1.1431</v>
      </c>
      <c r="US17" s="5">
        <v>1.3171999999999999</v>
      </c>
      <c r="UT17" s="5">
        <v>0.99829999999999997</v>
      </c>
      <c r="UU17" s="5">
        <v>19.1463</v>
      </c>
      <c r="UV17" s="5">
        <v>1.3913</v>
      </c>
      <c r="UW17" s="5">
        <v>59.4771</v>
      </c>
      <c r="UX17" s="5">
        <v>8.7780000000000005</v>
      </c>
      <c r="UY17" s="5">
        <v>1.1583000000000001</v>
      </c>
      <c r="UZ17" s="5">
        <v>14.9068</v>
      </c>
      <c r="VA17" s="5">
        <v>13.9566</v>
      </c>
      <c r="VB17" s="5">
        <v>1.0659000000000001</v>
      </c>
      <c r="VC17" s="5">
        <v>43.918900000000001</v>
      </c>
      <c r="VD17" s="5">
        <v>3.8932000000000002</v>
      </c>
      <c r="VE17" s="5">
        <v>3.4943</v>
      </c>
      <c r="VF17" s="5">
        <v>1.0659000000000001</v>
      </c>
      <c r="VG17" s="5">
        <v>6.2363</v>
      </c>
      <c r="VH17" s="5">
        <v>4.9253</v>
      </c>
      <c r="VI17" s="5">
        <v>1.1075999999999999</v>
      </c>
      <c r="VJ17" s="5">
        <v>9.3272999999999993</v>
      </c>
      <c r="VK17" s="5">
        <v>4.4120999999999997</v>
      </c>
      <c r="VL17" s="5">
        <v>1.1075999999999999</v>
      </c>
      <c r="VM17" s="5">
        <v>9.5340000000000007</v>
      </c>
      <c r="VN17" s="5">
        <v>2.2793999999999999</v>
      </c>
      <c r="VO17" s="5">
        <v>1.1075999999999999</v>
      </c>
      <c r="VP17" s="5">
        <v>3.2967</v>
      </c>
      <c r="VQ17" s="5">
        <v>3.9923999999999999</v>
      </c>
      <c r="VR17" s="5">
        <v>18.528600000000001</v>
      </c>
      <c r="VS17" s="5">
        <v>1.1000000000000001</v>
      </c>
      <c r="VT17" s="5">
        <v>55.769199999999998</v>
      </c>
      <c r="VU17" s="5">
        <v>1.9867999999999999</v>
      </c>
      <c r="VV17" s="5">
        <v>1.1000000000000001</v>
      </c>
      <c r="VW17" s="5">
        <v>3.0788000000000002</v>
      </c>
      <c r="VX17" s="5">
        <v>1.3241000000000001</v>
      </c>
      <c r="VY17" s="5">
        <v>1.6713</v>
      </c>
      <c r="VZ17" s="5">
        <v>1.0659000000000001</v>
      </c>
      <c r="WA17" s="5">
        <v>2.2282000000000002</v>
      </c>
      <c r="WB17" s="5">
        <v>9.0399999999999994E-2</v>
      </c>
      <c r="WC17" s="5">
        <v>1.1072</v>
      </c>
      <c r="WD17" s="5">
        <v>-1.2655000000000001</v>
      </c>
      <c r="WE17" s="5">
        <v>7.2709000000000001</v>
      </c>
      <c r="WF17" s="5">
        <v>3.1501000000000001</v>
      </c>
      <c r="WG17" s="5">
        <v>1.1950000000000001</v>
      </c>
      <c r="WH17" s="5">
        <v>5.9260000000000002</v>
      </c>
      <c r="WI17" s="5">
        <v>4.0873999999999997</v>
      </c>
      <c r="WJ17" s="5">
        <v>1.3183</v>
      </c>
      <c r="WK17" s="5">
        <v>8.4887999999999995</v>
      </c>
      <c r="WL17" s="5">
        <v>-2.1126999999999998</v>
      </c>
      <c r="WM17" s="5">
        <v>19.2958</v>
      </c>
      <c r="WN17" s="5">
        <v>1.4665999999999999</v>
      </c>
      <c r="WO17" s="5">
        <v>40.081099999999999</v>
      </c>
      <c r="WP17" s="5">
        <v>10.291399999999999</v>
      </c>
      <c r="WQ17" s="5">
        <v>1.3411999999999999</v>
      </c>
      <c r="WR17" s="5">
        <v>24.094999999999999</v>
      </c>
      <c r="WS17" s="5">
        <v>6.1932999999999998</v>
      </c>
      <c r="WT17" s="5">
        <v>1.304</v>
      </c>
      <c r="WU17" s="5">
        <v>16.8033</v>
      </c>
      <c r="WV17" s="5">
        <v>0.18090000000000001</v>
      </c>
      <c r="WW17" s="5">
        <v>1.0412999999999999</v>
      </c>
      <c r="WX17" s="5">
        <v>-0.68289999999999995</v>
      </c>
      <c r="WY17" s="5">
        <v>8.0206999999999997</v>
      </c>
      <c r="WZ17" s="5">
        <v>1.3473999999999999</v>
      </c>
      <c r="XA17" s="5">
        <v>21.696300000000001</v>
      </c>
      <c r="XB17" s="5">
        <v>9.7135999999999996</v>
      </c>
      <c r="XC17" s="5">
        <v>1.3473999999999999</v>
      </c>
      <c r="XD17" s="5">
        <v>24.867699999999999</v>
      </c>
      <c r="XE17" s="5">
        <v>3.2294</v>
      </c>
      <c r="XF17" s="5">
        <v>1.3182</v>
      </c>
      <c r="XG17" s="5">
        <v>6.6712999999999996</v>
      </c>
      <c r="XH17" s="5">
        <v>7.7576000000000001</v>
      </c>
      <c r="XI17" s="5">
        <v>1.3182</v>
      </c>
      <c r="XJ17" s="5">
        <v>13.122199999999999</v>
      </c>
      <c r="XK17" s="5">
        <v>5.6128</v>
      </c>
      <c r="XL17" s="5">
        <v>0.34210000000000002</v>
      </c>
      <c r="XM17" s="5">
        <v>1.0625</v>
      </c>
      <c r="XN17" s="5">
        <v>-0.39679999999999999</v>
      </c>
      <c r="XO17" s="5">
        <v>4.3757999999999999</v>
      </c>
      <c r="XP17" s="5">
        <v>1.1024</v>
      </c>
      <c r="XQ17" s="5">
        <v>7.2413999999999996</v>
      </c>
      <c r="XR17" s="5">
        <v>1.0001</v>
      </c>
      <c r="XS17" s="5">
        <v>1.1718999999999999</v>
      </c>
      <c r="XT17" s="5">
        <v>0.84889999999999999</v>
      </c>
      <c r="XU17" s="5">
        <v>3.2334999999999998</v>
      </c>
      <c r="XV17" s="5">
        <v>1.3473999999999999</v>
      </c>
      <c r="XW17" s="5">
        <v>6.4976000000000003</v>
      </c>
      <c r="XX17" s="5">
        <v>1.6772</v>
      </c>
      <c r="XY17" s="5">
        <v>1.1100000000000001</v>
      </c>
      <c r="XZ17" s="5">
        <v>2.4224999999999999</v>
      </c>
      <c r="YA17" s="5">
        <v>-2.8791000000000002</v>
      </c>
      <c r="YB17" s="5">
        <v>-0.26529999999999998</v>
      </c>
      <c r="YC17" s="5">
        <v>0.55959999999999999</v>
      </c>
      <c r="YD17" s="5">
        <v>1.0637000000000001</v>
      </c>
      <c r="YE17" s="5">
        <v>-0.34839999999999999</v>
      </c>
      <c r="YF17" s="5">
        <v>2.5506000000000002</v>
      </c>
      <c r="YG17" s="5">
        <v>4.3010999999999999</v>
      </c>
      <c r="YH17" s="5">
        <v>10.058999999999999</v>
      </c>
      <c r="YI17" s="5">
        <v>1.1191</v>
      </c>
      <c r="YJ17" s="5">
        <v>21.547699999999999</v>
      </c>
      <c r="YK17" s="5">
        <v>1.8093999999999999</v>
      </c>
      <c r="YL17" s="5">
        <v>1.1628000000000001</v>
      </c>
      <c r="YM17" s="5">
        <v>2.8754</v>
      </c>
      <c r="YN17" s="5">
        <v>8.1146999999999991</v>
      </c>
      <c r="YO17" s="5">
        <v>1.6236999999999999</v>
      </c>
      <c r="YP17" s="5">
        <v>13.6364</v>
      </c>
      <c r="YQ17" s="5">
        <v>0.70989999999999998</v>
      </c>
      <c r="YR17" s="5">
        <v>1.0638000000000001</v>
      </c>
      <c r="YS17" s="5">
        <v>0.31979999999999997</v>
      </c>
      <c r="YT17" s="5">
        <v>1.0773999999999999</v>
      </c>
      <c r="YU17" s="5">
        <v>1.0638000000000001</v>
      </c>
      <c r="YV17" s="5">
        <v>1.0912999999999999</v>
      </c>
      <c r="YW17" s="5">
        <v>8.7129999999999992</v>
      </c>
      <c r="YX17" s="5">
        <v>-0.72119999999999995</v>
      </c>
      <c r="YY17" s="5">
        <v>-0.84540000000000004</v>
      </c>
      <c r="YZ17" s="5">
        <v>9.2977000000000007</v>
      </c>
      <c r="ZA17" s="5">
        <v>1.8592</v>
      </c>
      <c r="ZB17" s="5">
        <v>7.4936999999999996</v>
      </c>
      <c r="ZC17" s="5">
        <v>6.4046000000000003</v>
      </c>
      <c r="ZD17" s="5">
        <v>6.3220000000000001</v>
      </c>
      <c r="ZE17" s="5">
        <v>2.9571000000000001</v>
      </c>
      <c r="ZF17" s="5">
        <v>1.4012</v>
      </c>
      <c r="ZG17" s="5">
        <v>6.1475999999999997</v>
      </c>
      <c r="ZH17" s="5">
        <v>17.14</v>
      </c>
      <c r="ZI17" s="5">
        <v>1.2948</v>
      </c>
      <c r="ZJ17" s="5">
        <v>33.574399999999997</v>
      </c>
      <c r="ZK17" s="5">
        <v>0.1489</v>
      </c>
      <c r="ZL17" s="5">
        <v>4.3555999999999999</v>
      </c>
      <c r="ZM17" s="5">
        <v>1.3566</v>
      </c>
      <c r="ZN17" s="5">
        <v>6.8966000000000003</v>
      </c>
      <c r="ZO17" s="5">
        <v>4.125</v>
      </c>
      <c r="ZP17" s="5">
        <v>1.3073999999999999</v>
      </c>
      <c r="ZQ17" s="5">
        <v>6.4965999999999999</v>
      </c>
      <c r="ZR17" s="5">
        <v>5.8470000000000004</v>
      </c>
      <c r="ZS17" s="5">
        <v>3.0238</v>
      </c>
      <c r="ZT17" s="5">
        <v>1.3221000000000001</v>
      </c>
      <c r="ZU17" s="5">
        <v>6.1670999999999996</v>
      </c>
      <c r="ZV17" s="5">
        <v>17.151499999999999</v>
      </c>
      <c r="ZW17" s="5">
        <v>1.3168</v>
      </c>
      <c r="ZX17" s="5">
        <v>34.165599999999998</v>
      </c>
      <c r="ZY17" s="5">
        <v>0.629</v>
      </c>
      <c r="ZZ17" s="5">
        <v>1.3171999999999999</v>
      </c>
      <c r="AAA17" s="5">
        <v>0.1084</v>
      </c>
      <c r="AAB17" s="5">
        <v>6.3056000000000001</v>
      </c>
      <c r="AAC17" s="5">
        <v>1.6519999999999999</v>
      </c>
      <c r="AAD17" s="5">
        <v>-0.2356</v>
      </c>
      <c r="AAE17" s="5">
        <v>1.3473999999999999</v>
      </c>
      <c r="AAF17" s="5">
        <v>-2.7313999999999998</v>
      </c>
      <c r="AAG17" s="5">
        <v>8.8991000000000007</v>
      </c>
      <c r="AAH17" s="5">
        <v>1.1123000000000001</v>
      </c>
      <c r="AAI17" s="5">
        <v>14.6944</v>
      </c>
      <c r="AAJ17" s="5">
        <v>0.63180000000000003</v>
      </c>
      <c r="AAK17" s="5">
        <v>1.1123000000000001</v>
      </c>
      <c r="AAL17" s="5">
        <v>0.24179999999999999</v>
      </c>
      <c r="AAM17" s="5">
        <v>13.989100000000001</v>
      </c>
      <c r="AAN17" s="5">
        <v>3.8679999999999999</v>
      </c>
      <c r="AAO17" s="5">
        <v>1.1000000000000001</v>
      </c>
      <c r="AAP17" s="5">
        <v>4.1353</v>
      </c>
      <c r="AAQ17" s="5">
        <v>7.5198</v>
      </c>
      <c r="AAR17" s="5">
        <v>9.6552000000000007</v>
      </c>
      <c r="AAS17" s="5">
        <v>1.1000000000000001</v>
      </c>
      <c r="AAT17" s="5">
        <v>21.216200000000001</v>
      </c>
      <c r="AAU17" s="5">
        <v>6.3741000000000003</v>
      </c>
      <c r="AAV17" s="5">
        <v>-1.2346999999999999</v>
      </c>
      <c r="AAW17" s="5">
        <v>1.4334</v>
      </c>
      <c r="AAX17" s="5">
        <v>-5.2328000000000001</v>
      </c>
      <c r="AAY17" s="5">
        <v>6.7218</v>
      </c>
      <c r="AAZ17" s="5">
        <v>13.0785</v>
      </c>
      <c r="ABA17" s="5">
        <v>1.0659000000000001</v>
      </c>
      <c r="ABB17" s="5">
        <v>26.045999999999999</v>
      </c>
      <c r="ABC17" s="5">
        <v>1.0659000000000001</v>
      </c>
      <c r="ABD17" s="5">
        <v>13.3185</v>
      </c>
      <c r="ABE17" s="5">
        <v>5.2150999999999996</v>
      </c>
      <c r="ABF17" s="5">
        <v>6.0378999999999996</v>
      </c>
      <c r="ABG17" s="5">
        <v>5.9603999999999999</v>
      </c>
      <c r="ABH17" s="5">
        <v>-0.72389999999999999</v>
      </c>
      <c r="ABI17" s="5">
        <v>-0.7873</v>
      </c>
      <c r="ABJ17" s="5">
        <v>6.8075000000000001</v>
      </c>
      <c r="ABK17" s="5">
        <v>6.7359999999999998</v>
      </c>
      <c r="ABL17" s="5">
        <v>1.0961000000000001</v>
      </c>
      <c r="ABM17" s="5">
        <v>1.0359</v>
      </c>
      <c r="ABN17" s="5">
        <v>6.3956999999999997</v>
      </c>
      <c r="ABO17" s="5">
        <v>6.3196000000000003</v>
      </c>
      <c r="ABP17" s="5">
        <v>7.4225000000000003</v>
      </c>
      <c r="ABQ17" s="5">
        <v>7.3395999999999999</v>
      </c>
      <c r="ABR17" s="5">
        <v>6.2118000000000002</v>
      </c>
      <c r="ABS17" s="5">
        <v>10.9526</v>
      </c>
      <c r="ABT17" s="5">
        <v>1.2856000000000001</v>
      </c>
      <c r="ABU17" s="5">
        <v>24.0458</v>
      </c>
      <c r="ABV17" s="5">
        <v>1.0828</v>
      </c>
      <c r="ABW17" s="5">
        <v>1.3171999999999999</v>
      </c>
      <c r="ABX17" s="5">
        <v>0.90839999999999999</v>
      </c>
      <c r="ABY17" s="5">
        <v>9.8018999999999998</v>
      </c>
      <c r="ABZ17" s="5">
        <v>3.7480000000000002</v>
      </c>
      <c r="ACA17" s="5">
        <v>2.3668999999999998</v>
      </c>
      <c r="ACB17" s="5">
        <v>-0.1056</v>
      </c>
      <c r="ACC17" s="5">
        <v>7.6852</v>
      </c>
      <c r="ACD17" s="5">
        <v>9.8856999999999999</v>
      </c>
      <c r="ACE17" s="5">
        <v>4.1539999999999999</v>
      </c>
      <c r="ACF17" s="5">
        <v>3.6772999999999998</v>
      </c>
      <c r="ACG17" s="5">
        <v>3.6126999999999998</v>
      </c>
      <c r="ACH17" s="5">
        <v>20.319800000000001</v>
      </c>
      <c r="ACI17" s="5">
        <v>2.9577</v>
      </c>
      <c r="ACJ17" s="5">
        <v>2.8740999999999999</v>
      </c>
      <c r="ACK17" s="5">
        <v>-0.62180000000000002</v>
      </c>
      <c r="ACL17" s="5">
        <v>-0.71740000000000004</v>
      </c>
      <c r="ACM17" s="5">
        <v>11.315</v>
      </c>
      <c r="ACN17" s="5">
        <v>1.6765000000000001</v>
      </c>
      <c r="ACO17" s="5">
        <v>7.7854999999999999</v>
      </c>
      <c r="ACP17" s="5">
        <v>1.2645999999999999</v>
      </c>
      <c r="ACQ17" s="5">
        <v>13.0062</v>
      </c>
      <c r="ACR17" s="5">
        <v>2.3569</v>
      </c>
      <c r="ACS17" s="5">
        <v>7.8822999999999999</v>
      </c>
      <c r="ACT17" s="5">
        <v>2.2160000000000002</v>
      </c>
      <c r="ACU17" s="5">
        <v>1.4258999999999999</v>
      </c>
      <c r="ACV17" s="5">
        <v>3.7376</v>
      </c>
      <c r="ACW17" s="5">
        <v>1.1840999999999999</v>
      </c>
      <c r="ACX17" s="5">
        <v>7.7931999999999997</v>
      </c>
      <c r="ACY17" s="5">
        <v>1.2856000000000001</v>
      </c>
      <c r="ACZ17" s="5">
        <v>14</v>
      </c>
      <c r="ADA17" s="5">
        <v>8.5121000000000002</v>
      </c>
      <c r="ADB17" s="5">
        <v>8.4497</v>
      </c>
      <c r="ADC17" s="5">
        <v>2.4140999999999999</v>
      </c>
      <c r="ADD17" s="5">
        <v>2.9504000000000001</v>
      </c>
      <c r="ADE17" s="5">
        <v>2.8881999999999999</v>
      </c>
      <c r="ADF17" s="5">
        <v>5.6695000000000002</v>
      </c>
      <c r="ADG17" s="5">
        <v>5.5991999999999997</v>
      </c>
      <c r="ADH17" s="5">
        <v>8.2517999999999994</v>
      </c>
      <c r="ADI17" s="5">
        <v>8.1844999999999999</v>
      </c>
      <c r="ADJ17" s="5">
        <v>2.6634000000000002</v>
      </c>
      <c r="ADK17" s="5">
        <v>-0.49459999999999998</v>
      </c>
      <c r="ADL17" s="5">
        <v>-0.56240000000000001</v>
      </c>
      <c r="ADM17" s="5">
        <v>-0.56269999999999998</v>
      </c>
      <c r="ADN17" s="5">
        <v>-0.62819999999999998</v>
      </c>
      <c r="ADO17" s="5">
        <v>5.1066000000000003</v>
      </c>
      <c r="ADP17" s="5">
        <v>5.0446</v>
      </c>
      <c r="ADQ17" s="5">
        <v>0.49109999999999998</v>
      </c>
      <c r="ADR17" s="5">
        <v>0.41039999999999999</v>
      </c>
      <c r="ADS17" s="5">
        <v>3.6739000000000002</v>
      </c>
      <c r="ADT17" s="5">
        <v>1.4591000000000001</v>
      </c>
      <c r="ADU17" s="5">
        <v>2.0928</v>
      </c>
      <c r="ADV17" s="5">
        <v>6.8464999999999998</v>
      </c>
      <c r="ADW17" s="5">
        <v>3.4672000000000001</v>
      </c>
      <c r="ADX17" s="5">
        <v>6.1741999999999999</v>
      </c>
      <c r="ADY17" s="5">
        <v>3.3214999999999999</v>
      </c>
      <c r="ADZ17" s="5">
        <v>-3.5889000000000002</v>
      </c>
      <c r="AEA17" s="5">
        <v>2.5828000000000002</v>
      </c>
      <c r="AEB17" s="5">
        <v>2.4424999999999999</v>
      </c>
      <c r="AEC17" s="5">
        <v>7.3937999999999997</v>
      </c>
      <c r="AED17" s="5">
        <v>2.2166999999999999</v>
      </c>
      <c r="AEE17" s="5">
        <v>6.2430000000000003</v>
      </c>
      <c r="AEF17" s="5">
        <v>0.83630000000000004</v>
      </c>
      <c r="AEG17" s="5">
        <v>4.6573000000000002</v>
      </c>
      <c r="AEH17" s="5">
        <v>5.9584999999999999</v>
      </c>
      <c r="AEI17" s="5">
        <v>2.6999</v>
      </c>
      <c r="AEJ17" s="5">
        <v>-3.0992000000000002</v>
      </c>
      <c r="AEK17" s="5">
        <v>4.6021000000000001</v>
      </c>
      <c r="AEL17" s="5">
        <v>5.2371999999999996</v>
      </c>
      <c r="AEM17" s="5">
        <v>4.2751000000000001</v>
      </c>
      <c r="AEN17" s="5">
        <v>0.42770000000000002</v>
      </c>
      <c r="AEO17" s="5">
        <v>2.0937999999999999</v>
      </c>
      <c r="AEP17" s="5">
        <v>4.9957000000000003</v>
      </c>
      <c r="AEQ17" s="5">
        <v>0</v>
      </c>
      <c r="AER17" s="5">
        <v>0.74280000000000002</v>
      </c>
      <c r="AES17" s="5">
        <v>2.2014999999999998</v>
      </c>
      <c r="AET17" s="5">
        <v>-0.53639999999999999</v>
      </c>
      <c r="AEU17" s="5">
        <v>7.4977</v>
      </c>
      <c r="AEV17" s="5">
        <v>3.2791999999999999</v>
      </c>
      <c r="AEW17" s="5">
        <v>3.1909999999999998</v>
      </c>
      <c r="AEX17" s="5">
        <v>2.7433999999999998</v>
      </c>
      <c r="AEY17" s="5">
        <v>-0.6986</v>
      </c>
      <c r="AEZ17" s="5">
        <v>8.0632000000000001</v>
      </c>
      <c r="AFA17" s="5">
        <v>6.8537999999999997</v>
      </c>
      <c r="AFB17" s="5">
        <v>-2.9354</v>
      </c>
      <c r="AFC17" s="5">
        <v>-5.7504999999999997</v>
      </c>
      <c r="AFD17" s="5">
        <v>4.3059000000000003</v>
      </c>
      <c r="AFE17" s="5">
        <v>4.3300999999999998</v>
      </c>
      <c r="AFF17" s="5">
        <v>7.8437999999999999</v>
      </c>
      <c r="AFG17" s="5">
        <v>7.9225000000000003</v>
      </c>
      <c r="AFH17" s="5">
        <v>3.6168</v>
      </c>
      <c r="AFI17" s="5">
        <v>2.4302000000000001</v>
      </c>
      <c r="AFJ17" s="5">
        <v>1.4071</v>
      </c>
      <c r="AFK17" s="5">
        <v>-2.6922999999999999</v>
      </c>
      <c r="AFL17" s="5">
        <v>4.1017000000000001</v>
      </c>
      <c r="AFM17" s="5">
        <v>4.8800999999999997</v>
      </c>
      <c r="AFN17" s="5">
        <v>12.094200000000001</v>
      </c>
      <c r="AFO17" s="5">
        <v>-0.82650000000000001</v>
      </c>
      <c r="AFP17" s="5">
        <v>4.0109000000000004</v>
      </c>
      <c r="AFQ17" s="5">
        <v>0.73040000000000005</v>
      </c>
      <c r="AFR17" s="5">
        <v>7.8541999999999996</v>
      </c>
      <c r="AFS17" s="5">
        <v>5.7477</v>
      </c>
      <c r="AFT17" s="5">
        <v>5.5891999999999999</v>
      </c>
      <c r="AFU17" s="5">
        <v>6.9709000000000003</v>
      </c>
      <c r="AFV17" s="5">
        <v>7.1760999999999999</v>
      </c>
      <c r="AFW17" s="5">
        <v>8.2070000000000007</v>
      </c>
      <c r="AFX17" s="5">
        <v>3.6932</v>
      </c>
      <c r="AFY17" s="5">
        <v>0.50629999999999997</v>
      </c>
      <c r="AFZ17" s="5">
        <v>-3.1303000000000001</v>
      </c>
      <c r="AGA17" s="5">
        <v>-3.4043000000000001</v>
      </c>
      <c r="AGB17" s="5">
        <v>3.1274999999999999</v>
      </c>
      <c r="AGC17" s="5">
        <v>6.625</v>
      </c>
      <c r="AGD17" s="5">
        <v>2.0219999999999998</v>
      </c>
      <c r="AGE17" s="5">
        <v>6.2308000000000003</v>
      </c>
      <c r="AGF17" s="5">
        <v>-1.1963999999999999</v>
      </c>
      <c r="AGG17" s="5">
        <v>0.19320000000000001</v>
      </c>
      <c r="AGH17" s="5">
        <v>0.71150000000000002</v>
      </c>
      <c r="AGI17" s="5">
        <v>6.3768000000000002</v>
      </c>
      <c r="AGJ17" s="5">
        <v>3.6383999999999999</v>
      </c>
      <c r="AGK17" s="5">
        <v>9.7632999999999992</v>
      </c>
      <c r="AGL17" s="5">
        <v>-1.1228</v>
      </c>
      <c r="AGM17" s="5">
        <v>0</v>
      </c>
      <c r="AGN17" s="5">
        <v>0.79220000000000002</v>
      </c>
      <c r="AGO17" s="5">
        <v>9.3885000000000005</v>
      </c>
      <c r="AGP17" s="5">
        <v>2.5049999999999999</v>
      </c>
      <c r="AGQ17" s="5">
        <v>3.0089999999999999</v>
      </c>
      <c r="AGR17" s="5">
        <v>2.7805</v>
      </c>
      <c r="AGS17" s="5">
        <v>3.6486999999999998</v>
      </c>
      <c r="AGT17" s="5">
        <v>3.4622000000000002</v>
      </c>
      <c r="AGU17" s="5">
        <v>-0.17419999999999999</v>
      </c>
      <c r="AGV17" s="5">
        <v>2.1156999999999999</v>
      </c>
      <c r="AGW17" s="5">
        <v>3.1949000000000001</v>
      </c>
      <c r="AGX17" s="5">
        <v>3.2101000000000002</v>
      </c>
      <c r="AGY17" s="5">
        <v>5.5659999999999998</v>
      </c>
      <c r="AGZ17" s="5">
        <v>3.5293999999999999</v>
      </c>
      <c r="AHA17" s="5">
        <v>0</v>
      </c>
      <c r="AHB17" s="5">
        <v>9.3612000000000002</v>
      </c>
      <c r="AHC17" s="5">
        <v>3.1</v>
      </c>
      <c r="AHD17" s="5">
        <v>0</v>
      </c>
      <c r="AHE17" s="5">
        <v>0</v>
      </c>
      <c r="AHF17" s="5">
        <v>0</v>
      </c>
      <c r="AHG17" s="5">
        <v>0</v>
      </c>
      <c r="AHH17" s="5">
        <v>0</v>
      </c>
      <c r="AHI17" s="5">
        <v>0</v>
      </c>
      <c r="AHJ17" s="5">
        <v>0</v>
      </c>
      <c r="AHK17" s="5">
        <v>0</v>
      </c>
      <c r="AHL17" s="5">
        <v>0</v>
      </c>
      <c r="AHM17" s="5">
        <v>0</v>
      </c>
      <c r="AHN17" s="5">
        <v>0</v>
      </c>
      <c r="AHO17" s="5">
        <v>0</v>
      </c>
      <c r="AHP17" s="5">
        <v>0</v>
      </c>
      <c r="AHQ17" s="5">
        <v>0</v>
      </c>
      <c r="AHR17" s="5">
        <v>0</v>
      </c>
      <c r="AHS17" s="5">
        <v>0</v>
      </c>
      <c r="AHT17" s="5">
        <v>0</v>
      </c>
      <c r="AHU17" s="5">
        <v>0</v>
      </c>
      <c r="AHV17" s="5">
        <v>0</v>
      </c>
      <c r="AHW17" s="5">
        <v>0</v>
      </c>
      <c r="AHX17" s="5">
        <v>0</v>
      </c>
      <c r="AHY17" s="5">
        <v>0</v>
      </c>
      <c r="AHZ17" s="5">
        <v>0</v>
      </c>
      <c r="AIA17" s="5">
        <v>0</v>
      </c>
      <c r="AIB17" s="5">
        <v>0</v>
      </c>
      <c r="AIC17" s="5">
        <v>0</v>
      </c>
      <c r="AID17" s="5">
        <v>0</v>
      </c>
      <c r="AIE17" s="5">
        <v>0</v>
      </c>
      <c r="AIF17" s="5">
        <v>0</v>
      </c>
      <c r="AIG17" s="5">
        <v>0</v>
      </c>
      <c r="AIH17" s="5">
        <v>0</v>
      </c>
      <c r="AII17" s="5">
        <v>0</v>
      </c>
      <c r="AIJ17" s="5">
        <v>0</v>
      </c>
      <c r="AIK17" s="5">
        <v>0</v>
      </c>
      <c r="AIL17" s="5">
        <v>0</v>
      </c>
      <c r="AIM17" s="5">
        <v>0</v>
      </c>
      <c r="AIN17" s="5">
        <v>0</v>
      </c>
      <c r="AIO17" s="5">
        <v>0</v>
      </c>
      <c r="AIP17" s="5">
        <v>0</v>
      </c>
      <c r="AIQ17" s="5">
        <v>0</v>
      </c>
      <c r="AIR17" s="5">
        <v>0</v>
      </c>
      <c r="AIS17" s="5">
        <v>0</v>
      </c>
      <c r="AIT17" s="5">
        <v>0</v>
      </c>
      <c r="AIU17" s="5">
        <v>0</v>
      </c>
      <c r="AIV17" s="5">
        <v>0</v>
      </c>
      <c r="AIW17" s="5">
        <v>0</v>
      </c>
      <c r="AIX17" s="5">
        <v>0</v>
      </c>
      <c r="AIY17" s="5">
        <v>0</v>
      </c>
      <c r="AIZ17" s="5">
        <v>0</v>
      </c>
      <c r="AJA17" s="5">
        <v>0</v>
      </c>
      <c r="AJB17" s="5">
        <v>0</v>
      </c>
      <c r="AJC17" s="5">
        <v>0</v>
      </c>
      <c r="AJD17" s="5">
        <v>0</v>
      </c>
      <c r="AJE17" s="5">
        <v>0</v>
      </c>
      <c r="AJF17" s="5">
        <v>0</v>
      </c>
      <c r="AJG17" s="5">
        <v>0</v>
      </c>
      <c r="AJH17" s="5">
        <v>0</v>
      </c>
      <c r="AJI17" s="5">
        <v>0</v>
      </c>
      <c r="AJJ17" s="5">
        <v>0</v>
      </c>
      <c r="AJK17" s="5">
        <v>0</v>
      </c>
      <c r="AJL17" s="5">
        <v>0</v>
      </c>
      <c r="AJM17" s="5">
        <v>0</v>
      </c>
      <c r="AJN17" s="5">
        <v>0</v>
      </c>
      <c r="AJO17" s="5">
        <v>0</v>
      </c>
      <c r="AJP17" s="5">
        <v>0</v>
      </c>
      <c r="AJQ17" s="5">
        <v>0</v>
      </c>
      <c r="AJR17" s="5">
        <v>0</v>
      </c>
      <c r="AJS17" s="5">
        <v>0</v>
      </c>
      <c r="AJT17" s="5">
        <v>0</v>
      </c>
      <c r="AJU17" s="5">
        <v>0</v>
      </c>
      <c r="AJV17" s="5">
        <v>0</v>
      </c>
      <c r="AJW17" s="5">
        <v>0</v>
      </c>
      <c r="AJX17" s="5">
        <v>0</v>
      </c>
      <c r="AJY17" s="5">
        <v>0</v>
      </c>
      <c r="AJZ17" s="5">
        <v>0</v>
      </c>
      <c r="AKA17" s="5">
        <v>0</v>
      </c>
      <c r="AKB17" s="5">
        <v>0</v>
      </c>
      <c r="AKC17" s="5">
        <v>0</v>
      </c>
      <c r="AKD17" s="5">
        <v>0</v>
      </c>
      <c r="AKE17" s="5">
        <v>0</v>
      </c>
      <c r="AKF17" s="5">
        <v>0</v>
      </c>
      <c r="AKG17" s="5">
        <v>0</v>
      </c>
      <c r="AKH17" s="5">
        <v>0</v>
      </c>
      <c r="AKI17" s="5">
        <v>0</v>
      </c>
      <c r="AKJ17" s="5">
        <v>0</v>
      </c>
      <c r="AKK17" s="5">
        <v>0</v>
      </c>
      <c r="AKL17" s="5">
        <v>0</v>
      </c>
      <c r="AKM17" s="5">
        <v>0</v>
      </c>
      <c r="AKN17" s="5">
        <v>0</v>
      </c>
      <c r="AKO17" s="5">
        <v>0</v>
      </c>
      <c r="AKP17" s="5">
        <v>0</v>
      </c>
      <c r="AKQ17" s="5">
        <v>0</v>
      </c>
      <c r="AKR17" s="5">
        <v>0</v>
      </c>
      <c r="AKS17" s="5">
        <v>0</v>
      </c>
      <c r="AKT17" s="5">
        <v>0</v>
      </c>
      <c r="AKU17" s="5">
        <v>0</v>
      </c>
      <c r="AKV17" s="5">
        <v>0</v>
      </c>
      <c r="AKW17" s="5">
        <v>0</v>
      </c>
      <c r="AKX17" s="5">
        <v>0</v>
      </c>
      <c r="AKY17" s="5">
        <v>0</v>
      </c>
      <c r="AKZ17" s="5">
        <v>0</v>
      </c>
      <c r="ALA17" s="5">
        <v>0</v>
      </c>
      <c r="ALB17" s="5">
        <v>0</v>
      </c>
      <c r="ALC17" s="5">
        <v>0</v>
      </c>
      <c r="ALD17" s="5">
        <v>0</v>
      </c>
      <c r="ALE17" s="5">
        <v>0</v>
      </c>
      <c r="ALF17" s="5">
        <v>0</v>
      </c>
      <c r="ALG17" s="5">
        <v>0</v>
      </c>
      <c r="ALH17" s="5">
        <v>0</v>
      </c>
      <c r="ALI17" s="5">
        <v>0</v>
      </c>
      <c r="ALJ17" s="5">
        <v>0</v>
      </c>
      <c r="ALK17" s="5">
        <v>0</v>
      </c>
      <c r="ALL17" s="5">
        <v>0</v>
      </c>
      <c r="ALM17" s="5">
        <v>0</v>
      </c>
      <c r="ALN17" s="5">
        <v>0</v>
      </c>
      <c r="ALO17" s="5">
        <v>0</v>
      </c>
      <c r="ALP17" s="5">
        <v>0</v>
      </c>
      <c r="ALQ17" s="5">
        <v>0</v>
      </c>
      <c r="ALR17" s="5">
        <v>0</v>
      </c>
      <c r="ALS17" s="5">
        <v>0</v>
      </c>
      <c r="ALT17" s="5">
        <v>0</v>
      </c>
      <c r="ALU17" s="5">
        <v>0</v>
      </c>
      <c r="ALV17" s="5">
        <v>0</v>
      </c>
      <c r="ALW17" s="5">
        <v>0</v>
      </c>
      <c r="ALX17" s="5">
        <v>0</v>
      </c>
      <c r="ALY17" s="5">
        <v>0</v>
      </c>
      <c r="ALZ17" s="5">
        <v>0</v>
      </c>
      <c r="AMA17" s="5">
        <v>0</v>
      </c>
      <c r="AMB17" s="5">
        <v>0</v>
      </c>
      <c r="AMC17" s="5">
        <v>0</v>
      </c>
      <c r="AMD17" s="5">
        <v>0</v>
      </c>
      <c r="AME17" s="5">
        <v>0</v>
      </c>
      <c r="AMF17" s="5">
        <v>0</v>
      </c>
      <c r="AMG17" s="5">
        <v>0</v>
      </c>
      <c r="AMH17" s="5">
        <v>0</v>
      </c>
      <c r="AMI17" s="5">
        <v>0</v>
      </c>
      <c r="AMJ17" s="5">
        <v>0</v>
      </c>
      <c r="AMK17" s="5">
        <v>0</v>
      </c>
      <c r="AML17" s="5">
        <v>0</v>
      </c>
      <c r="AMM17" s="5">
        <v>0</v>
      </c>
      <c r="AMN17" s="5">
        <v>0</v>
      </c>
      <c r="AMO17" s="5">
        <v>0</v>
      </c>
      <c r="AMP17" s="5">
        <v>0</v>
      </c>
      <c r="AMQ17" s="5">
        <v>0</v>
      </c>
      <c r="AMR17" s="5">
        <v>0</v>
      </c>
      <c r="AMS17" s="5">
        <v>0</v>
      </c>
      <c r="AMT17" s="5">
        <v>0</v>
      </c>
      <c r="AMU17" s="5">
        <v>0</v>
      </c>
      <c r="AMV17" s="5">
        <v>0</v>
      </c>
      <c r="AMW17" s="5">
        <v>0</v>
      </c>
      <c r="AMX17" s="5">
        <v>0</v>
      </c>
      <c r="AMY17" s="5">
        <v>0</v>
      </c>
      <c r="AMZ17" s="5">
        <v>0</v>
      </c>
      <c r="ANA17" s="5">
        <v>0</v>
      </c>
      <c r="ANB17" s="5">
        <v>0</v>
      </c>
      <c r="ANC17" s="5">
        <v>0</v>
      </c>
      <c r="AND17" s="5">
        <v>0</v>
      </c>
      <c r="ANE17" s="5">
        <v>0</v>
      </c>
      <c r="ANF17" s="5">
        <v>0</v>
      </c>
      <c r="ANG17" s="5">
        <v>0</v>
      </c>
      <c r="ANH17" s="5">
        <v>0</v>
      </c>
      <c r="ANI17" s="5">
        <v>0</v>
      </c>
      <c r="ANJ17" s="5">
        <v>0</v>
      </c>
      <c r="ANK17" s="5">
        <v>0</v>
      </c>
      <c r="ANL17" s="5">
        <v>0</v>
      </c>
      <c r="ANM17" s="5">
        <v>0</v>
      </c>
      <c r="ANN17" s="5">
        <v>0</v>
      </c>
      <c r="ANO17" s="5">
        <v>0</v>
      </c>
      <c r="ANP17" s="5">
        <v>0</v>
      </c>
      <c r="ANQ17" s="5">
        <v>0.45290000000000002</v>
      </c>
      <c r="ANR17" s="5">
        <v>0</v>
      </c>
      <c r="ANS17" s="5">
        <v>0</v>
      </c>
      <c r="ANT17" s="5">
        <v>0</v>
      </c>
      <c r="ANU17" s="5">
        <v>0</v>
      </c>
      <c r="ANV17" s="5">
        <v>0</v>
      </c>
      <c r="ANW17" s="5">
        <v>0</v>
      </c>
      <c r="ANX17" s="5">
        <v>0</v>
      </c>
      <c r="ANY17" s="5">
        <v>0</v>
      </c>
      <c r="ANZ17" s="5">
        <v>0</v>
      </c>
      <c r="AOA17" s="5">
        <v>0</v>
      </c>
      <c r="AOB17" s="5">
        <v>0</v>
      </c>
      <c r="AOC17" s="5">
        <v>0</v>
      </c>
      <c r="AOD17" s="5">
        <v>0</v>
      </c>
      <c r="AOE17" s="5">
        <v>0</v>
      </c>
      <c r="AOF17" s="5">
        <v>0</v>
      </c>
      <c r="AOG17" s="5">
        <v>0</v>
      </c>
      <c r="AOH17" s="5">
        <v>0</v>
      </c>
      <c r="AOI17" s="5">
        <v>0</v>
      </c>
      <c r="AOJ17" s="5">
        <v>0</v>
      </c>
      <c r="AOK17" s="5">
        <v>7.5324</v>
      </c>
      <c r="AOL17" s="5">
        <v>0</v>
      </c>
      <c r="AOM17" s="5">
        <v>0</v>
      </c>
    </row>
    <row r="18" spans="1:1079" x14ac:dyDescent="0.15">
      <c r="A18" s="6">
        <v>42795</v>
      </c>
      <c r="B18">
        <v>4.84</v>
      </c>
      <c r="C18" s="5">
        <v>-2.5082</v>
      </c>
      <c r="D18" s="5">
        <v>-3.7871999999999999</v>
      </c>
      <c r="E18" s="5">
        <v>-6.2141999999999999</v>
      </c>
      <c r="F18" s="5">
        <v>-8.4699999999999998E-2</v>
      </c>
      <c r="G18" s="5">
        <v>-4.1779000000000002</v>
      </c>
      <c r="H18" s="5">
        <v>-1.8493999999999999</v>
      </c>
      <c r="I18" s="5">
        <v>-1.8802000000000001</v>
      </c>
      <c r="J18" s="5">
        <v>-0.50619999999999998</v>
      </c>
      <c r="K18" s="5">
        <v>-6.1760000000000002</v>
      </c>
      <c r="L18" s="5">
        <v>-2.5144000000000002</v>
      </c>
      <c r="M18" s="5">
        <v>1.2506999999999999</v>
      </c>
      <c r="N18" s="5">
        <v>-1.9646999999999999</v>
      </c>
      <c r="O18" s="5">
        <v>-0.98750000000000004</v>
      </c>
      <c r="P18" s="5">
        <v>-2.4567999999999999</v>
      </c>
      <c r="Q18" s="5">
        <v>-1.8273999999999999</v>
      </c>
      <c r="R18" s="5">
        <v>-0.38650000000000001</v>
      </c>
      <c r="S18" s="5">
        <v>-3.7037</v>
      </c>
      <c r="T18" s="5">
        <v>-2.5575999999999999</v>
      </c>
      <c r="U18" s="5">
        <v>-5.9802999999999997</v>
      </c>
      <c r="V18" s="5">
        <v>10.2597</v>
      </c>
      <c r="W18" s="5">
        <v>-2.6074999999999999</v>
      </c>
      <c r="X18" s="5">
        <v>7.6519000000000004</v>
      </c>
      <c r="Y18" s="5">
        <v>0.30880000000000002</v>
      </c>
      <c r="Z18" s="5">
        <v>-2.7368000000000001</v>
      </c>
      <c r="AA18" s="5">
        <v>-1.3678999999999999</v>
      </c>
      <c r="AB18" s="5">
        <v>0.91900000000000004</v>
      </c>
      <c r="AC18" s="5">
        <v>0</v>
      </c>
      <c r="AD18" s="5">
        <v>-1.7611000000000001</v>
      </c>
      <c r="AE18" s="5">
        <v>-1.012</v>
      </c>
      <c r="AF18" s="5">
        <v>7.3700000000000002E-2</v>
      </c>
      <c r="AG18" s="5">
        <v>-1.8873</v>
      </c>
      <c r="AH18" s="5">
        <v>-2.2307999999999999</v>
      </c>
      <c r="AI18" s="5">
        <v>-3.1335999999999999</v>
      </c>
      <c r="AJ18" s="5">
        <v>-3.0074999999999998</v>
      </c>
      <c r="AK18" s="5">
        <v>0</v>
      </c>
      <c r="AL18" s="5">
        <v>0</v>
      </c>
      <c r="AM18" s="5">
        <v>0</v>
      </c>
      <c r="AN18" s="5">
        <v>-2.8250000000000002</v>
      </c>
      <c r="AO18" s="5">
        <v>-5.7244000000000002</v>
      </c>
      <c r="AP18" s="5">
        <v>-1.696</v>
      </c>
      <c r="AQ18" s="5">
        <v>-0.51880000000000004</v>
      </c>
      <c r="AR18" s="5">
        <v>-1.5772999999999999</v>
      </c>
      <c r="AS18" s="5">
        <v>-3.1478999999999999</v>
      </c>
      <c r="AT18" s="5">
        <v>-2.9535999999999998</v>
      </c>
      <c r="AU18" s="5">
        <v>4.1505000000000001</v>
      </c>
      <c r="AV18" s="5">
        <v>-1.3480000000000001</v>
      </c>
      <c r="AW18" s="5">
        <v>0.46389999999999998</v>
      </c>
      <c r="AX18" s="5">
        <v>-0.66859999999999997</v>
      </c>
      <c r="AY18" s="5">
        <v>-1.1344000000000001</v>
      </c>
      <c r="AZ18" s="5">
        <v>-0.59130000000000005</v>
      </c>
      <c r="BA18" s="5">
        <v>-3.3816000000000002</v>
      </c>
      <c r="BB18" s="5">
        <v>0.5806</v>
      </c>
      <c r="BC18" s="5">
        <v>5.6841999999999997</v>
      </c>
      <c r="BD18" s="5">
        <v>-0.2097</v>
      </c>
      <c r="BE18" s="5">
        <v>-3.1055999999999999</v>
      </c>
      <c r="BF18" s="5">
        <v>-0.83289999999999997</v>
      </c>
      <c r="BG18" s="5">
        <v>13.3184</v>
      </c>
      <c r="BH18" s="5">
        <v>-6.5068999999999999</v>
      </c>
      <c r="BI18" s="5">
        <v>8.8291000000000004</v>
      </c>
      <c r="BJ18" s="5">
        <v>1.1628000000000001</v>
      </c>
      <c r="BK18" s="5">
        <v>-5.5461999999999998</v>
      </c>
      <c r="BL18" s="5">
        <v>-2.4712999999999998</v>
      </c>
      <c r="BM18" s="5">
        <v>-2.9794999999999998</v>
      </c>
      <c r="BN18" s="5">
        <v>4.7138</v>
      </c>
      <c r="BO18" s="5">
        <v>-14.6241</v>
      </c>
      <c r="BP18" s="5">
        <v>1.0869</v>
      </c>
      <c r="BQ18" s="5">
        <v>-3.8332999999999999</v>
      </c>
      <c r="BR18" s="5">
        <v>-2.2936999999999999</v>
      </c>
      <c r="BS18" s="5">
        <v>10.5815</v>
      </c>
      <c r="BT18" s="5">
        <v>-3.4599000000000002</v>
      </c>
      <c r="BU18" s="5">
        <v>-2.5015000000000001</v>
      </c>
      <c r="BV18" s="5">
        <v>5.01</v>
      </c>
      <c r="BW18" s="5">
        <v>3.2107000000000001</v>
      </c>
      <c r="BX18" s="5">
        <v>-0.66769999999999996</v>
      </c>
      <c r="BY18" s="5">
        <v>4.8400999999999996</v>
      </c>
      <c r="BZ18" s="5">
        <v>-2.3995000000000002</v>
      </c>
      <c r="CA18" s="5">
        <v>2.7399</v>
      </c>
      <c r="CB18" s="5">
        <v>-5.9188000000000001</v>
      </c>
      <c r="CC18" s="5">
        <v>-5.0846999999999998</v>
      </c>
      <c r="CD18" s="5">
        <v>-0.78149999999999997</v>
      </c>
      <c r="CE18" s="5">
        <v>-4.7035999999999998</v>
      </c>
      <c r="CF18" s="5">
        <v>-2.1173999999999999</v>
      </c>
      <c r="CG18" s="5">
        <v>-1.6451</v>
      </c>
      <c r="CH18" s="5">
        <v>1.143</v>
      </c>
      <c r="CI18" s="5">
        <v>-34.260300000000001</v>
      </c>
      <c r="CJ18" s="5">
        <v>1.0989</v>
      </c>
      <c r="CK18" s="5">
        <v>6.3952999999999998</v>
      </c>
      <c r="CL18" s="5">
        <v>1.482</v>
      </c>
      <c r="CM18" s="5">
        <v>0.2732</v>
      </c>
      <c r="CN18" s="5">
        <v>-1.5924</v>
      </c>
      <c r="CO18" s="5">
        <v>-2.1337000000000002</v>
      </c>
      <c r="CP18" s="5">
        <v>-2.1152000000000002</v>
      </c>
      <c r="CQ18" s="5">
        <v>-7.9317000000000002</v>
      </c>
      <c r="CR18" s="5">
        <v>-1.0938000000000001</v>
      </c>
      <c r="CS18" s="5">
        <v>-0.81789999999999996</v>
      </c>
      <c r="CT18" s="5">
        <v>6.8010000000000002</v>
      </c>
      <c r="CU18" s="5">
        <v>0.12590000000000001</v>
      </c>
      <c r="CV18" s="5">
        <v>0</v>
      </c>
      <c r="CW18" s="5">
        <v>-1.1066</v>
      </c>
      <c r="CX18" s="5">
        <v>1.0723</v>
      </c>
      <c r="CY18" s="5">
        <v>-0.4093</v>
      </c>
      <c r="CZ18" s="5">
        <v>6.6730999999999998</v>
      </c>
      <c r="DA18" s="5">
        <v>-4.7203999999999997</v>
      </c>
      <c r="DB18" s="5">
        <v>4.8758999999999997</v>
      </c>
      <c r="DC18" s="5">
        <v>-2.2292999999999998</v>
      </c>
      <c r="DD18" s="5">
        <v>-2.0583</v>
      </c>
      <c r="DE18" s="5">
        <v>-2.9266000000000001</v>
      </c>
      <c r="DF18" s="5">
        <v>-2.0226999999999999</v>
      </c>
      <c r="DG18" s="5">
        <v>1.1855</v>
      </c>
      <c r="DH18" s="5">
        <v>-9.6979000000000006</v>
      </c>
      <c r="DI18" s="5">
        <v>-1.661</v>
      </c>
      <c r="DJ18" s="5">
        <v>3.0596000000000001</v>
      </c>
      <c r="DK18" s="5">
        <v>-2.3001</v>
      </c>
      <c r="DL18" s="5">
        <v>-4.2218999999999998</v>
      </c>
      <c r="DM18" s="5">
        <v>-3.2967</v>
      </c>
      <c r="DN18" s="5">
        <v>1.1994</v>
      </c>
      <c r="DO18" s="5">
        <v>-2.9430000000000001</v>
      </c>
      <c r="DP18" s="5">
        <v>0.75260000000000005</v>
      </c>
      <c r="DQ18" s="5">
        <v>-7.7794999999999996</v>
      </c>
      <c r="DR18" s="5">
        <v>-2.4367000000000001</v>
      </c>
      <c r="DS18" s="5">
        <v>5.2211999999999996</v>
      </c>
      <c r="DT18" s="5">
        <v>3.1627000000000001</v>
      </c>
      <c r="DU18" s="5">
        <v>-8.5518000000000001</v>
      </c>
      <c r="DV18" s="5">
        <v>-2.4561000000000002</v>
      </c>
      <c r="DW18" s="5">
        <v>-4.1581000000000001</v>
      </c>
      <c r="DX18" s="5">
        <v>-7.4074</v>
      </c>
      <c r="DY18" s="5">
        <v>-6.1256000000000004</v>
      </c>
      <c r="DZ18" s="5">
        <v>-11.4465</v>
      </c>
      <c r="EA18" s="5">
        <v>-2.6392000000000002</v>
      </c>
      <c r="EB18" s="5">
        <v>-6.1933999999999996</v>
      </c>
      <c r="EC18" s="5">
        <v>-2.4899999999999999E-2</v>
      </c>
      <c r="ED18" s="5">
        <v>-1.153</v>
      </c>
      <c r="EE18" s="5">
        <v>-4.3395000000000001</v>
      </c>
      <c r="EF18" s="5">
        <v>-7.3712999999999997</v>
      </c>
      <c r="EG18" s="5">
        <v>-0.88539999999999996</v>
      </c>
      <c r="EH18" s="5">
        <v>-3.3580000000000001</v>
      </c>
      <c r="EI18" s="5">
        <v>-5.3212000000000002</v>
      </c>
      <c r="EJ18" s="5">
        <v>-0.5736</v>
      </c>
      <c r="EK18" s="5">
        <v>-2.5954999999999999</v>
      </c>
      <c r="EL18" s="5">
        <v>-0.67510000000000003</v>
      </c>
      <c r="EM18" s="5">
        <v>-2.8895</v>
      </c>
      <c r="EN18" s="5">
        <v>-4.0301999999999998</v>
      </c>
      <c r="EO18" s="5">
        <v>-6.6524999999999999</v>
      </c>
      <c r="EP18" s="5">
        <v>1.2128000000000001</v>
      </c>
      <c r="EQ18" s="5">
        <v>-1.9261999999999999</v>
      </c>
      <c r="ER18" s="5">
        <v>1.1839999999999999</v>
      </c>
      <c r="ES18" s="5">
        <v>-5.4757999999999996</v>
      </c>
      <c r="ET18" s="5">
        <v>1.1855</v>
      </c>
      <c r="EU18" s="5">
        <v>-1.8836999999999999</v>
      </c>
      <c r="EV18" s="5">
        <v>-4.5707000000000004</v>
      </c>
      <c r="EW18" s="5">
        <v>-1.7156</v>
      </c>
      <c r="EX18" s="5">
        <v>-2.5284</v>
      </c>
      <c r="EY18" s="5">
        <v>4.2577999999999996</v>
      </c>
      <c r="EZ18" s="5">
        <v>4.2336</v>
      </c>
      <c r="FA18" s="5">
        <v>1.3290999999999999</v>
      </c>
      <c r="FB18" s="5">
        <v>-8.1735000000000007</v>
      </c>
      <c r="FC18" s="5">
        <v>-6.7332000000000001</v>
      </c>
      <c r="FD18" s="5">
        <v>1.2128000000000001</v>
      </c>
      <c r="FE18" s="5">
        <v>-4.1618000000000004</v>
      </c>
      <c r="FF18" s="5">
        <v>1.0771999999999999</v>
      </c>
      <c r="FG18" s="5">
        <v>-3.8193999999999999</v>
      </c>
      <c r="FH18" s="5">
        <v>-0.68120000000000003</v>
      </c>
      <c r="FI18" s="5">
        <v>-4.2690000000000001</v>
      </c>
      <c r="FJ18" s="5">
        <v>-3.6970000000000001</v>
      </c>
      <c r="FK18" s="5">
        <v>-7.4576000000000002</v>
      </c>
      <c r="FL18" s="5">
        <v>-1.6113</v>
      </c>
      <c r="FM18" s="5">
        <v>-5.5227000000000004</v>
      </c>
      <c r="FN18" s="5">
        <v>0.47560000000000002</v>
      </c>
      <c r="FO18" s="5">
        <v>-10.997199999999999</v>
      </c>
      <c r="FP18" s="5">
        <v>-5.9023000000000003</v>
      </c>
      <c r="FQ18" s="5">
        <v>1.0638000000000001</v>
      </c>
      <c r="FR18" s="5">
        <v>6.1547000000000001</v>
      </c>
      <c r="FS18" s="5">
        <v>-5.0389999999999997</v>
      </c>
      <c r="FT18" s="5">
        <v>-5.0694999999999997</v>
      </c>
      <c r="FU18" s="5">
        <v>1.2131000000000001</v>
      </c>
      <c r="FV18" s="5">
        <v>-10.9437</v>
      </c>
      <c r="FW18" s="5">
        <v>-3.0972</v>
      </c>
      <c r="FX18" s="5">
        <v>-3.1741000000000001</v>
      </c>
      <c r="FY18" s="5">
        <v>-3.7787999999999999</v>
      </c>
      <c r="FZ18" s="5">
        <v>1.1843999999999999</v>
      </c>
      <c r="GA18" s="5">
        <v>-9.1046999999999993</v>
      </c>
      <c r="GB18" s="5">
        <v>-0.5464</v>
      </c>
      <c r="GC18" s="5">
        <v>-3.3509000000000002</v>
      </c>
      <c r="GD18" s="5">
        <v>-2.0310999999999999</v>
      </c>
      <c r="GE18" s="5">
        <v>-2.8054000000000001</v>
      </c>
      <c r="GF18" s="5">
        <v>-1.5553999999999999</v>
      </c>
      <c r="GG18" s="5">
        <v>6.6714000000000002</v>
      </c>
      <c r="GH18" s="5">
        <v>-1.0251999999999999</v>
      </c>
      <c r="GI18" s="5">
        <v>1.0869</v>
      </c>
      <c r="GJ18" s="5">
        <v>-9.6610999999999994</v>
      </c>
      <c r="GK18" s="5">
        <v>-0.41670000000000001</v>
      </c>
      <c r="GL18" s="5">
        <v>-3.1627000000000001</v>
      </c>
      <c r="GM18" s="5">
        <v>2.1680999999999999</v>
      </c>
      <c r="GN18" s="5">
        <v>-3.2071000000000001</v>
      </c>
      <c r="GO18" s="5">
        <v>1.54E-2</v>
      </c>
      <c r="GP18" s="5">
        <v>7.5057</v>
      </c>
      <c r="GQ18" s="5">
        <v>1.1857</v>
      </c>
      <c r="GR18" s="5">
        <v>-6.4295</v>
      </c>
      <c r="GS18" s="5">
        <v>-6.2263000000000002</v>
      </c>
      <c r="GT18" s="5">
        <v>3.4535999999999998</v>
      </c>
      <c r="GU18" s="5">
        <v>3.7608000000000001</v>
      </c>
      <c r="GV18" s="5">
        <v>13.508100000000001</v>
      </c>
      <c r="GW18" s="5">
        <v>-3.6627999999999998</v>
      </c>
      <c r="GX18" s="5">
        <v>-6.6528999999999998</v>
      </c>
      <c r="GY18" s="5">
        <v>-1.3465</v>
      </c>
      <c r="GZ18" s="5">
        <v>-0.90280000000000005</v>
      </c>
      <c r="HA18" s="5">
        <v>1.2133</v>
      </c>
      <c r="HB18" s="5">
        <v>-13.2521</v>
      </c>
      <c r="HC18" s="5">
        <v>-3.2441</v>
      </c>
      <c r="HD18" s="5">
        <v>1.6871</v>
      </c>
      <c r="HE18" s="5">
        <v>-7.9417</v>
      </c>
      <c r="HF18" s="5">
        <v>-6.4789000000000003</v>
      </c>
      <c r="HG18" s="5">
        <v>-0.33289999999999997</v>
      </c>
      <c r="HH18" s="5">
        <v>1.0867</v>
      </c>
      <c r="HI18" s="5">
        <v>-1.5141</v>
      </c>
      <c r="HJ18" s="5">
        <v>-3.1111</v>
      </c>
      <c r="HK18" s="5">
        <v>-6.7647000000000004</v>
      </c>
      <c r="HL18" s="5">
        <v>1.1953</v>
      </c>
      <c r="HM18" s="5">
        <v>-11.8278</v>
      </c>
      <c r="HN18" s="5">
        <v>1.1834</v>
      </c>
      <c r="HO18" s="5">
        <v>-5.0179</v>
      </c>
      <c r="HP18" s="5">
        <v>1.0825</v>
      </c>
      <c r="HQ18" s="5">
        <v>-13.632400000000001</v>
      </c>
      <c r="HR18" s="5">
        <v>-0.70920000000000005</v>
      </c>
      <c r="HS18" s="5">
        <v>-2.9363000000000001</v>
      </c>
      <c r="HT18" s="5">
        <v>-1.661</v>
      </c>
      <c r="HU18" s="5">
        <v>-2.4081000000000001</v>
      </c>
      <c r="HV18" s="5">
        <v>-2.9563000000000001</v>
      </c>
      <c r="HW18" s="5">
        <v>-9.4137000000000004</v>
      </c>
      <c r="HX18" s="5">
        <v>-3.2679999999999998</v>
      </c>
      <c r="HY18" s="5">
        <v>-2.8650000000000002</v>
      </c>
      <c r="HZ18" s="5">
        <v>1.3404</v>
      </c>
      <c r="IA18" s="5">
        <v>-26.3032</v>
      </c>
      <c r="IB18" s="5">
        <v>-1.9659</v>
      </c>
      <c r="IC18" s="5">
        <v>-9.6199999999999994E-2</v>
      </c>
      <c r="ID18" s="5">
        <v>2.7303000000000002</v>
      </c>
      <c r="IE18" s="5">
        <v>-2.4937</v>
      </c>
      <c r="IF18" s="5">
        <v>-4.9016000000000002</v>
      </c>
      <c r="IG18" s="5">
        <v>-2.6229</v>
      </c>
      <c r="IH18" s="5">
        <v>-2.0299999999999998</v>
      </c>
      <c r="II18" s="5">
        <v>5.1387</v>
      </c>
      <c r="IJ18" s="5">
        <v>-2.3188</v>
      </c>
      <c r="IK18" s="5">
        <v>-3.4552999999999998</v>
      </c>
      <c r="IL18" s="5">
        <v>1.456</v>
      </c>
      <c r="IM18" s="5">
        <v>-4.2356999999999996</v>
      </c>
      <c r="IN18" s="5">
        <v>1.1839</v>
      </c>
      <c r="IO18" s="5">
        <v>-9.5237999999999996</v>
      </c>
      <c r="IP18" s="5">
        <v>13.0939</v>
      </c>
      <c r="IQ18" s="5">
        <v>-1.1008</v>
      </c>
      <c r="IR18" s="5">
        <v>8.9659999999999993</v>
      </c>
      <c r="IS18" s="5">
        <v>9.1869999999999994</v>
      </c>
      <c r="IT18" s="5">
        <v>12.6995</v>
      </c>
      <c r="IU18" s="5">
        <v>12.9757</v>
      </c>
      <c r="IV18" s="5">
        <v>12.9757</v>
      </c>
      <c r="IW18" s="5">
        <v>8.1562999999999999</v>
      </c>
      <c r="IX18" s="5">
        <v>1.383</v>
      </c>
      <c r="IY18" s="5">
        <v>-3.7170000000000001</v>
      </c>
      <c r="IZ18" s="5">
        <v>8.5830000000000002</v>
      </c>
      <c r="JA18" s="5">
        <v>8.8218999999999994</v>
      </c>
      <c r="JB18" s="5">
        <v>-5.0242000000000004</v>
      </c>
      <c r="JC18" s="5">
        <v>-5.0598999999999998</v>
      </c>
      <c r="JD18" s="5">
        <v>3.56E-2</v>
      </c>
      <c r="JE18" s="5">
        <v>3.1276999999999999</v>
      </c>
      <c r="JF18" s="5">
        <v>-3.2065000000000001</v>
      </c>
      <c r="JG18" s="5">
        <v>1.1927000000000001</v>
      </c>
      <c r="JH18" s="5">
        <v>-15.3125</v>
      </c>
      <c r="JI18" s="5">
        <v>-4.9477000000000002</v>
      </c>
      <c r="JJ18" s="5">
        <v>-0.25259999999999999</v>
      </c>
      <c r="JK18" s="5">
        <v>-3.9782999999999999</v>
      </c>
      <c r="JL18" s="5">
        <v>2.4110999999999998</v>
      </c>
      <c r="JM18" s="5">
        <v>-10.907299999999999</v>
      </c>
      <c r="JN18" s="5">
        <v>1.1841999999999999</v>
      </c>
      <c r="JO18" s="5">
        <v>-24.008400000000002</v>
      </c>
      <c r="JP18" s="5">
        <v>-2.8751000000000002</v>
      </c>
      <c r="JQ18" s="5">
        <v>1.2061999999999999</v>
      </c>
      <c r="JR18" s="5">
        <v>-3.0497999999999998</v>
      </c>
      <c r="JS18" s="5">
        <v>-9.64E-2</v>
      </c>
      <c r="JT18" s="5">
        <v>-3.4296000000000002</v>
      </c>
      <c r="JU18" s="5">
        <v>-2.0966</v>
      </c>
      <c r="JV18" s="5">
        <v>-2.2021000000000002</v>
      </c>
      <c r="JW18" s="5">
        <v>1.3402000000000001</v>
      </c>
      <c r="JX18" s="5">
        <v>-13.182399999999999</v>
      </c>
      <c r="JY18" s="5">
        <v>1.2058</v>
      </c>
      <c r="JZ18" s="5">
        <v>3.2713999999999999</v>
      </c>
      <c r="KA18" s="5">
        <v>-1.6195999999999999</v>
      </c>
      <c r="KB18" s="5">
        <v>0.30349999999999999</v>
      </c>
      <c r="KC18" s="5">
        <v>-3.4220999999999999</v>
      </c>
      <c r="KD18" s="5">
        <v>1.2</v>
      </c>
      <c r="KE18" s="5">
        <v>-7.6086999999999998</v>
      </c>
      <c r="KF18" s="5">
        <v>-4.5761000000000003</v>
      </c>
      <c r="KG18" s="5">
        <v>-1.7016</v>
      </c>
      <c r="KH18" s="5">
        <v>9.1449999999999996</v>
      </c>
      <c r="KI18" s="5">
        <v>10.5634</v>
      </c>
      <c r="KJ18" s="5">
        <v>10.8682</v>
      </c>
      <c r="KK18" s="5">
        <v>-2.3037999999999998</v>
      </c>
      <c r="KL18" s="5">
        <v>-0.32300000000000001</v>
      </c>
      <c r="KM18" s="5">
        <v>-1.2161</v>
      </c>
      <c r="KN18" s="5">
        <v>-3.1345000000000001</v>
      </c>
      <c r="KO18" s="5">
        <v>1.2067000000000001</v>
      </c>
      <c r="KP18" s="5">
        <v>-7.9702000000000002</v>
      </c>
      <c r="KQ18" s="5">
        <v>-2.7641</v>
      </c>
      <c r="KR18" s="5">
        <v>-5.7031999999999998</v>
      </c>
      <c r="KS18" s="5">
        <v>2.9983</v>
      </c>
      <c r="KT18" s="5">
        <v>-0.76400000000000001</v>
      </c>
      <c r="KU18" s="5">
        <v>-2.7035999999999998</v>
      </c>
      <c r="KV18" s="5">
        <v>-3.2475000000000001</v>
      </c>
      <c r="KW18" s="5">
        <v>1.2</v>
      </c>
      <c r="KX18" s="5">
        <v>-8.9059000000000008</v>
      </c>
      <c r="KY18" s="5">
        <v>3.4493999999999998</v>
      </c>
      <c r="KZ18" s="5">
        <v>0</v>
      </c>
      <c r="LA18" s="5">
        <v>0.37759999999999999</v>
      </c>
      <c r="LB18" s="5">
        <v>1.0739000000000001</v>
      </c>
      <c r="LC18" s="5">
        <v>5.6147</v>
      </c>
      <c r="LD18" s="5">
        <v>-7.3227000000000002</v>
      </c>
      <c r="LE18" s="5">
        <v>-10.0154</v>
      </c>
      <c r="LF18" s="5">
        <v>1.0752999999999999</v>
      </c>
      <c r="LG18" s="5">
        <v>-17.988700000000001</v>
      </c>
      <c r="LH18" s="5">
        <v>2.7080000000000002</v>
      </c>
      <c r="LI18" s="5">
        <v>-3.6076999999999999</v>
      </c>
      <c r="LJ18" s="5">
        <v>-0.77829999999999999</v>
      </c>
      <c r="LK18" s="5">
        <v>1.0327999999999999</v>
      </c>
      <c r="LL18" s="5">
        <v>-2.4207000000000001</v>
      </c>
      <c r="LM18" s="5">
        <v>2.7564000000000002</v>
      </c>
      <c r="LN18" s="5">
        <v>6.8743999999999996</v>
      </c>
      <c r="LO18" s="5">
        <v>0.53700000000000003</v>
      </c>
      <c r="LP18" s="5">
        <v>-5.5278999999999998</v>
      </c>
      <c r="LQ18" s="5">
        <v>-5.2760999999999996</v>
      </c>
      <c r="LR18" s="5">
        <v>1.085</v>
      </c>
      <c r="LS18" s="5">
        <v>-10.0792</v>
      </c>
      <c r="LT18" s="5">
        <v>-7.4645999999999999</v>
      </c>
      <c r="LU18" s="5">
        <v>1.0869</v>
      </c>
      <c r="LV18" s="5">
        <v>-13.221</v>
      </c>
      <c r="LW18" s="5">
        <v>1.2099</v>
      </c>
      <c r="LX18" s="5">
        <v>4.4629000000000003</v>
      </c>
      <c r="LY18" s="5">
        <v>-2.6343000000000001</v>
      </c>
      <c r="LZ18" s="5">
        <v>-3.1103000000000001</v>
      </c>
      <c r="MA18" s="5">
        <v>1.0852999999999999</v>
      </c>
      <c r="MB18" s="5">
        <v>-7.5313999999999997</v>
      </c>
      <c r="MC18" s="5">
        <v>-2.6718000000000002</v>
      </c>
      <c r="MD18" s="5">
        <v>-0.18990000000000001</v>
      </c>
      <c r="ME18" s="5">
        <v>-2.5880999999999998</v>
      </c>
      <c r="MF18" s="5">
        <v>2.6956000000000002</v>
      </c>
      <c r="MG18" s="5">
        <v>-3.1261000000000001</v>
      </c>
      <c r="MH18" s="5">
        <v>-4.8155999999999999</v>
      </c>
      <c r="MI18" s="5">
        <v>-2.9552999999999998</v>
      </c>
      <c r="MJ18" s="5">
        <v>-3.3592</v>
      </c>
      <c r="MK18" s="5">
        <v>-6.9767000000000001</v>
      </c>
      <c r="ML18" s="5">
        <v>-2.8418000000000001</v>
      </c>
      <c r="MM18" s="5">
        <v>1.6620999999999999</v>
      </c>
      <c r="MN18" s="5">
        <v>-7.7625000000000002</v>
      </c>
      <c r="MO18" s="5">
        <v>0.31190000000000001</v>
      </c>
      <c r="MP18" s="5">
        <v>1.0926</v>
      </c>
      <c r="MQ18" s="5">
        <v>-0.56159999999999999</v>
      </c>
      <c r="MR18" s="5">
        <v>12.6106</v>
      </c>
      <c r="MS18" s="5">
        <v>-4</v>
      </c>
      <c r="MT18" s="5">
        <v>1.1583000000000001</v>
      </c>
      <c r="MU18" s="5">
        <v>-4.1699000000000002</v>
      </c>
      <c r="MV18" s="5">
        <v>-7.1429</v>
      </c>
      <c r="MW18" s="5">
        <v>-10.3383</v>
      </c>
      <c r="MX18" s="5">
        <v>-3.8401999999999998</v>
      </c>
      <c r="MY18" s="5">
        <v>1.3815</v>
      </c>
      <c r="MZ18" s="5">
        <v>-7.8676000000000004</v>
      </c>
      <c r="NA18" s="5">
        <v>-0.15359999999999999</v>
      </c>
      <c r="NB18" s="5">
        <v>-7.8869999999999996</v>
      </c>
      <c r="NC18" s="5">
        <v>1.0923</v>
      </c>
      <c r="ND18" s="5">
        <v>-27.6008</v>
      </c>
      <c r="NE18" s="5">
        <v>-1.0264</v>
      </c>
      <c r="NF18" s="5">
        <v>-1.9244000000000001</v>
      </c>
      <c r="NG18" s="5">
        <v>-2.3597000000000001</v>
      </c>
      <c r="NH18" s="5">
        <v>-7.0262000000000002</v>
      </c>
      <c r="NI18" s="5">
        <v>1.0884</v>
      </c>
      <c r="NJ18" s="5">
        <v>-14.107900000000001</v>
      </c>
      <c r="NK18" s="5">
        <v>-3.3485999999999998</v>
      </c>
      <c r="NL18" s="5">
        <v>-2.7385000000000002</v>
      </c>
      <c r="NM18" s="5">
        <v>3.1501999999999999</v>
      </c>
      <c r="NN18" s="5">
        <v>2.3477000000000001</v>
      </c>
      <c r="NO18" s="5">
        <v>1.3406</v>
      </c>
      <c r="NP18" s="5">
        <v>3.3793000000000002</v>
      </c>
      <c r="NQ18" s="5">
        <v>-7.8449</v>
      </c>
      <c r="NR18" s="5">
        <v>-0.89149999999999996</v>
      </c>
      <c r="NS18" s="5">
        <v>-3.3130999999999999</v>
      </c>
      <c r="NT18" s="5">
        <v>0</v>
      </c>
      <c r="NU18" s="5">
        <v>0</v>
      </c>
      <c r="NV18" s="5">
        <v>1.4103000000000001</v>
      </c>
      <c r="NW18" s="5">
        <v>11.6776</v>
      </c>
      <c r="NX18" s="5">
        <v>-10.320399999999999</v>
      </c>
      <c r="NY18" s="5">
        <v>1.0934999999999999</v>
      </c>
      <c r="NZ18" s="5">
        <v>-27.417000000000002</v>
      </c>
      <c r="OA18" s="5">
        <v>-0.68730000000000002</v>
      </c>
      <c r="OB18" s="5">
        <v>-7.2857000000000003</v>
      </c>
      <c r="OC18" s="5">
        <v>-1.4609000000000001</v>
      </c>
      <c r="OD18" s="5">
        <v>-0.66759999999999997</v>
      </c>
      <c r="OE18" s="5">
        <v>1.1000000000000001</v>
      </c>
      <c r="OF18" s="5">
        <v>-4.2168999999999999</v>
      </c>
      <c r="OG18" s="5">
        <v>-3.3683000000000001</v>
      </c>
      <c r="OH18" s="5">
        <v>1.5298</v>
      </c>
      <c r="OI18" s="5">
        <v>-3.9819</v>
      </c>
      <c r="OJ18" s="5">
        <v>-4.8582000000000001</v>
      </c>
      <c r="OK18" s="5">
        <v>1.0934999999999999</v>
      </c>
      <c r="OL18" s="5">
        <v>-15.5143</v>
      </c>
      <c r="OM18" s="5">
        <v>-7.0250000000000004</v>
      </c>
      <c r="ON18" s="5">
        <v>1.1062000000000001</v>
      </c>
      <c r="OO18" s="5">
        <v>-18.181799999999999</v>
      </c>
      <c r="OP18" s="5">
        <v>-6.1323999999999996</v>
      </c>
      <c r="OQ18" s="5">
        <v>-0.82720000000000005</v>
      </c>
      <c r="OR18" s="5">
        <v>-11.5084</v>
      </c>
      <c r="OS18" s="5">
        <v>-10.1724</v>
      </c>
      <c r="OT18" s="5">
        <v>1.1000000000000001</v>
      </c>
      <c r="OU18" s="5">
        <v>-18.7121</v>
      </c>
      <c r="OV18" s="5">
        <v>0.43969999999999998</v>
      </c>
      <c r="OW18" s="5">
        <v>1.0943000000000001</v>
      </c>
      <c r="OX18" s="5">
        <v>-0.74170000000000003</v>
      </c>
      <c r="OY18" s="5">
        <v>-4.5289999999999999</v>
      </c>
      <c r="OZ18" s="5">
        <v>-1.0301</v>
      </c>
      <c r="PA18" s="5">
        <v>10.848100000000001</v>
      </c>
      <c r="PB18" s="5">
        <v>3.6183000000000001</v>
      </c>
      <c r="PC18" s="5">
        <v>3.6709000000000001</v>
      </c>
      <c r="PD18" s="5">
        <v>-7.8960999999999997</v>
      </c>
      <c r="PE18" s="5">
        <v>-2.1922000000000001</v>
      </c>
      <c r="PF18" s="5">
        <v>0.47620000000000001</v>
      </c>
      <c r="PG18" s="5">
        <v>-2.8229000000000002</v>
      </c>
      <c r="PH18" s="5">
        <v>-7.5285000000000002</v>
      </c>
      <c r="PI18" s="5">
        <v>-6.1566999999999998</v>
      </c>
      <c r="PJ18" s="5">
        <v>-9.2708999999999993</v>
      </c>
      <c r="PK18" s="5">
        <v>-1.2987</v>
      </c>
      <c r="PL18" s="5">
        <v>-5.2538999999999998</v>
      </c>
      <c r="PM18" s="5">
        <v>-0.84930000000000005</v>
      </c>
      <c r="PN18" s="5">
        <v>1.3071999999999999</v>
      </c>
      <c r="PO18" s="5">
        <v>-1.9088000000000001</v>
      </c>
      <c r="PP18" s="5">
        <v>-5.0632999999999999</v>
      </c>
      <c r="PQ18" s="5">
        <v>-2.3696000000000002</v>
      </c>
      <c r="PR18" s="5">
        <v>-3.0381999999999998</v>
      </c>
      <c r="PS18" s="5">
        <v>-1.2058</v>
      </c>
      <c r="PT18" s="5">
        <v>-1.2987</v>
      </c>
      <c r="PU18" s="5">
        <v>5.2510000000000003</v>
      </c>
      <c r="PV18" s="5">
        <v>5.4301000000000004</v>
      </c>
      <c r="PW18" s="5">
        <v>13.762700000000001</v>
      </c>
      <c r="PX18" s="5">
        <v>-1.2876000000000001</v>
      </c>
      <c r="PY18" s="5">
        <v>-4.3779000000000003</v>
      </c>
      <c r="PZ18" s="5">
        <v>2.2422</v>
      </c>
      <c r="QA18" s="5">
        <v>-5.3014999999999999</v>
      </c>
      <c r="QB18" s="5">
        <v>-4.9337999999999997</v>
      </c>
      <c r="QC18" s="5">
        <v>-2.0668000000000002</v>
      </c>
      <c r="QD18" s="5">
        <v>-2.9468000000000001</v>
      </c>
      <c r="QE18" s="5">
        <v>-2.7317999999999998</v>
      </c>
      <c r="QF18" s="5">
        <v>-5.3884999999999996</v>
      </c>
      <c r="QG18" s="5">
        <v>3.3534000000000002</v>
      </c>
      <c r="QH18" s="5">
        <v>-1.7768999999999999</v>
      </c>
      <c r="QI18" s="5">
        <v>-0.82489999999999997</v>
      </c>
      <c r="QJ18" s="5">
        <v>-2.6711</v>
      </c>
      <c r="QK18" s="5">
        <v>-4.6902999999999997</v>
      </c>
      <c r="QL18" s="5">
        <v>1.2818000000000001</v>
      </c>
      <c r="QM18" s="5">
        <v>-17.5869</v>
      </c>
      <c r="QN18" s="5">
        <v>-2.7778</v>
      </c>
      <c r="QO18" s="5">
        <v>-6.5553999999999997</v>
      </c>
      <c r="QP18" s="5">
        <v>1.0967</v>
      </c>
      <c r="QQ18" s="5">
        <v>-13.0845</v>
      </c>
      <c r="QR18" s="5">
        <v>-1.7481</v>
      </c>
      <c r="QS18" s="5">
        <v>1.1855</v>
      </c>
      <c r="QT18" s="5">
        <v>-6.4706000000000001</v>
      </c>
      <c r="QU18" s="5">
        <v>1.4184000000000001</v>
      </c>
      <c r="QV18" s="5">
        <v>-3.2368000000000001</v>
      </c>
      <c r="QW18" s="5">
        <v>-7.5194999999999999</v>
      </c>
      <c r="QX18" s="5">
        <v>-2.2222</v>
      </c>
      <c r="QY18" s="5">
        <v>11.2293</v>
      </c>
      <c r="QZ18" s="5">
        <v>11.491400000000001</v>
      </c>
      <c r="RA18" s="5">
        <v>-2.9403000000000001</v>
      </c>
      <c r="RB18" s="5">
        <v>1.2743</v>
      </c>
      <c r="RC18" s="5">
        <v>-9.4751999999999992</v>
      </c>
      <c r="RD18" s="5">
        <v>-1.7595000000000001</v>
      </c>
      <c r="RE18" s="5">
        <v>-1.6093999999999999</v>
      </c>
      <c r="RF18" s="5">
        <v>-3.7940999999999998</v>
      </c>
      <c r="RG18" s="5">
        <v>1.1929000000000001</v>
      </c>
      <c r="RH18" s="5">
        <v>-10.6494</v>
      </c>
      <c r="RI18" s="5">
        <v>4.2965</v>
      </c>
      <c r="RJ18" s="5">
        <v>-1.0303</v>
      </c>
      <c r="RK18" s="5">
        <v>1.3401000000000001</v>
      </c>
      <c r="RL18" s="5">
        <v>-3.2258</v>
      </c>
      <c r="RM18" s="5">
        <v>-10.164300000000001</v>
      </c>
      <c r="RN18" s="5">
        <v>1.3918999999999999</v>
      </c>
      <c r="RO18" s="5">
        <v>-19.448699999999999</v>
      </c>
      <c r="RP18" s="5">
        <v>-1.4104000000000001</v>
      </c>
      <c r="RQ18" s="5">
        <v>-0.27400000000000002</v>
      </c>
      <c r="RR18" s="5">
        <v>1.5722</v>
      </c>
      <c r="RS18" s="5">
        <v>-2.6932</v>
      </c>
      <c r="RT18" s="5">
        <v>0.65790000000000004</v>
      </c>
      <c r="RU18" s="5">
        <v>-1.6442000000000001</v>
      </c>
      <c r="RV18" s="5">
        <v>6.3089000000000004</v>
      </c>
      <c r="RW18" s="5">
        <v>6.5816999999999997</v>
      </c>
      <c r="RX18" s="5">
        <v>6.5816999999999997</v>
      </c>
      <c r="RY18" s="5">
        <v>6.0907999999999998</v>
      </c>
      <c r="RZ18" s="5">
        <v>-1.9818</v>
      </c>
      <c r="SA18" s="5">
        <v>1.0791999999999999</v>
      </c>
      <c r="SB18" s="5">
        <v>-4.2572999999999999</v>
      </c>
      <c r="SC18" s="5">
        <v>4.5297999999999998</v>
      </c>
      <c r="SD18" s="5">
        <v>-0.67500000000000004</v>
      </c>
      <c r="SE18" s="5">
        <v>1.1861999999999999</v>
      </c>
      <c r="SF18" s="5">
        <v>-2.5472000000000001</v>
      </c>
      <c r="SG18" s="5">
        <v>-4.8</v>
      </c>
      <c r="SH18" s="5">
        <v>-4.1820000000000004</v>
      </c>
      <c r="SI18" s="5">
        <v>-3.1695000000000002</v>
      </c>
      <c r="SJ18" s="5">
        <v>1.478</v>
      </c>
      <c r="SK18" s="5">
        <v>-7.6497999999999999</v>
      </c>
      <c r="SL18" s="5">
        <v>-2.4352999999999998</v>
      </c>
      <c r="SM18" s="5">
        <v>-1.1656</v>
      </c>
      <c r="SN18" s="5">
        <v>0.56689999999999996</v>
      </c>
      <c r="SO18" s="5">
        <v>1.0955999999999999</v>
      </c>
      <c r="SP18" s="5">
        <v>-0.13159999999999999</v>
      </c>
      <c r="SQ18" s="5">
        <v>-5.1723999999999997</v>
      </c>
      <c r="SR18" s="5">
        <v>-2.9851000000000001</v>
      </c>
      <c r="SS18" s="5">
        <v>-4.4497999999999998</v>
      </c>
      <c r="ST18" s="5">
        <v>-0.44790000000000002</v>
      </c>
      <c r="SU18" s="5">
        <v>-2.6410999999999998</v>
      </c>
      <c r="SV18" s="5">
        <v>-3.6074999999999999</v>
      </c>
      <c r="SW18" s="5">
        <v>-7.5681000000000003</v>
      </c>
      <c r="SX18" s="5">
        <v>-7.2012</v>
      </c>
      <c r="SY18" s="5">
        <v>-1.4217</v>
      </c>
      <c r="SZ18" s="5">
        <v>0.72509999999999997</v>
      </c>
      <c r="TA18" s="5">
        <v>1.0952999999999999</v>
      </c>
      <c r="TB18" s="5">
        <v>0.221</v>
      </c>
      <c r="TC18" s="5">
        <v>-1.4778</v>
      </c>
      <c r="TD18" s="5">
        <v>-3.6514000000000002</v>
      </c>
      <c r="TE18" s="5">
        <v>7.7426000000000004</v>
      </c>
      <c r="TF18" s="5">
        <v>1.1000000000000001</v>
      </c>
      <c r="TG18" s="5">
        <v>15.7074</v>
      </c>
      <c r="TH18" s="5">
        <v>-2.6215000000000002</v>
      </c>
      <c r="TI18" s="5">
        <v>1.0733999999999999</v>
      </c>
      <c r="TJ18" s="5">
        <v>-6.1497999999999999</v>
      </c>
      <c r="TK18" s="5">
        <v>-0.76400000000000001</v>
      </c>
      <c r="TL18" s="5">
        <v>-3.3018999999999998</v>
      </c>
      <c r="TM18" s="5">
        <v>-6.5284000000000004</v>
      </c>
      <c r="TN18" s="5">
        <v>1.4198999999999999</v>
      </c>
      <c r="TO18" s="5">
        <v>1.4306000000000001</v>
      </c>
      <c r="TP18" s="5">
        <v>1.23</v>
      </c>
      <c r="TQ18" s="5">
        <v>-12.263500000000001</v>
      </c>
      <c r="TR18" s="5">
        <v>-9.7378</v>
      </c>
      <c r="TS18" s="5">
        <v>1.0955999999999999</v>
      </c>
      <c r="TT18" s="5">
        <v>-19.346299999999999</v>
      </c>
      <c r="TU18" s="5">
        <v>-3.2595000000000001</v>
      </c>
      <c r="TV18" s="5">
        <v>9.0349000000000004</v>
      </c>
      <c r="TW18" s="5">
        <v>-0.83140000000000003</v>
      </c>
      <c r="TX18" s="5">
        <v>1.3152999999999999</v>
      </c>
      <c r="TY18" s="5">
        <v>1.0934999999999999</v>
      </c>
      <c r="TZ18" s="5">
        <v>1.4688000000000001</v>
      </c>
      <c r="UA18" s="5">
        <v>-2.0527000000000002</v>
      </c>
      <c r="UB18" s="5">
        <v>1.0934999999999999</v>
      </c>
      <c r="UC18" s="5">
        <v>-4.5221999999999998</v>
      </c>
      <c r="UD18" s="5">
        <v>-2.5853999999999999</v>
      </c>
      <c r="UE18" s="5">
        <v>1.0508</v>
      </c>
      <c r="UF18" s="5">
        <v>-10.6075</v>
      </c>
      <c r="UG18" s="5">
        <v>1.3358000000000001</v>
      </c>
      <c r="UH18" s="5">
        <v>-31.825099999999999</v>
      </c>
      <c r="UI18" s="5">
        <v>-1.649</v>
      </c>
      <c r="UJ18" s="5">
        <v>1.0277000000000001</v>
      </c>
      <c r="UK18" s="5">
        <v>1.3177000000000001</v>
      </c>
      <c r="UL18" s="5">
        <v>0.61350000000000005</v>
      </c>
      <c r="UM18" s="5">
        <v>1.6627000000000001</v>
      </c>
      <c r="UN18" s="5">
        <v>1.0880000000000001</v>
      </c>
      <c r="UO18" s="5">
        <v>2.5259999999999998</v>
      </c>
      <c r="UP18" s="5">
        <v>-2.2240000000000002</v>
      </c>
      <c r="UQ18" s="5">
        <v>-6.1463000000000001</v>
      </c>
      <c r="UR18" s="5">
        <v>-11.106299999999999</v>
      </c>
      <c r="US18" s="5">
        <v>1.3572</v>
      </c>
      <c r="UT18" s="5">
        <v>-21.315300000000001</v>
      </c>
      <c r="UU18" s="5">
        <v>-3.0023</v>
      </c>
      <c r="UV18" s="5">
        <v>1.2</v>
      </c>
      <c r="UW18" s="5">
        <v>-8.7431999999999999</v>
      </c>
      <c r="UX18" s="5">
        <v>-3.3658999999999999</v>
      </c>
      <c r="UY18" s="5">
        <v>1.1941999999999999</v>
      </c>
      <c r="UZ18" s="5">
        <v>-6.6891999999999996</v>
      </c>
      <c r="VA18" s="5">
        <v>0.73229999999999995</v>
      </c>
      <c r="VB18" s="5">
        <v>1.1020000000000001</v>
      </c>
      <c r="VC18" s="5">
        <v>-0.313</v>
      </c>
      <c r="VD18" s="5">
        <v>-3.6402999999999999</v>
      </c>
      <c r="VE18" s="5">
        <v>11.1386</v>
      </c>
      <c r="VF18" s="5">
        <v>1.0934999999999999</v>
      </c>
      <c r="VG18" s="5">
        <v>21.421199999999999</v>
      </c>
      <c r="VH18" s="5">
        <v>-4.9565999999999999</v>
      </c>
      <c r="VI18" s="5">
        <v>1.0857000000000001</v>
      </c>
      <c r="VJ18" s="5">
        <v>-11.399699999999999</v>
      </c>
      <c r="VK18" s="5">
        <v>1.3932</v>
      </c>
      <c r="VL18" s="5">
        <v>1.0857000000000001</v>
      </c>
      <c r="VM18" s="5">
        <v>1.8331999999999999</v>
      </c>
      <c r="VN18" s="5">
        <v>-5.4996</v>
      </c>
      <c r="VO18" s="5">
        <v>1.0857000000000001</v>
      </c>
      <c r="VP18" s="5">
        <v>-11.0954</v>
      </c>
      <c r="VQ18" s="5">
        <v>-5.4844999999999997</v>
      </c>
      <c r="VR18" s="5">
        <v>-4.3677999999999999</v>
      </c>
      <c r="VS18" s="5">
        <v>1.0880000000000001</v>
      </c>
      <c r="VT18" s="5">
        <v>-11.934200000000001</v>
      </c>
      <c r="VU18" s="5">
        <v>-1.6234</v>
      </c>
      <c r="VV18" s="5">
        <v>1.0880000000000001</v>
      </c>
      <c r="VW18" s="5">
        <v>-4.8983999999999996</v>
      </c>
      <c r="VX18" s="5">
        <v>13.2431</v>
      </c>
      <c r="VY18" s="5">
        <v>-5.2012999999999998</v>
      </c>
      <c r="VZ18" s="5">
        <v>1.0934999999999999</v>
      </c>
      <c r="WA18" s="5">
        <v>-10.985200000000001</v>
      </c>
      <c r="WB18" s="5">
        <v>-9.6624999999999996</v>
      </c>
      <c r="WC18" s="5">
        <v>1.0852999999999999</v>
      </c>
      <c r="WD18" s="5">
        <v>-24.339099999999998</v>
      </c>
      <c r="WE18" s="5">
        <v>-3.2498</v>
      </c>
      <c r="WF18" s="5">
        <v>1.6832</v>
      </c>
      <c r="WG18" s="5">
        <v>1.23</v>
      </c>
      <c r="WH18" s="5">
        <v>2.2715000000000001</v>
      </c>
      <c r="WI18" s="5">
        <v>-3.3925999999999998</v>
      </c>
      <c r="WJ18" s="5">
        <v>1.3496999999999999</v>
      </c>
      <c r="WK18" s="5">
        <v>-10.5174</v>
      </c>
      <c r="WL18" s="5">
        <v>-5.3236999999999997</v>
      </c>
      <c r="WM18" s="5">
        <v>-3.0190999999999999</v>
      </c>
      <c r="WN18" s="5">
        <v>1.36</v>
      </c>
      <c r="WO18" s="5">
        <v>-6.4435000000000002</v>
      </c>
      <c r="WP18" s="5">
        <v>1.7555000000000001</v>
      </c>
      <c r="WQ18" s="5">
        <v>1.23</v>
      </c>
      <c r="WR18" s="5">
        <v>2.3687</v>
      </c>
      <c r="WS18" s="5">
        <v>-5.0955000000000004</v>
      </c>
      <c r="WT18" s="5">
        <v>1.2</v>
      </c>
      <c r="WU18" s="5">
        <v>-16.1404</v>
      </c>
      <c r="WV18" s="5">
        <v>-11.000999999999999</v>
      </c>
      <c r="WW18" s="5">
        <v>1.1000000000000001</v>
      </c>
      <c r="WX18" s="5">
        <v>-22.888000000000002</v>
      </c>
      <c r="WY18" s="5">
        <v>-2.8441999999999998</v>
      </c>
      <c r="WZ18" s="5">
        <v>1.2907</v>
      </c>
      <c r="XA18" s="5">
        <v>-10.210699999999999</v>
      </c>
      <c r="XB18" s="5">
        <v>5.5552999999999999</v>
      </c>
      <c r="XC18" s="5">
        <v>1.2947</v>
      </c>
      <c r="XD18" s="5">
        <v>11.4407</v>
      </c>
      <c r="XE18" s="5">
        <v>0.19189999999999999</v>
      </c>
      <c r="XF18" s="5">
        <v>1.3567</v>
      </c>
      <c r="XG18" s="5">
        <v>-1.8681000000000001</v>
      </c>
      <c r="XH18" s="5">
        <v>-10.2349</v>
      </c>
      <c r="XI18" s="5">
        <v>1.3568</v>
      </c>
      <c r="XJ18" s="5">
        <v>-18.813800000000001</v>
      </c>
      <c r="XK18" s="5">
        <v>-5.423</v>
      </c>
      <c r="XL18" s="5">
        <v>-6.8861999999999997</v>
      </c>
      <c r="XM18" s="5">
        <v>1.1000000000000001</v>
      </c>
      <c r="XN18" s="5">
        <v>-14.8406</v>
      </c>
      <c r="XO18" s="5">
        <v>-0.44479999999999997</v>
      </c>
      <c r="XP18" s="5">
        <v>1.0955999999999999</v>
      </c>
      <c r="XQ18" s="5">
        <v>-1.6880999999999999</v>
      </c>
      <c r="XR18" s="5">
        <v>-5.8394000000000004</v>
      </c>
      <c r="XS18" s="5">
        <v>1.0955999999999999</v>
      </c>
      <c r="XT18" s="5">
        <v>-11.7003</v>
      </c>
      <c r="XU18" s="5">
        <v>0.35749999999999998</v>
      </c>
      <c r="XV18" s="5">
        <v>1.2942</v>
      </c>
      <c r="XW18" s="5">
        <v>-1.3392999999999999</v>
      </c>
      <c r="XX18" s="5">
        <v>-3.5314999999999999</v>
      </c>
      <c r="XY18" s="5">
        <v>1.0880000000000001</v>
      </c>
      <c r="XZ18" s="5">
        <v>-9.5244</v>
      </c>
      <c r="YA18" s="5">
        <v>-12.648199999999999</v>
      </c>
      <c r="YB18" s="5">
        <v>-7.1809000000000003</v>
      </c>
      <c r="YC18" s="5">
        <v>-4.5801999999999996</v>
      </c>
      <c r="YD18" s="5">
        <v>1.1000000000000001</v>
      </c>
      <c r="YE18" s="5">
        <v>-14.5105</v>
      </c>
      <c r="YF18" s="5">
        <v>-7.6497999999999999</v>
      </c>
      <c r="YG18" s="5">
        <v>-4.8109999999999999</v>
      </c>
      <c r="YH18" s="5">
        <v>1.67</v>
      </c>
      <c r="YI18" s="5">
        <v>1.0871999999999999</v>
      </c>
      <c r="YJ18" s="5">
        <v>2.2932000000000001</v>
      </c>
      <c r="YK18" s="5">
        <v>-5.0831</v>
      </c>
      <c r="YL18" s="5">
        <v>0.99660000000000004</v>
      </c>
      <c r="YM18" s="5">
        <v>-15.062099999999999</v>
      </c>
      <c r="YN18" s="5">
        <v>-3.0832999999999999</v>
      </c>
      <c r="YO18" s="5">
        <v>1.6</v>
      </c>
      <c r="YP18" s="5">
        <v>-6.4286000000000003</v>
      </c>
      <c r="YQ18" s="5">
        <v>-10.6014</v>
      </c>
      <c r="YR18" s="5">
        <v>1.1226</v>
      </c>
      <c r="YS18" s="5">
        <v>-23.166799999999999</v>
      </c>
      <c r="YT18" s="5">
        <v>-8.9011999999999993</v>
      </c>
      <c r="YU18" s="5">
        <v>1.1261000000000001</v>
      </c>
      <c r="YV18" s="5">
        <v>-18.841999999999999</v>
      </c>
      <c r="YW18" s="5">
        <v>-2.7206000000000001</v>
      </c>
      <c r="YX18" s="5">
        <v>-4.7618999999999998</v>
      </c>
      <c r="YY18" s="5">
        <v>-8.2826000000000004</v>
      </c>
      <c r="YZ18" s="5">
        <v>3.6219999999999999</v>
      </c>
      <c r="ZA18" s="5">
        <v>-2.2164000000000001</v>
      </c>
      <c r="ZB18" s="5">
        <v>2.6381000000000001</v>
      </c>
      <c r="ZC18" s="5">
        <v>0.34029999999999999</v>
      </c>
      <c r="ZD18" s="5">
        <v>0.2636</v>
      </c>
      <c r="ZE18" s="5">
        <v>-4.1269</v>
      </c>
      <c r="ZF18" s="5">
        <v>1.36</v>
      </c>
      <c r="ZG18" s="5">
        <v>-14.0886</v>
      </c>
      <c r="ZH18" s="5">
        <v>-4.4156000000000004</v>
      </c>
      <c r="ZI18" s="5">
        <v>1.1798999999999999</v>
      </c>
      <c r="ZJ18" s="5">
        <v>-8.8167000000000009</v>
      </c>
      <c r="ZK18" s="5">
        <v>-6.1710000000000003</v>
      </c>
      <c r="ZL18" s="5">
        <v>-10.1256</v>
      </c>
      <c r="ZM18" s="5">
        <v>1.2818000000000001</v>
      </c>
      <c r="ZN18" s="5">
        <v>-19.2012</v>
      </c>
      <c r="ZO18" s="5">
        <v>-8.7469000000000001</v>
      </c>
      <c r="ZP18" s="5">
        <v>1.3568</v>
      </c>
      <c r="ZQ18" s="5">
        <v>-16.7547</v>
      </c>
      <c r="ZR18" s="5">
        <v>0.90110000000000001</v>
      </c>
      <c r="ZS18" s="5">
        <v>-3.6589999999999998</v>
      </c>
      <c r="ZT18" s="5">
        <v>1.3353999999999999</v>
      </c>
      <c r="ZU18" s="5">
        <v>-12.495799999999999</v>
      </c>
      <c r="ZV18" s="5">
        <v>-4.6212</v>
      </c>
      <c r="ZW18" s="5">
        <v>1.3413999999999999</v>
      </c>
      <c r="ZX18" s="5">
        <v>-9.4757999999999996</v>
      </c>
      <c r="ZY18" s="5">
        <v>-2.1413000000000002</v>
      </c>
      <c r="ZZ18" s="5">
        <v>1.3412999999999999</v>
      </c>
      <c r="AAA18" s="5">
        <v>-4.8285999999999998</v>
      </c>
      <c r="AAB18" s="5">
        <v>-0.5323</v>
      </c>
      <c r="AAC18" s="5">
        <v>-4.9836999999999998</v>
      </c>
      <c r="AAD18" s="5">
        <v>-0.53610000000000002</v>
      </c>
      <c r="AAE18" s="5">
        <v>1.3150999999999999</v>
      </c>
      <c r="AAF18" s="5">
        <v>-3.7441</v>
      </c>
      <c r="AAG18" s="5">
        <v>-8.5221</v>
      </c>
      <c r="AAH18" s="5">
        <v>1.0903</v>
      </c>
      <c r="AAI18" s="5">
        <v>-14.828900000000001</v>
      </c>
      <c r="AAJ18" s="5">
        <v>0.92849999999999999</v>
      </c>
      <c r="AAK18" s="5">
        <v>1.0903</v>
      </c>
      <c r="AAL18" s="5">
        <v>0.79600000000000004</v>
      </c>
      <c r="AAM18" s="5">
        <v>-7.1908000000000003</v>
      </c>
      <c r="AAN18" s="5">
        <v>-1.4238999999999999</v>
      </c>
      <c r="AAO18" s="5">
        <v>1.0880000000000001</v>
      </c>
      <c r="AAP18" s="5">
        <v>-9.0300000000000005E-2</v>
      </c>
      <c r="AAQ18" s="5">
        <v>-4.5399000000000003</v>
      </c>
      <c r="AAR18" s="5">
        <v>5.2411000000000003</v>
      </c>
      <c r="AAS18" s="5">
        <v>1.0880000000000001</v>
      </c>
      <c r="AAT18" s="5">
        <v>9.9220000000000006</v>
      </c>
      <c r="AAU18" s="5">
        <v>-7.2691999999999997</v>
      </c>
      <c r="AAV18" s="5">
        <v>-13.7319</v>
      </c>
      <c r="AAW18" s="5">
        <v>1.3722000000000001</v>
      </c>
      <c r="AAX18" s="5">
        <v>-37.557000000000002</v>
      </c>
      <c r="AAY18" s="5">
        <v>-2.3512</v>
      </c>
      <c r="AAZ18" s="5">
        <v>0.2732</v>
      </c>
      <c r="ABA18" s="5">
        <v>1.0934999999999999</v>
      </c>
      <c r="ABB18" s="5">
        <v>-0.66390000000000005</v>
      </c>
      <c r="ABC18" s="5">
        <v>1.1033999999999999</v>
      </c>
      <c r="ABD18" s="5">
        <v>-5.8765999999999998</v>
      </c>
      <c r="ABE18" s="5">
        <v>1.0284</v>
      </c>
      <c r="ABF18" s="5">
        <v>-1.2019</v>
      </c>
      <c r="ABG18" s="5">
        <v>-1.2667999999999999</v>
      </c>
      <c r="ABH18" s="5">
        <v>-7.7016999999999998</v>
      </c>
      <c r="ABI18" s="5">
        <v>-7.7522000000000002</v>
      </c>
      <c r="ABJ18" s="5">
        <v>-0.57940000000000003</v>
      </c>
      <c r="ABK18" s="5">
        <v>-0.64500000000000002</v>
      </c>
      <c r="ABL18" s="5">
        <v>-5.4585999999999997</v>
      </c>
      <c r="ABM18" s="5">
        <v>-5.5138999999999996</v>
      </c>
      <c r="ABN18" s="5">
        <v>-7.5110999999999999</v>
      </c>
      <c r="ABO18" s="5">
        <v>-7.5682999999999998</v>
      </c>
      <c r="ABP18" s="5">
        <v>-8.7073</v>
      </c>
      <c r="ABQ18" s="5">
        <v>-8.7528000000000006</v>
      </c>
      <c r="ABR18" s="5">
        <v>-0.28760000000000002</v>
      </c>
      <c r="ABS18" s="5">
        <v>-3.2421000000000002</v>
      </c>
      <c r="ABT18" s="5">
        <v>1.2</v>
      </c>
      <c r="ABU18" s="5">
        <v>-8</v>
      </c>
      <c r="ABV18" s="5">
        <v>-10.869</v>
      </c>
      <c r="ABW18" s="5">
        <v>1.3468</v>
      </c>
      <c r="ABX18" s="5">
        <v>-19.84</v>
      </c>
      <c r="ABY18" s="5">
        <v>-9.5000000000000001E-2</v>
      </c>
      <c r="ABZ18" s="5">
        <v>3.0746000000000002</v>
      </c>
      <c r="ACA18" s="5">
        <v>-4.3353000000000002</v>
      </c>
      <c r="ACB18" s="5">
        <v>-2.4312999999999998</v>
      </c>
      <c r="ACC18" s="5">
        <v>1.2898000000000001</v>
      </c>
      <c r="ACD18" s="5">
        <v>0.5292</v>
      </c>
      <c r="ACE18" s="5">
        <v>-2.6265000000000001</v>
      </c>
      <c r="ACF18" s="5">
        <v>-3.3879999999999999</v>
      </c>
      <c r="ACG18" s="5">
        <v>-3.4441999999999999</v>
      </c>
      <c r="ACH18" s="5">
        <v>-1.7201</v>
      </c>
      <c r="ACI18" s="5">
        <v>-6.0499999999999998E-2</v>
      </c>
      <c r="ACJ18" s="5">
        <v>-0.1215</v>
      </c>
      <c r="ACK18" s="5">
        <v>-11.008100000000001</v>
      </c>
      <c r="ACL18" s="5">
        <v>-11.0723</v>
      </c>
      <c r="ACM18" s="5">
        <v>-7.6923000000000004</v>
      </c>
      <c r="ACN18" s="5">
        <v>-3.5886999999999998</v>
      </c>
      <c r="ACO18" s="5">
        <v>-10.388199999999999</v>
      </c>
      <c r="ACP18" s="5">
        <v>1.3371999999999999</v>
      </c>
      <c r="ACQ18" s="5">
        <v>-18.745699999999999</v>
      </c>
      <c r="ACR18" s="5">
        <v>-2.1930000000000001</v>
      </c>
      <c r="ACS18" s="5">
        <v>-2.5722999999999998</v>
      </c>
      <c r="ACT18" s="5">
        <v>-9.5874000000000006</v>
      </c>
      <c r="ACU18" s="5">
        <v>1.4988999999999999</v>
      </c>
      <c r="ACV18" s="5">
        <v>-25.953299999999999</v>
      </c>
      <c r="ACW18" s="5">
        <v>-5.6383000000000001</v>
      </c>
      <c r="ACX18" s="5">
        <v>-10.6477</v>
      </c>
      <c r="ACY18" s="5">
        <v>1.2</v>
      </c>
      <c r="ACZ18" s="5">
        <v>-20.095700000000001</v>
      </c>
      <c r="ADA18" s="5">
        <v>-2.6509999999999998</v>
      </c>
      <c r="ADB18" s="5">
        <v>-2.7281</v>
      </c>
      <c r="ADC18" s="5">
        <v>2.9918</v>
      </c>
      <c r="ADD18" s="5">
        <v>-3.8601000000000001</v>
      </c>
      <c r="ADE18" s="5">
        <v>-3.9346999999999999</v>
      </c>
      <c r="ADF18" s="5">
        <v>-3.1179999999999999</v>
      </c>
      <c r="ADG18" s="5">
        <v>-3.1766999999999999</v>
      </c>
      <c r="ADH18" s="5">
        <v>-3.0272999999999999</v>
      </c>
      <c r="ADI18" s="5">
        <v>-3.0939000000000001</v>
      </c>
      <c r="ADJ18" s="5">
        <v>-6.6037999999999997</v>
      </c>
      <c r="ADK18" s="5">
        <v>-3.4464000000000001</v>
      </c>
      <c r="ADL18" s="5">
        <v>-3.5041000000000002</v>
      </c>
      <c r="ADM18" s="5">
        <v>-11.3955</v>
      </c>
      <c r="ADN18" s="5">
        <v>-11.4437</v>
      </c>
      <c r="ADO18" s="5">
        <v>0.56430000000000002</v>
      </c>
      <c r="ADP18" s="5">
        <v>0.49530000000000002</v>
      </c>
      <c r="ADQ18" s="5">
        <v>-7.1544999999999996</v>
      </c>
      <c r="ADR18" s="5">
        <v>-7.2070999999999996</v>
      </c>
      <c r="ADS18" s="5">
        <v>-2.2930999999999999</v>
      </c>
      <c r="ADT18" s="5">
        <v>-4.0267999999999997</v>
      </c>
      <c r="ADU18" s="5">
        <v>-3.9216000000000002</v>
      </c>
      <c r="ADV18" s="5">
        <v>4.7572999999999999</v>
      </c>
      <c r="ADW18" s="5">
        <v>1.94</v>
      </c>
      <c r="ADX18" s="5">
        <v>-6.9573999999999998</v>
      </c>
      <c r="ADY18" s="5">
        <v>-6.1997999999999998</v>
      </c>
      <c r="ADZ18" s="5">
        <v>-4.8545999999999996</v>
      </c>
      <c r="AEA18" s="5">
        <v>3.7465999999999999</v>
      </c>
      <c r="AEB18" s="5">
        <v>3.6116999999999999</v>
      </c>
      <c r="AEC18" s="5">
        <v>-2.2286000000000001</v>
      </c>
      <c r="AED18" s="5">
        <v>0.80320000000000003</v>
      </c>
      <c r="AEE18" s="5">
        <v>0.41970000000000002</v>
      </c>
      <c r="AEF18" s="5">
        <v>-6.8719999999999999</v>
      </c>
      <c r="AEG18" s="5">
        <v>-2.6867999999999999</v>
      </c>
      <c r="AEH18" s="5">
        <v>5.6391999999999998</v>
      </c>
      <c r="AEI18" s="5">
        <v>-4.4489000000000001</v>
      </c>
      <c r="AEJ18" s="5">
        <v>-5.5437000000000003</v>
      </c>
      <c r="AEK18" s="5">
        <v>0.82489999999999997</v>
      </c>
      <c r="AEL18" s="5">
        <v>1.8778999999999999</v>
      </c>
      <c r="AEM18" s="5">
        <v>-2.4954999999999998</v>
      </c>
      <c r="AEN18" s="5">
        <v>4.2588999999999997</v>
      </c>
      <c r="AEO18" s="5">
        <v>0.65629999999999999</v>
      </c>
      <c r="AEP18" s="5">
        <v>-1.7226999999999999</v>
      </c>
      <c r="AEQ18" s="5">
        <v>0.46460000000000001</v>
      </c>
      <c r="AER18" s="5">
        <v>-4.3318000000000003</v>
      </c>
      <c r="AES18" s="5">
        <v>-8.5335999999999999</v>
      </c>
      <c r="AET18" s="5">
        <v>0.2311</v>
      </c>
      <c r="AEU18" s="5">
        <v>0.2616</v>
      </c>
      <c r="AEV18" s="5">
        <v>-6.4991000000000003</v>
      </c>
      <c r="AEW18" s="5">
        <v>-6.5956999999999999</v>
      </c>
      <c r="AEX18" s="5">
        <v>-0.86129999999999995</v>
      </c>
      <c r="AEY18" s="5">
        <v>-7.8391999999999999</v>
      </c>
      <c r="AEZ18" s="5">
        <v>-4.9230999999999998</v>
      </c>
      <c r="AFA18" s="5">
        <v>0.4637</v>
      </c>
      <c r="AFB18" s="5">
        <v>-7.1573000000000002</v>
      </c>
      <c r="AFC18" s="5">
        <v>-2.5853000000000002</v>
      </c>
      <c r="AFD18" s="5">
        <v>-1.1707000000000001</v>
      </c>
      <c r="AFE18" s="5">
        <v>-1.1917</v>
      </c>
      <c r="AFF18" s="5">
        <v>-3.0655000000000001</v>
      </c>
      <c r="AFG18" s="5">
        <v>-2.5087999999999999</v>
      </c>
      <c r="AFH18" s="5">
        <v>-4.2453000000000003</v>
      </c>
      <c r="AFI18" s="5">
        <v>-5.0967000000000002</v>
      </c>
      <c r="AFJ18" s="5">
        <v>-6.4755000000000003</v>
      </c>
      <c r="AFK18" s="5">
        <v>-4.8418999999999999</v>
      </c>
      <c r="AFL18" s="5">
        <v>-3.0733000000000001</v>
      </c>
      <c r="AFM18" s="5">
        <v>2.1223999999999998</v>
      </c>
      <c r="AFN18" s="5">
        <v>0.98660000000000003</v>
      </c>
      <c r="AFO18" s="5">
        <v>2.5792000000000002</v>
      </c>
      <c r="AFP18" s="5">
        <v>3.5057</v>
      </c>
      <c r="AFQ18" s="5">
        <v>3.7462</v>
      </c>
      <c r="AFR18" s="5">
        <v>-0.6129</v>
      </c>
      <c r="AFS18" s="5">
        <v>1.7514000000000001</v>
      </c>
      <c r="AFT18" s="5">
        <v>1.7702</v>
      </c>
      <c r="AFU18" s="5">
        <v>-2.5478000000000001</v>
      </c>
      <c r="AFV18" s="5">
        <v>-3.3913000000000002</v>
      </c>
      <c r="AFW18" s="5">
        <v>6.1006</v>
      </c>
      <c r="AFX18" s="5">
        <v>6.484</v>
      </c>
      <c r="AFY18" s="5">
        <v>6.7380000000000004</v>
      </c>
      <c r="AFZ18" s="5">
        <v>8.2096</v>
      </c>
      <c r="AGA18" s="5">
        <v>6.6078999999999999</v>
      </c>
      <c r="AGB18" s="5">
        <v>5.6764999999999999</v>
      </c>
      <c r="AGC18" s="5">
        <v>-1.524</v>
      </c>
      <c r="AGD18" s="5">
        <v>-2.552</v>
      </c>
      <c r="AGE18" s="5">
        <v>1.1218999999999999</v>
      </c>
      <c r="AGF18" s="5">
        <v>0.60540000000000005</v>
      </c>
      <c r="AGG18" s="5">
        <v>3.1823000000000001</v>
      </c>
      <c r="AGH18" s="5">
        <v>-10.1617</v>
      </c>
      <c r="AGI18" s="5">
        <v>-2.4523000000000001</v>
      </c>
      <c r="AGJ18" s="5">
        <v>6.6029999999999998</v>
      </c>
      <c r="AGK18" s="5">
        <v>3.5939000000000001</v>
      </c>
      <c r="AGL18" s="5">
        <v>-14.161799999999999</v>
      </c>
      <c r="AGM18" s="5">
        <v>-0.49490000000000001</v>
      </c>
      <c r="AGN18" s="5">
        <v>2.7016</v>
      </c>
      <c r="AGO18" s="5">
        <v>-7.9264999999999999</v>
      </c>
      <c r="AGP18" s="5">
        <v>6.1584000000000003</v>
      </c>
      <c r="AGQ18" s="5">
        <v>-2.2395</v>
      </c>
      <c r="AGR18" s="5">
        <v>-2.4155000000000002</v>
      </c>
      <c r="AGS18" s="5">
        <v>-2.1278999999999999</v>
      </c>
      <c r="AGT18" s="5">
        <v>-2.8557000000000001</v>
      </c>
      <c r="AGU18" s="5">
        <v>1.8472999999999999</v>
      </c>
      <c r="AGV18" s="5">
        <v>-1.0456000000000001</v>
      </c>
      <c r="AGW18" s="5">
        <v>-2.1768999999999998</v>
      </c>
      <c r="AGX18" s="5">
        <v>4.7125000000000004</v>
      </c>
      <c r="AGY18" s="5">
        <v>0.16800000000000001</v>
      </c>
      <c r="AGZ18" s="5">
        <v>-0.83830000000000005</v>
      </c>
      <c r="AHA18" s="5">
        <v>1.2189000000000001</v>
      </c>
      <c r="AHB18" s="5">
        <v>-9.2373999999999992</v>
      </c>
      <c r="AHC18" s="5">
        <v>-0.96989999999999998</v>
      </c>
      <c r="AHD18" s="5">
        <v>-0.39679999999999999</v>
      </c>
      <c r="AHE18" s="5">
        <v>-0.59640000000000004</v>
      </c>
      <c r="AHF18" s="5">
        <v>-11.128</v>
      </c>
      <c r="AHG18" s="5">
        <v>-3.2673000000000001</v>
      </c>
      <c r="AHH18" s="5">
        <v>-1.3875</v>
      </c>
      <c r="AHI18" s="5">
        <v>-4.8493000000000004</v>
      </c>
      <c r="AHJ18" s="5">
        <v>6.5099</v>
      </c>
      <c r="AHK18" s="5">
        <v>-1.4428000000000001</v>
      </c>
      <c r="AHL18" s="5">
        <v>-1.4812000000000001</v>
      </c>
      <c r="AHM18" s="5">
        <v>-8.6270000000000007</v>
      </c>
      <c r="AHN18" s="5">
        <v>0.89019999999999999</v>
      </c>
      <c r="AHO18" s="5">
        <v>-9.9831000000000003</v>
      </c>
      <c r="AHP18" s="5">
        <v>0</v>
      </c>
      <c r="AHQ18" s="5">
        <v>0</v>
      </c>
      <c r="AHR18" s="5">
        <v>-5.5275999999999996</v>
      </c>
      <c r="AHS18" s="5">
        <v>2.8521000000000001</v>
      </c>
      <c r="AHT18" s="5">
        <v>6.9633000000000003</v>
      </c>
      <c r="AHU18" s="5">
        <v>6.2882999999999996</v>
      </c>
      <c r="AHV18" s="5">
        <v>-4.8684000000000003</v>
      </c>
      <c r="AHW18" s="5">
        <v>6.2885999999999997</v>
      </c>
      <c r="AHX18" s="5">
        <v>6.0410000000000004</v>
      </c>
      <c r="AHY18" s="5">
        <v>1.2968</v>
      </c>
      <c r="AHZ18" s="5">
        <v>0.7</v>
      </c>
      <c r="AIA18" s="5">
        <v>1.2</v>
      </c>
      <c r="AIB18" s="5">
        <v>-3.0051000000000001</v>
      </c>
      <c r="AIC18" s="5">
        <v>-3.0910000000000002</v>
      </c>
      <c r="AID18" s="5">
        <v>5.7799999999999997E-2</v>
      </c>
      <c r="AIE18" s="5">
        <v>-5.79E-2</v>
      </c>
      <c r="AIF18" s="5">
        <v>6.4420000000000002</v>
      </c>
      <c r="AIG18" s="5">
        <v>0</v>
      </c>
      <c r="AIH18" s="5">
        <v>0</v>
      </c>
      <c r="AII18" s="5">
        <v>0</v>
      </c>
      <c r="AIJ18" s="5">
        <v>0</v>
      </c>
      <c r="AIK18" s="5">
        <v>0</v>
      </c>
      <c r="AIL18" s="5">
        <v>0</v>
      </c>
      <c r="AIM18" s="5">
        <v>0</v>
      </c>
      <c r="AIN18" s="5">
        <v>0</v>
      </c>
      <c r="AIO18" s="5">
        <v>0</v>
      </c>
      <c r="AIP18" s="5">
        <v>1.1499999999999999</v>
      </c>
      <c r="AIQ18" s="5">
        <v>0</v>
      </c>
      <c r="AIR18" s="5">
        <v>0</v>
      </c>
      <c r="AIS18" s="5">
        <v>0</v>
      </c>
      <c r="AIT18" s="5">
        <v>0</v>
      </c>
      <c r="AIU18" s="5">
        <v>0</v>
      </c>
      <c r="AIV18" s="5">
        <v>0</v>
      </c>
      <c r="AIW18" s="5">
        <v>0</v>
      </c>
      <c r="AIX18" s="5">
        <v>0</v>
      </c>
      <c r="AIY18" s="5">
        <v>0</v>
      </c>
      <c r="AIZ18" s="5">
        <v>0</v>
      </c>
      <c r="AJA18" s="5">
        <v>0</v>
      </c>
      <c r="AJB18" s="5">
        <v>0</v>
      </c>
      <c r="AJC18" s="5">
        <v>0</v>
      </c>
      <c r="AJD18" s="5">
        <v>0</v>
      </c>
      <c r="AJE18" s="5">
        <v>0.27060000000000001</v>
      </c>
      <c r="AJF18" s="5">
        <v>-0.76390000000000002</v>
      </c>
      <c r="AJG18" s="5">
        <v>0</v>
      </c>
      <c r="AJH18" s="5">
        <v>0</v>
      </c>
      <c r="AJI18" s="5">
        <v>0</v>
      </c>
      <c r="AJJ18" s="5">
        <v>0</v>
      </c>
      <c r="AJK18" s="5">
        <v>0</v>
      </c>
      <c r="AJL18" s="5">
        <v>0</v>
      </c>
      <c r="AJM18" s="5">
        <v>0</v>
      </c>
      <c r="AJN18" s="5">
        <v>0</v>
      </c>
      <c r="AJO18" s="5">
        <v>0</v>
      </c>
      <c r="AJP18" s="5">
        <v>0</v>
      </c>
      <c r="AJQ18" s="5">
        <v>0</v>
      </c>
      <c r="AJR18" s="5">
        <v>0</v>
      </c>
      <c r="AJS18" s="5">
        <v>0</v>
      </c>
      <c r="AJT18" s="5">
        <v>0</v>
      </c>
      <c r="AJU18" s="5">
        <v>0</v>
      </c>
      <c r="AJV18" s="5">
        <v>0</v>
      </c>
      <c r="AJW18" s="5">
        <v>0</v>
      </c>
      <c r="AJX18" s="5">
        <v>0</v>
      </c>
      <c r="AJY18" s="5">
        <v>0</v>
      </c>
      <c r="AJZ18" s="5">
        <v>0</v>
      </c>
      <c r="AKA18" s="5">
        <v>0</v>
      </c>
      <c r="AKB18" s="5">
        <v>0</v>
      </c>
      <c r="AKC18" s="5">
        <v>0</v>
      </c>
      <c r="AKD18" s="5">
        <v>0</v>
      </c>
      <c r="AKE18" s="5">
        <v>0</v>
      </c>
      <c r="AKF18" s="5">
        <v>0</v>
      </c>
      <c r="AKG18" s="5">
        <v>0</v>
      </c>
      <c r="AKH18" s="5">
        <v>0</v>
      </c>
      <c r="AKI18" s="5">
        <v>0</v>
      </c>
      <c r="AKJ18" s="5">
        <v>0</v>
      </c>
      <c r="AKK18" s="5">
        <v>0</v>
      </c>
      <c r="AKL18" s="5">
        <v>0</v>
      </c>
      <c r="AKM18" s="5">
        <v>0</v>
      </c>
      <c r="AKN18" s="5">
        <v>0</v>
      </c>
      <c r="AKO18" s="5">
        <v>0</v>
      </c>
      <c r="AKP18" s="5">
        <v>0</v>
      </c>
      <c r="AKQ18" s="5">
        <v>0</v>
      </c>
      <c r="AKR18" s="5">
        <v>0</v>
      </c>
      <c r="AKS18" s="5">
        <v>0</v>
      </c>
      <c r="AKT18" s="5">
        <v>0</v>
      </c>
      <c r="AKU18" s="5">
        <v>0</v>
      </c>
      <c r="AKV18" s="5">
        <v>0</v>
      </c>
      <c r="AKW18" s="5">
        <v>0</v>
      </c>
      <c r="AKX18" s="5">
        <v>0</v>
      </c>
      <c r="AKY18" s="5">
        <v>0</v>
      </c>
      <c r="AKZ18" s="5">
        <v>0</v>
      </c>
      <c r="ALA18" s="5">
        <v>0</v>
      </c>
      <c r="ALB18" s="5">
        <v>0</v>
      </c>
      <c r="ALC18" s="5">
        <v>0</v>
      </c>
      <c r="ALD18" s="5">
        <v>0</v>
      </c>
      <c r="ALE18" s="5">
        <v>0</v>
      </c>
      <c r="ALF18" s="5">
        <v>0</v>
      </c>
      <c r="ALG18" s="5">
        <v>0</v>
      </c>
      <c r="ALH18" s="5">
        <v>0</v>
      </c>
      <c r="ALI18" s="5">
        <v>0</v>
      </c>
      <c r="ALJ18" s="5">
        <v>0</v>
      </c>
      <c r="ALK18" s="5">
        <v>0</v>
      </c>
      <c r="ALL18" s="5">
        <v>0</v>
      </c>
      <c r="ALM18" s="5">
        <v>0</v>
      </c>
      <c r="ALN18" s="5">
        <v>0</v>
      </c>
      <c r="ALO18" s="5">
        <v>0</v>
      </c>
      <c r="ALP18" s="5">
        <v>0</v>
      </c>
      <c r="ALQ18" s="5">
        <v>0</v>
      </c>
      <c r="ALR18" s="5">
        <v>0</v>
      </c>
      <c r="ALS18" s="5">
        <v>0</v>
      </c>
      <c r="ALT18" s="5">
        <v>0</v>
      </c>
      <c r="ALU18" s="5">
        <v>0</v>
      </c>
      <c r="ALV18" s="5">
        <v>0</v>
      </c>
      <c r="ALW18" s="5">
        <v>0</v>
      </c>
      <c r="ALX18" s="5">
        <v>0</v>
      </c>
      <c r="ALY18" s="5">
        <v>0</v>
      </c>
      <c r="ALZ18" s="5">
        <v>0</v>
      </c>
      <c r="AMA18" s="5">
        <v>0</v>
      </c>
      <c r="AMB18" s="5">
        <v>0</v>
      </c>
      <c r="AMC18" s="5">
        <v>0</v>
      </c>
      <c r="AMD18" s="5">
        <v>0</v>
      </c>
      <c r="AME18" s="5">
        <v>0</v>
      </c>
      <c r="AMF18" s="5">
        <v>0</v>
      </c>
      <c r="AMG18" s="5">
        <v>0</v>
      </c>
      <c r="AMH18" s="5">
        <v>0</v>
      </c>
      <c r="AMI18" s="5">
        <v>0</v>
      </c>
      <c r="AMJ18" s="5">
        <v>0</v>
      </c>
      <c r="AMK18" s="5">
        <v>0</v>
      </c>
      <c r="AML18" s="5">
        <v>0</v>
      </c>
      <c r="AMM18" s="5">
        <v>0</v>
      </c>
      <c r="AMN18" s="5">
        <v>0</v>
      </c>
      <c r="AMO18" s="5">
        <v>0</v>
      </c>
      <c r="AMP18" s="5">
        <v>0</v>
      </c>
      <c r="AMQ18" s="5">
        <v>0</v>
      </c>
      <c r="AMR18" s="5">
        <v>0</v>
      </c>
      <c r="AMS18" s="5">
        <v>0</v>
      </c>
      <c r="AMT18" s="5">
        <v>0</v>
      </c>
      <c r="AMU18" s="5">
        <v>0</v>
      </c>
      <c r="AMV18" s="5">
        <v>0</v>
      </c>
      <c r="AMW18" s="5">
        <v>0</v>
      </c>
      <c r="AMX18" s="5">
        <v>0</v>
      </c>
      <c r="AMY18" s="5">
        <v>0</v>
      </c>
      <c r="AMZ18" s="5">
        <v>0</v>
      </c>
      <c r="ANA18" s="5">
        <v>0</v>
      </c>
      <c r="ANB18" s="5">
        <v>0</v>
      </c>
      <c r="ANC18" s="5">
        <v>0</v>
      </c>
      <c r="AND18" s="5">
        <v>0</v>
      </c>
      <c r="ANE18" s="5">
        <v>0</v>
      </c>
      <c r="ANF18" s="5">
        <v>0</v>
      </c>
      <c r="ANG18" s="5">
        <v>0</v>
      </c>
      <c r="ANH18" s="5">
        <v>0</v>
      </c>
      <c r="ANI18" s="5">
        <v>0</v>
      </c>
      <c r="ANJ18" s="5">
        <v>0</v>
      </c>
      <c r="ANK18" s="5">
        <v>0</v>
      </c>
      <c r="ANL18" s="5">
        <v>0</v>
      </c>
      <c r="ANM18" s="5">
        <v>0</v>
      </c>
      <c r="ANN18" s="5">
        <v>0</v>
      </c>
      <c r="ANO18" s="5">
        <v>0</v>
      </c>
      <c r="ANP18" s="5">
        <v>0</v>
      </c>
      <c r="ANQ18" s="5">
        <v>0.27050000000000002</v>
      </c>
      <c r="ANR18" s="5">
        <v>0</v>
      </c>
      <c r="ANS18" s="5">
        <v>0</v>
      </c>
      <c r="ANT18" s="5">
        <v>0</v>
      </c>
      <c r="ANU18" s="5">
        <v>0</v>
      </c>
      <c r="ANV18" s="5">
        <v>0</v>
      </c>
      <c r="ANW18" s="5">
        <v>0</v>
      </c>
      <c r="ANX18" s="5">
        <v>0</v>
      </c>
      <c r="ANY18" s="5">
        <v>0</v>
      </c>
      <c r="ANZ18" s="5">
        <v>0</v>
      </c>
      <c r="AOA18" s="5">
        <v>0</v>
      </c>
      <c r="AOB18" s="5">
        <v>0</v>
      </c>
      <c r="AOC18" s="5">
        <v>0</v>
      </c>
      <c r="AOD18" s="5">
        <v>0</v>
      </c>
      <c r="AOE18" s="5">
        <v>0</v>
      </c>
      <c r="AOF18" s="5">
        <v>0</v>
      </c>
      <c r="AOG18" s="5">
        <v>0</v>
      </c>
      <c r="AOH18" s="5">
        <v>0</v>
      </c>
      <c r="AOI18" s="5">
        <v>0</v>
      </c>
      <c r="AOJ18" s="5">
        <v>0</v>
      </c>
      <c r="AOK18" s="5">
        <v>-3.9399000000000002</v>
      </c>
      <c r="AOL18" s="5">
        <v>0</v>
      </c>
      <c r="AOM18" s="5">
        <v>0</v>
      </c>
    </row>
    <row r="19" spans="1:1079" x14ac:dyDescent="0.15">
      <c r="A19" s="6">
        <v>42887</v>
      </c>
      <c r="B19">
        <v>4.1900000000000004</v>
      </c>
      <c r="C19" s="5">
        <v>5.1455000000000002</v>
      </c>
      <c r="D19" s="5">
        <v>1.2183999999999999</v>
      </c>
      <c r="E19" s="5">
        <v>-0.50429999999999997</v>
      </c>
      <c r="F19" s="5">
        <v>2.9645000000000001</v>
      </c>
      <c r="G19" s="5">
        <v>-3.7955000000000001</v>
      </c>
      <c r="H19" s="5">
        <v>-1.7497</v>
      </c>
      <c r="I19" s="5">
        <v>1.5867</v>
      </c>
      <c r="J19" s="5">
        <v>7.2700000000000001E-2</v>
      </c>
      <c r="K19" s="5">
        <v>-0.78620000000000001</v>
      </c>
      <c r="L19" s="5">
        <v>7.4604999999999997</v>
      </c>
      <c r="M19" s="5">
        <v>-6.4676999999999998</v>
      </c>
      <c r="N19" s="5">
        <v>2.0388000000000002</v>
      </c>
      <c r="O19" s="5">
        <v>3.2612000000000001</v>
      </c>
      <c r="P19" s="5">
        <v>-0.44269999999999998</v>
      </c>
      <c r="Q19" s="5">
        <v>1.7577</v>
      </c>
      <c r="R19" s="5">
        <v>-4.1948999999999996</v>
      </c>
      <c r="S19" s="5">
        <v>-14.297800000000001</v>
      </c>
      <c r="T19" s="5">
        <v>5.2495000000000003</v>
      </c>
      <c r="U19" s="5">
        <v>-11.1477</v>
      </c>
      <c r="V19" s="5">
        <v>9.8940000000000001</v>
      </c>
      <c r="W19" s="5">
        <v>1.3997999999999999</v>
      </c>
      <c r="X19" s="5">
        <v>6.8611000000000004</v>
      </c>
      <c r="Y19" s="5">
        <v>1.7527999999999999</v>
      </c>
      <c r="Z19" s="5">
        <v>1.0875999999999999</v>
      </c>
      <c r="AA19" s="5">
        <v>1.3869</v>
      </c>
      <c r="AB19" s="5">
        <v>4.7434000000000003</v>
      </c>
      <c r="AC19" s="5">
        <v>-2.4295</v>
      </c>
      <c r="AD19" s="5">
        <v>2.2105000000000001</v>
      </c>
      <c r="AE19" s="5">
        <v>6.5056000000000003</v>
      </c>
      <c r="AF19" s="5">
        <v>-1.2518</v>
      </c>
      <c r="AG19" s="5">
        <v>6.4337999999999997</v>
      </c>
      <c r="AH19" s="5">
        <v>2.9762</v>
      </c>
      <c r="AI19" s="5">
        <v>5.1379999999999999</v>
      </c>
      <c r="AJ19" s="5">
        <v>6.8798000000000004</v>
      </c>
      <c r="AK19" s="5">
        <v>1.4786999999999999</v>
      </c>
      <c r="AL19" s="5">
        <v>2.2989000000000002</v>
      </c>
      <c r="AM19" s="5">
        <v>0.58079999999999998</v>
      </c>
      <c r="AN19" s="5">
        <v>2.0474999999999999</v>
      </c>
      <c r="AO19" s="5">
        <v>-5.9642999999999997</v>
      </c>
      <c r="AP19" s="5">
        <v>0.46450000000000002</v>
      </c>
      <c r="AQ19" s="5">
        <v>-4.2750000000000004</v>
      </c>
      <c r="AR19" s="5">
        <v>6.5705</v>
      </c>
      <c r="AS19" s="5">
        <v>5.5635000000000003</v>
      </c>
      <c r="AT19" s="5">
        <v>3.2576999999999998</v>
      </c>
      <c r="AU19" s="5">
        <v>7.2229000000000001</v>
      </c>
      <c r="AV19" s="5">
        <v>5.4577999999999998</v>
      </c>
      <c r="AW19" s="5">
        <v>2.9683000000000002</v>
      </c>
      <c r="AX19" s="5">
        <v>-9.7233000000000001</v>
      </c>
      <c r="AY19" s="5">
        <v>4.5895999999999999</v>
      </c>
      <c r="AZ19" s="5">
        <v>6.9271000000000003</v>
      </c>
      <c r="BA19" s="5">
        <v>5.0999999999999996</v>
      </c>
      <c r="BB19" s="5">
        <v>-2.8458999999999999</v>
      </c>
      <c r="BC19" s="5">
        <v>0.498</v>
      </c>
      <c r="BD19" s="5">
        <v>3.4276</v>
      </c>
      <c r="BE19" s="5">
        <v>5.0366</v>
      </c>
      <c r="BF19" s="5">
        <v>5.6875</v>
      </c>
      <c r="BG19" s="5">
        <v>6.6878000000000002</v>
      </c>
      <c r="BH19" s="5">
        <v>-0.54469999999999996</v>
      </c>
      <c r="BI19" s="5">
        <v>4.5454999999999997</v>
      </c>
      <c r="BJ19" s="5">
        <v>1.1494</v>
      </c>
      <c r="BK19" s="5">
        <v>7.4733000000000001</v>
      </c>
      <c r="BL19" s="5">
        <v>3.8597999999999999</v>
      </c>
      <c r="BM19" s="5">
        <v>-12.6395</v>
      </c>
      <c r="BN19" s="5">
        <v>5.2519</v>
      </c>
      <c r="BO19" s="5">
        <v>-2.5331999999999999</v>
      </c>
      <c r="BP19" s="5">
        <v>1.0924</v>
      </c>
      <c r="BQ19" s="5">
        <v>0.17330000000000001</v>
      </c>
      <c r="BR19" s="5">
        <v>0.89659999999999995</v>
      </c>
      <c r="BS19" s="5">
        <v>-0.51719999999999999</v>
      </c>
      <c r="BT19" s="5">
        <v>1.0489999999999999</v>
      </c>
      <c r="BU19" s="5">
        <v>-2.7488999999999999</v>
      </c>
      <c r="BV19" s="5">
        <v>8.7786000000000008</v>
      </c>
      <c r="BW19" s="5">
        <v>13.9339</v>
      </c>
      <c r="BX19" s="5">
        <v>0.31840000000000002</v>
      </c>
      <c r="BY19" s="5">
        <v>3.0503</v>
      </c>
      <c r="BZ19" s="5">
        <v>2.7458</v>
      </c>
      <c r="CA19" s="5">
        <v>1.327</v>
      </c>
      <c r="CB19" s="5">
        <v>-6.25</v>
      </c>
      <c r="CC19" s="5">
        <v>-5.2381000000000002</v>
      </c>
      <c r="CD19" s="5">
        <v>4.8903999999999996</v>
      </c>
      <c r="CE19" s="5">
        <v>5.7023999999999999</v>
      </c>
      <c r="CF19" s="5">
        <v>0.55469999999999997</v>
      </c>
      <c r="CG19" s="5">
        <v>1.5233000000000001</v>
      </c>
      <c r="CH19" s="5">
        <v>-0.20849999999999999</v>
      </c>
      <c r="CI19" s="5">
        <v>-42.009399999999999</v>
      </c>
      <c r="CJ19" s="5">
        <v>-10.3804</v>
      </c>
      <c r="CK19" s="5">
        <v>2.8414999999999999</v>
      </c>
      <c r="CL19" s="5">
        <v>8.8557000000000006</v>
      </c>
      <c r="CM19" s="5">
        <v>5.1276000000000002</v>
      </c>
      <c r="CN19" s="5">
        <v>3.3980999999999999</v>
      </c>
      <c r="CO19" s="5">
        <v>0.87209999999999999</v>
      </c>
      <c r="CP19" s="5">
        <v>9.1654</v>
      </c>
      <c r="CQ19" s="5">
        <v>-1.1996</v>
      </c>
      <c r="CR19" s="5">
        <v>-7.4726999999999997</v>
      </c>
      <c r="CS19" s="5">
        <v>-2.3363999999999998</v>
      </c>
      <c r="CT19" s="5">
        <v>4.5991</v>
      </c>
      <c r="CU19" s="5">
        <v>-10.2584</v>
      </c>
      <c r="CV19" s="5">
        <v>-4.3327999999999998</v>
      </c>
      <c r="CW19" s="5">
        <v>0.86080000000000001</v>
      </c>
      <c r="CX19" s="5">
        <v>1.1963999999999999</v>
      </c>
      <c r="CY19" s="5">
        <v>-15.5479</v>
      </c>
      <c r="CZ19" s="5">
        <v>-0.35709999999999997</v>
      </c>
      <c r="DA19" s="5">
        <v>0.46639999999999998</v>
      </c>
      <c r="DB19" s="5">
        <v>-0.76080000000000003</v>
      </c>
      <c r="DC19" s="5">
        <v>3.6252</v>
      </c>
      <c r="DD19" s="5">
        <v>-8.8440999999999992</v>
      </c>
      <c r="DE19" s="5">
        <v>1.4898</v>
      </c>
      <c r="DF19" s="5">
        <v>0.1449</v>
      </c>
      <c r="DG19" s="5">
        <v>1.2897000000000001</v>
      </c>
      <c r="DH19" s="5">
        <v>-0.2641</v>
      </c>
      <c r="DI19" s="5">
        <v>0.88690000000000002</v>
      </c>
      <c r="DJ19" s="5">
        <v>5.3125</v>
      </c>
      <c r="DK19" s="5">
        <v>-1.2395</v>
      </c>
      <c r="DL19" s="5">
        <v>-6.9457000000000004</v>
      </c>
      <c r="DM19" s="5">
        <v>-6.1553000000000004</v>
      </c>
      <c r="DN19" s="5">
        <v>1.2897000000000001</v>
      </c>
      <c r="DO19" s="5">
        <v>0.69489999999999996</v>
      </c>
      <c r="DP19" s="5">
        <v>-13.4101</v>
      </c>
      <c r="DQ19" s="5">
        <v>-2.4799000000000002</v>
      </c>
      <c r="DR19" s="5">
        <v>1.1527000000000001</v>
      </c>
      <c r="DS19" s="5">
        <v>8.4099999999999994E-2</v>
      </c>
      <c r="DT19" s="5">
        <v>-8.6130999999999993</v>
      </c>
      <c r="DU19" s="5">
        <v>-6.6432000000000002</v>
      </c>
      <c r="DV19" s="5">
        <v>0.25319999999999998</v>
      </c>
      <c r="DW19" s="5">
        <v>3.8407</v>
      </c>
      <c r="DX19" s="5">
        <v>-3.7414999999999998</v>
      </c>
      <c r="DY19" s="5">
        <v>-4.7308000000000003</v>
      </c>
      <c r="DZ19" s="5">
        <v>-10.106400000000001</v>
      </c>
      <c r="EA19" s="5">
        <v>3.3490000000000002</v>
      </c>
      <c r="EB19" s="5">
        <v>-4.4478999999999997</v>
      </c>
      <c r="EC19" s="5">
        <v>-10.405099999999999</v>
      </c>
      <c r="ED19" s="5">
        <v>4.0415000000000001</v>
      </c>
      <c r="EE19" s="5">
        <v>1.8011999999999999</v>
      </c>
      <c r="EF19" s="5">
        <v>-15.7658</v>
      </c>
      <c r="EG19" s="5">
        <v>-10.0611</v>
      </c>
      <c r="EH19" s="5">
        <v>-12.6031</v>
      </c>
      <c r="EI19" s="5">
        <v>-2.6044999999999998</v>
      </c>
      <c r="EJ19" s="5">
        <v>-9.0825999999999993</v>
      </c>
      <c r="EK19" s="5">
        <v>-11.1768</v>
      </c>
      <c r="EL19" s="5">
        <v>-10.6952</v>
      </c>
      <c r="EM19" s="5">
        <v>-6.7633000000000001</v>
      </c>
      <c r="EN19" s="5">
        <v>-3.4121000000000001</v>
      </c>
      <c r="EO19" s="5">
        <v>-5.5345000000000004</v>
      </c>
      <c r="EP19" s="5">
        <v>1.23</v>
      </c>
      <c r="EQ19" s="5">
        <v>-16.1723</v>
      </c>
      <c r="ER19" s="5">
        <v>1.2897000000000001</v>
      </c>
      <c r="ES19" s="5">
        <v>-11.870799999999999</v>
      </c>
      <c r="ET19" s="5">
        <v>1.2897000000000001</v>
      </c>
      <c r="EU19" s="5">
        <v>-17.445699999999999</v>
      </c>
      <c r="EV19" s="5">
        <v>-6.7732999999999999</v>
      </c>
      <c r="EW19" s="5">
        <v>2.5063</v>
      </c>
      <c r="EX19" s="5">
        <v>-11.477</v>
      </c>
      <c r="EY19" s="5">
        <v>2.7593999999999999</v>
      </c>
      <c r="EZ19" s="5">
        <v>3.8853</v>
      </c>
      <c r="FA19" s="5">
        <v>1.4924999999999999</v>
      </c>
      <c r="FB19" s="5">
        <v>-11.7166</v>
      </c>
      <c r="FC19" s="5">
        <v>-0.4456</v>
      </c>
      <c r="FD19" s="5">
        <v>1.23</v>
      </c>
      <c r="FE19" s="5">
        <v>-16.995699999999999</v>
      </c>
      <c r="FF19" s="5">
        <v>1.1893</v>
      </c>
      <c r="FG19" s="5">
        <v>3.4657</v>
      </c>
      <c r="FH19" s="5">
        <v>-9.8765000000000001</v>
      </c>
      <c r="FI19" s="5">
        <v>0.68659999999999999</v>
      </c>
      <c r="FJ19" s="5">
        <v>-8.4269999999999996</v>
      </c>
      <c r="FK19" s="5">
        <v>-12.1105</v>
      </c>
      <c r="FL19" s="5">
        <v>-6.6529999999999996</v>
      </c>
      <c r="FM19" s="5">
        <v>-4.0106999999999999</v>
      </c>
      <c r="FN19" s="5">
        <v>-10.998200000000001</v>
      </c>
      <c r="FO19" s="5">
        <v>-11.8325</v>
      </c>
      <c r="FP19" s="5">
        <v>-7.5702999999999996</v>
      </c>
      <c r="FQ19" s="5">
        <v>1.1933</v>
      </c>
      <c r="FR19" s="5">
        <v>5.6223999999999998</v>
      </c>
      <c r="FS19" s="5">
        <v>3.4512999999999998</v>
      </c>
      <c r="FT19" s="5">
        <v>-0.52359999999999995</v>
      </c>
      <c r="FU19" s="5">
        <v>1.2498</v>
      </c>
      <c r="FV19" s="5">
        <v>-2.2826</v>
      </c>
      <c r="FW19" s="5">
        <v>1.3713</v>
      </c>
      <c r="FX19" s="5">
        <v>1.3629</v>
      </c>
      <c r="FY19" s="5">
        <v>-3.4102000000000001</v>
      </c>
      <c r="FZ19" s="5">
        <v>1.2897000000000001</v>
      </c>
      <c r="GA19" s="5">
        <v>-7.0117000000000003</v>
      </c>
      <c r="GB19" s="5">
        <v>-9.5237999999999996</v>
      </c>
      <c r="GC19" s="5">
        <v>-4.5547000000000004</v>
      </c>
      <c r="GD19" s="5">
        <v>-2.5569999999999999</v>
      </c>
      <c r="GE19" s="5">
        <v>-17.405200000000001</v>
      </c>
      <c r="GF19" s="5">
        <v>-4.9375</v>
      </c>
      <c r="GG19" s="5">
        <v>9.0114000000000001</v>
      </c>
      <c r="GH19" s="5">
        <v>10.1836</v>
      </c>
      <c r="GI19" s="5">
        <v>1.1917</v>
      </c>
      <c r="GJ19" s="5">
        <v>5.2674000000000003</v>
      </c>
      <c r="GK19" s="5">
        <v>-0.75739999999999996</v>
      </c>
      <c r="GL19" s="5">
        <v>-2.5661</v>
      </c>
      <c r="GM19" s="5">
        <v>-12.593299999999999</v>
      </c>
      <c r="GN19" s="5">
        <v>1.5992999999999999</v>
      </c>
      <c r="GO19" s="5">
        <v>0.82140000000000002</v>
      </c>
      <c r="GP19" s="5">
        <v>-0.81110000000000004</v>
      </c>
      <c r="GQ19" s="5">
        <v>1.2897000000000001</v>
      </c>
      <c r="GR19" s="5">
        <v>1.8274999999999999</v>
      </c>
      <c r="GS19" s="5">
        <v>-4.6401000000000003</v>
      </c>
      <c r="GT19" s="5">
        <v>1.6558999999999999</v>
      </c>
      <c r="GU19" s="5">
        <v>7.5019</v>
      </c>
      <c r="GV19" s="5">
        <v>6.6902999999999997</v>
      </c>
      <c r="GW19" s="5">
        <v>1.5782</v>
      </c>
      <c r="GX19" s="5">
        <v>-5.0796999999999999</v>
      </c>
      <c r="GY19" s="5">
        <v>-12.913399999999999</v>
      </c>
      <c r="GZ19" s="5">
        <v>-10.013</v>
      </c>
      <c r="HA19" s="5">
        <v>1.2498</v>
      </c>
      <c r="HB19" s="5">
        <v>-10.815300000000001</v>
      </c>
      <c r="HC19" s="5">
        <v>-3.1937000000000002</v>
      </c>
      <c r="HD19" s="5">
        <v>1.7173</v>
      </c>
      <c r="HE19" s="5">
        <v>-8.3613999999999997</v>
      </c>
      <c r="HF19" s="5">
        <v>-4.0160999999999998</v>
      </c>
      <c r="HG19" s="5">
        <v>-13.0435</v>
      </c>
      <c r="HH19" s="5">
        <v>1.1917</v>
      </c>
      <c r="HI19" s="5">
        <v>-23.0608</v>
      </c>
      <c r="HJ19" s="5">
        <v>2.37</v>
      </c>
      <c r="HK19" s="5">
        <v>-1.1520999999999999</v>
      </c>
      <c r="HL19" s="5">
        <v>1.2101999999999999</v>
      </c>
      <c r="HM19" s="5">
        <v>-2.8835999999999999</v>
      </c>
      <c r="HN19" s="5">
        <v>1.2897000000000001</v>
      </c>
      <c r="HO19" s="5">
        <v>-31.509399999999999</v>
      </c>
      <c r="HP19" s="5">
        <v>1.0924</v>
      </c>
      <c r="HQ19" s="5">
        <v>-11.2887</v>
      </c>
      <c r="HR19" s="5">
        <v>-9.5917999999999992</v>
      </c>
      <c r="HS19" s="5">
        <v>1.5139</v>
      </c>
      <c r="HT19" s="5">
        <v>-10.9802</v>
      </c>
      <c r="HU19" s="5">
        <v>-11.507400000000001</v>
      </c>
      <c r="HV19" s="5">
        <v>8.2781000000000002</v>
      </c>
      <c r="HW19" s="5">
        <v>-2.9721000000000002</v>
      </c>
      <c r="HX19" s="5">
        <v>5.6306000000000003</v>
      </c>
      <c r="HY19" s="5">
        <v>1.5370999999999999</v>
      </c>
      <c r="HZ19" s="5">
        <v>1.3781000000000001</v>
      </c>
      <c r="IA19" s="5">
        <v>-11.8902</v>
      </c>
      <c r="IB19" s="5">
        <v>0.31419999999999998</v>
      </c>
      <c r="IC19" s="5">
        <v>4.9729999999999999</v>
      </c>
      <c r="ID19" s="5">
        <v>0.54679999999999995</v>
      </c>
      <c r="IE19" s="5">
        <v>4.9356</v>
      </c>
      <c r="IF19" s="5">
        <v>1.5914999999999999</v>
      </c>
      <c r="IG19" s="5">
        <v>1.8545</v>
      </c>
      <c r="IH19" s="5">
        <v>11.3744</v>
      </c>
      <c r="II19" s="5">
        <v>-4.3987999999999996</v>
      </c>
      <c r="IJ19" s="5">
        <v>-11.0276</v>
      </c>
      <c r="IK19" s="5">
        <v>-4.5613999999999999</v>
      </c>
      <c r="IL19" s="5">
        <v>1.4952000000000001</v>
      </c>
      <c r="IM19" s="5">
        <v>17.305700000000002</v>
      </c>
      <c r="IN19" s="5">
        <v>1.2897000000000001</v>
      </c>
      <c r="IO19" s="5">
        <v>1.8341000000000001</v>
      </c>
      <c r="IP19" s="5">
        <v>6.6597999999999997</v>
      </c>
      <c r="IQ19" s="5">
        <v>-0.77049999999999996</v>
      </c>
      <c r="IR19" s="5">
        <v>4.0477999999999996</v>
      </c>
      <c r="IS19" s="5">
        <v>5.1378000000000004</v>
      </c>
      <c r="IT19" s="5">
        <v>6.1356999999999999</v>
      </c>
      <c r="IU19" s="5">
        <v>7.2240000000000002</v>
      </c>
      <c r="IV19" s="5">
        <v>7.2240000000000002</v>
      </c>
      <c r="IW19" s="5">
        <v>2.7494000000000001</v>
      </c>
      <c r="IX19" s="5">
        <v>-1.3979999999999999</v>
      </c>
      <c r="IY19" s="5">
        <v>0.70109999999999995</v>
      </c>
      <c r="IZ19" s="5">
        <v>-3.4302999999999999</v>
      </c>
      <c r="JA19" s="5">
        <v>-2.4115000000000002</v>
      </c>
      <c r="JB19" s="5">
        <v>-11.340199999999999</v>
      </c>
      <c r="JC19" s="5">
        <v>0.95509999999999995</v>
      </c>
      <c r="JD19" s="5">
        <v>-7.2861000000000002</v>
      </c>
      <c r="JE19" s="5">
        <v>6.2327000000000004</v>
      </c>
      <c r="JF19" s="5">
        <v>0.72289999999999999</v>
      </c>
      <c r="JG19" s="5">
        <v>1.2870999999999999</v>
      </c>
      <c r="JH19" s="5">
        <v>-34.870800000000003</v>
      </c>
      <c r="JI19" s="5">
        <v>-5.7057000000000002</v>
      </c>
      <c r="JJ19" s="5">
        <v>3.7174999999999998</v>
      </c>
      <c r="JK19" s="5">
        <v>2.2610999999999999</v>
      </c>
      <c r="JL19" s="5">
        <v>-12.4885</v>
      </c>
      <c r="JM19" s="5">
        <v>-10.023</v>
      </c>
      <c r="JN19" s="5">
        <v>1.2897000000000001</v>
      </c>
      <c r="JO19" s="5">
        <v>-25.686800000000002</v>
      </c>
      <c r="JP19" s="5">
        <v>-10.6028</v>
      </c>
      <c r="JQ19" s="5">
        <v>1.1880999999999999</v>
      </c>
      <c r="JR19" s="5">
        <v>7.9470000000000001</v>
      </c>
      <c r="JS19" s="5">
        <v>11.3832</v>
      </c>
      <c r="JT19" s="5">
        <v>2.4933000000000001</v>
      </c>
      <c r="JU19" s="5">
        <v>3.3809</v>
      </c>
      <c r="JV19" s="5">
        <v>3.2450000000000001</v>
      </c>
      <c r="JW19" s="5">
        <v>1.3781000000000001</v>
      </c>
      <c r="JX19" s="5">
        <v>3.9685999999999999</v>
      </c>
      <c r="JY19" s="5">
        <v>1.1880999999999999</v>
      </c>
      <c r="JZ19" s="5">
        <v>-24.315100000000001</v>
      </c>
      <c r="KA19" s="5">
        <v>-4.7264999999999997</v>
      </c>
      <c r="KB19" s="5">
        <v>3.4796</v>
      </c>
      <c r="KC19" s="5">
        <v>-12.5</v>
      </c>
      <c r="KD19" s="5">
        <v>1.2846</v>
      </c>
      <c r="KE19" s="5">
        <v>-26.176500000000001</v>
      </c>
      <c r="KF19" s="5">
        <v>6.2146999999999997</v>
      </c>
      <c r="KG19" s="5">
        <v>1.9429000000000001</v>
      </c>
      <c r="KH19" s="5">
        <v>0.51219999999999999</v>
      </c>
      <c r="KI19" s="5">
        <v>3.3439000000000001</v>
      </c>
      <c r="KJ19" s="5">
        <v>4.3811999999999998</v>
      </c>
      <c r="KK19" s="5">
        <v>4.5689000000000002</v>
      </c>
      <c r="KL19" s="5">
        <v>-3.3700999999999999</v>
      </c>
      <c r="KM19" s="5">
        <v>-6.8182</v>
      </c>
      <c r="KN19" s="5">
        <v>0.74629999999999996</v>
      </c>
      <c r="KO19" s="5">
        <v>1.1880999999999999</v>
      </c>
      <c r="KP19" s="5">
        <v>0.23089999999999999</v>
      </c>
      <c r="KQ19" s="5">
        <v>-11.036899999999999</v>
      </c>
      <c r="KR19" s="5">
        <v>-7.5346000000000002</v>
      </c>
      <c r="KS19" s="5">
        <v>11.2668</v>
      </c>
      <c r="KT19" s="5">
        <v>-11.069000000000001</v>
      </c>
      <c r="KU19" s="5">
        <v>-11.371499999999999</v>
      </c>
      <c r="KV19" s="5">
        <v>0.69440000000000002</v>
      </c>
      <c r="KW19" s="5">
        <v>1.2846</v>
      </c>
      <c r="KX19" s="5">
        <v>-0.13969999999999999</v>
      </c>
      <c r="KY19" s="5">
        <v>6.4824000000000002</v>
      </c>
      <c r="KZ19" s="5">
        <v>-8.5876000000000001</v>
      </c>
      <c r="LA19" s="5">
        <v>0.37619999999999998</v>
      </c>
      <c r="LB19" s="5">
        <v>1.0924</v>
      </c>
      <c r="LC19" s="5">
        <v>11.4574</v>
      </c>
      <c r="LD19" s="5">
        <v>-3.5185</v>
      </c>
      <c r="LE19" s="5">
        <v>-6.9804000000000004</v>
      </c>
      <c r="LF19" s="5">
        <v>1.1240000000000001</v>
      </c>
      <c r="LG19" s="5">
        <v>-13.901199999999999</v>
      </c>
      <c r="LH19" s="5">
        <v>1.5021</v>
      </c>
      <c r="LI19" s="5">
        <v>-7.3684000000000003</v>
      </c>
      <c r="LJ19" s="5">
        <v>-21.395800000000001</v>
      </c>
      <c r="LK19" s="5">
        <v>1.0902000000000001</v>
      </c>
      <c r="LL19" s="5">
        <v>-40.804099999999998</v>
      </c>
      <c r="LM19" s="5">
        <v>2.0668000000000002</v>
      </c>
      <c r="LN19" s="5">
        <v>10.1805</v>
      </c>
      <c r="LO19" s="5">
        <v>-21.127600000000001</v>
      </c>
      <c r="LP19" s="5">
        <v>-13.9848</v>
      </c>
      <c r="LQ19" s="5">
        <v>-4.0780000000000003</v>
      </c>
      <c r="LR19" s="5">
        <v>1.1917</v>
      </c>
      <c r="LS19" s="5">
        <v>-8.3267000000000007</v>
      </c>
      <c r="LT19" s="5">
        <v>0.42630000000000001</v>
      </c>
      <c r="LU19" s="5">
        <v>1.1917</v>
      </c>
      <c r="LV19" s="5">
        <v>-0.14940000000000001</v>
      </c>
      <c r="LW19" s="5">
        <v>1.2447999999999999</v>
      </c>
      <c r="LX19" s="5">
        <v>1.8052999999999999</v>
      </c>
      <c r="LY19" s="5">
        <v>0.53049999999999997</v>
      </c>
      <c r="LZ19" s="5">
        <v>-8.3825000000000003</v>
      </c>
      <c r="MA19" s="5">
        <v>0.97699999999999998</v>
      </c>
      <c r="MB19" s="5">
        <v>-19.164300000000001</v>
      </c>
      <c r="MC19" s="5">
        <v>-6.2453000000000003</v>
      </c>
      <c r="MD19" s="5">
        <v>-5.2632000000000003</v>
      </c>
      <c r="ME19" s="5">
        <v>1.2676000000000001</v>
      </c>
      <c r="MF19" s="5">
        <v>4.5298999999999996</v>
      </c>
      <c r="MG19" s="5">
        <v>0.58230000000000004</v>
      </c>
      <c r="MH19" s="5">
        <v>0.92420000000000002</v>
      </c>
      <c r="MI19" s="5">
        <v>-3.6118999999999999</v>
      </c>
      <c r="MJ19" s="5">
        <v>-1.8716999999999999</v>
      </c>
      <c r="MK19" s="5">
        <v>3.3607</v>
      </c>
      <c r="ML19" s="5">
        <v>0.76</v>
      </c>
      <c r="MM19" s="5">
        <v>5.2130999999999998</v>
      </c>
      <c r="MN19" s="5">
        <v>-6.8955000000000002</v>
      </c>
      <c r="MO19" s="5">
        <v>-20.984500000000001</v>
      </c>
      <c r="MP19" s="5">
        <v>1.1003000000000001</v>
      </c>
      <c r="MQ19" s="5">
        <v>-46.101900000000001</v>
      </c>
      <c r="MR19" s="5">
        <v>9.6266999999999996</v>
      </c>
      <c r="MS19" s="5">
        <v>5.0153999999999996</v>
      </c>
      <c r="MT19" s="5">
        <v>2.2355999999999998</v>
      </c>
      <c r="MU19" s="5">
        <v>-0.72519999999999996</v>
      </c>
      <c r="MV19" s="5">
        <v>-2.8037000000000001</v>
      </c>
      <c r="MW19" s="5">
        <v>-11.809900000000001</v>
      </c>
      <c r="MX19" s="5">
        <v>-9.1069999999999993</v>
      </c>
      <c r="MY19" s="5">
        <v>1.3875</v>
      </c>
      <c r="MZ19" s="5">
        <v>-17.5579</v>
      </c>
      <c r="NA19" s="5">
        <v>2.2307999999999999</v>
      </c>
      <c r="NB19" s="5">
        <v>-8.2385000000000002</v>
      </c>
      <c r="NC19" s="5">
        <v>1.0946</v>
      </c>
      <c r="ND19" s="5">
        <v>-31.9741</v>
      </c>
      <c r="NE19" s="5">
        <v>-0.37040000000000001</v>
      </c>
      <c r="NF19" s="5">
        <v>-4.8353000000000002</v>
      </c>
      <c r="NG19" s="5">
        <v>10.581300000000001</v>
      </c>
      <c r="NH19" s="5">
        <v>-0.88149999999999995</v>
      </c>
      <c r="NI19" s="5">
        <v>1.1917</v>
      </c>
      <c r="NJ19" s="5">
        <v>-2.8986000000000001</v>
      </c>
      <c r="NK19" s="5">
        <v>-9.3701000000000008</v>
      </c>
      <c r="NL19" s="5">
        <v>-4.0872000000000002</v>
      </c>
      <c r="NM19" s="5">
        <v>9.0908999999999995</v>
      </c>
      <c r="NN19" s="5">
        <v>5.9977999999999998</v>
      </c>
      <c r="NO19" s="5">
        <v>1.3781000000000001</v>
      </c>
      <c r="NP19" s="5">
        <v>11.855700000000001</v>
      </c>
      <c r="NQ19" s="5">
        <v>-5.8708</v>
      </c>
      <c r="NR19" s="5">
        <v>-7.4212999999999996</v>
      </c>
      <c r="NS19" s="5">
        <v>-8.6510999999999996</v>
      </c>
      <c r="NT19" s="5">
        <v>-13.6778</v>
      </c>
      <c r="NU19" s="5">
        <v>-13.7056</v>
      </c>
      <c r="NV19" s="5">
        <v>-3.9073000000000002</v>
      </c>
      <c r="NW19" s="5">
        <v>5.8174000000000001</v>
      </c>
      <c r="NX19" s="5">
        <v>-7.2751000000000001</v>
      </c>
      <c r="NY19" s="5">
        <v>1.1893</v>
      </c>
      <c r="NZ19" s="5">
        <v>-24.2545</v>
      </c>
      <c r="OA19" s="5">
        <v>-5.1902999999999997</v>
      </c>
      <c r="OB19" s="5">
        <v>-5.6239999999999997</v>
      </c>
      <c r="OC19" s="5">
        <v>6.0044000000000004</v>
      </c>
      <c r="OD19" s="5">
        <v>-24.594000000000001</v>
      </c>
      <c r="OE19" s="5">
        <v>1.1657</v>
      </c>
      <c r="OF19" s="5">
        <v>-61.267699999999998</v>
      </c>
      <c r="OG19" s="5">
        <v>4.3376999999999999</v>
      </c>
      <c r="OH19" s="5">
        <v>5.3132000000000001</v>
      </c>
      <c r="OI19" s="5">
        <v>-3.1295999999999999</v>
      </c>
      <c r="OJ19" s="5">
        <v>-0.13250000000000001</v>
      </c>
      <c r="OK19" s="5">
        <v>1.1893</v>
      </c>
      <c r="OL19" s="5">
        <v>-2.7944</v>
      </c>
      <c r="OM19" s="5">
        <v>-9.8160000000000007</v>
      </c>
      <c r="ON19" s="5">
        <v>1.1893</v>
      </c>
      <c r="OO19" s="5">
        <v>-27.697299999999998</v>
      </c>
      <c r="OP19" s="5">
        <v>-10.3935</v>
      </c>
      <c r="OQ19" s="5">
        <v>5.5606999999999998</v>
      </c>
      <c r="OR19" s="5">
        <v>-9.2172000000000001</v>
      </c>
      <c r="OS19" s="5">
        <v>-15.3551</v>
      </c>
      <c r="OT19" s="5">
        <v>1.1869000000000001</v>
      </c>
      <c r="OU19" s="5">
        <v>-30.941299999999998</v>
      </c>
      <c r="OV19" s="5">
        <v>-2.0971000000000002</v>
      </c>
      <c r="OW19" s="5">
        <v>1.0902000000000001</v>
      </c>
      <c r="OX19" s="5">
        <v>-6.1021000000000001</v>
      </c>
      <c r="OY19" s="5">
        <v>-5.6925999999999997</v>
      </c>
      <c r="OZ19" s="5">
        <v>2.3894000000000002</v>
      </c>
      <c r="PA19" s="5">
        <v>0.53380000000000005</v>
      </c>
      <c r="PB19" s="5">
        <v>7.0392000000000001</v>
      </c>
      <c r="PC19" s="5">
        <v>7.1608000000000001</v>
      </c>
      <c r="PD19" s="5">
        <v>-8.9177</v>
      </c>
      <c r="PE19" s="5">
        <v>2.1551999999999998</v>
      </c>
      <c r="PF19" s="5">
        <v>3.4359999999999999</v>
      </c>
      <c r="PG19" s="5">
        <v>-1.3204</v>
      </c>
      <c r="PH19" s="5">
        <v>-7.0724</v>
      </c>
      <c r="PI19" s="5">
        <v>-0.99399999999999999</v>
      </c>
      <c r="PJ19" s="5">
        <v>-8.8293999999999997</v>
      </c>
      <c r="PK19" s="5">
        <v>-8.4210999999999991</v>
      </c>
      <c r="PL19" s="5">
        <v>-13.9556</v>
      </c>
      <c r="PM19" s="5">
        <v>-8.7794000000000008</v>
      </c>
      <c r="PN19" s="5">
        <v>8.6289999999999996</v>
      </c>
      <c r="PO19" s="5">
        <v>0.97299999999999998</v>
      </c>
      <c r="PP19" s="5">
        <v>-14.988200000000001</v>
      </c>
      <c r="PQ19" s="5">
        <v>-10.6677</v>
      </c>
      <c r="PR19" s="5">
        <v>0.81569999999999998</v>
      </c>
      <c r="PS19" s="5">
        <v>0.40679999999999999</v>
      </c>
      <c r="PT19" s="5">
        <v>0.2467</v>
      </c>
      <c r="PU19" s="5">
        <v>9.8905999999999992</v>
      </c>
      <c r="PV19" s="5">
        <v>1.1574</v>
      </c>
      <c r="PW19" s="5">
        <v>7.78</v>
      </c>
      <c r="PX19" s="5">
        <v>-2.0289999999999999</v>
      </c>
      <c r="PY19" s="5">
        <v>-10.4819</v>
      </c>
      <c r="PZ19" s="5">
        <v>-1.2060999999999999</v>
      </c>
      <c r="QA19" s="5">
        <v>-1.2075</v>
      </c>
      <c r="QB19" s="5">
        <v>-14.9367</v>
      </c>
      <c r="QC19" s="5">
        <v>-0.31009999999999999</v>
      </c>
      <c r="QD19" s="5">
        <v>-4.5053999999999998</v>
      </c>
      <c r="QE19" s="5">
        <v>-13.1915</v>
      </c>
      <c r="QF19" s="5">
        <v>-9.8012999999999995</v>
      </c>
      <c r="QG19" s="5">
        <v>5.7404000000000002</v>
      </c>
      <c r="QH19" s="5">
        <v>13.065300000000001</v>
      </c>
      <c r="QI19" s="5">
        <v>9.2421000000000006</v>
      </c>
      <c r="QJ19" s="5">
        <v>2.6594000000000002</v>
      </c>
      <c r="QK19" s="5">
        <v>-4.3909000000000002</v>
      </c>
      <c r="QL19" s="5">
        <v>1.2897000000000001</v>
      </c>
      <c r="QM19" s="5">
        <v>-18.114100000000001</v>
      </c>
      <c r="QN19" s="5">
        <v>-7.9638</v>
      </c>
      <c r="QO19" s="5">
        <v>-1.8499000000000001</v>
      </c>
      <c r="QP19" s="5">
        <v>1.1321000000000001</v>
      </c>
      <c r="QQ19" s="5">
        <v>-4.6593999999999998</v>
      </c>
      <c r="QR19" s="5">
        <v>4.1363000000000003</v>
      </c>
      <c r="QS19" s="5">
        <v>1.2897000000000001</v>
      </c>
      <c r="QT19" s="5">
        <v>8.6478000000000002</v>
      </c>
      <c r="QU19" s="5">
        <v>-6.1938000000000004</v>
      </c>
      <c r="QV19" s="5">
        <v>-2.6408</v>
      </c>
      <c r="QW19" s="5">
        <v>-2.8511000000000002</v>
      </c>
      <c r="QX19" s="5">
        <v>-7.1429</v>
      </c>
      <c r="QY19" s="5">
        <v>-4.5696000000000003</v>
      </c>
      <c r="QZ19" s="5">
        <v>-3.5819000000000001</v>
      </c>
      <c r="RA19" s="5">
        <v>-13.0221</v>
      </c>
      <c r="RB19" s="5">
        <v>1.0924</v>
      </c>
      <c r="RC19" s="5">
        <v>-35.909799999999997</v>
      </c>
      <c r="RD19" s="5">
        <v>-8.6567000000000007</v>
      </c>
      <c r="RE19" s="5">
        <v>0.98150000000000004</v>
      </c>
      <c r="RF19" s="5">
        <v>-12.9564</v>
      </c>
      <c r="RG19" s="5">
        <v>1.2870999999999999</v>
      </c>
      <c r="RH19" s="5">
        <v>-33.866300000000003</v>
      </c>
      <c r="RI19" s="5">
        <v>-0.309</v>
      </c>
      <c r="RJ19" s="5">
        <v>-18.354800000000001</v>
      </c>
      <c r="RK19" s="5">
        <v>1.3781000000000001</v>
      </c>
      <c r="RL19" s="5">
        <v>-34.001600000000003</v>
      </c>
      <c r="RM19" s="5">
        <v>-6.8798000000000004</v>
      </c>
      <c r="RN19" s="5">
        <v>1.4822</v>
      </c>
      <c r="RO19" s="5">
        <v>-14.923999999999999</v>
      </c>
      <c r="RP19" s="5">
        <v>-5.0072000000000001</v>
      </c>
      <c r="RQ19" s="5">
        <v>-22.258400000000002</v>
      </c>
      <c r="RR19" s="5">
        <v>1.5826</v>
      </c>
      <c r="RS19" s="5">
        <v>-51.263500000000001</v>
      </c>
      <c r="RT19" s="5">
        <v>-10.749499999999999</v>
      </c>
      <c r="RU19" s="5">
        <v>0</v>
      </c>
      <c r="RV19" s="5">
        <v>10.6289</v>
      </c>
      <c r="RW19" s="5">
        <v>11.852600000000001</v>
      </c>
      <c r="RX19" s="5">
        <v>11.852600000000001</v>
      </c>
      <c r="RY19" s="5">
        <v>1.5658000000000001</v>
      </c>
      <c r="RZ19" s="5">
        <v>4.8716999999999997</v>
      </c>
      <c r="SA19" s="5">
        <v>1.1125</v>
      </c>
      <c r="SB19" s="5">
        <v>7.6627000000000001</v>
      </c>
      <c r="SC19" s="5">
        <v>-14.604200000000001</v>
      </c>
      <c r="SD19" s="5">
        <v>-9.8332999999999995</v>
      </c>
      <c r="SE19" s="5">
        <v>1.2401</v>
      </c>
      <c r="SF19" s="5">
        <v>-20.725999999999999</v>
      </c>
      <c r="SG19" s="5">
        <v>-8.2982999999999993</v>
      </c>
      <c r="SH19" s="5">
        <v>-4.6212999999999997</v>
      </c>
      <c r="SI19" s="5">
        <v>-5.3677999999999999</v>
      </c>
      <c r="SJ19" s="5">
        <v>1.4851000000000001</v>
      </c>
      <c r="SK19" s="5">
        <v>-12.275399999999999</v>
      </c>
      <c r="SL19" s="5">
        <v>-11.192299999999999</v>
      </c>
      <c r="SM19" s="5">
        <v>10.0276</v>
      </c>
      <c r="SN19" s="5">
        <v>0.3382</v>
      </c>
      <c r="SO19" s="5">
        <v>1.0837000000000001</v>
      </c>
      <c r="SP19" s="5">
        <v>-0.65880000000000005</v>
      </c>
      <c r="SQ19" s="5">
        <v>4.0909000000000004</v>
      </c>
      <c r="SR19" s="5">
        <v>-10.2098</v>
      </c>
      <c r="SS19" s="5">
        <v>-13.196899999999999</v>
      </c>
      <c r="ST19" s="5">
        <v>2.8121</v>
      </c>
      <c r="SU19" s="5">
        <v>-4.1924000000000001</v>
      </c>
      <c r="SV19" s="5">
        <v>-8.6826000000000008</v>
      </c>
      <c r="SW19" s="5">
        <v>6.3319000000000001</v>
      </c>
      <c r="SX19" s="5">
        <v>-4.7331000000000003</v>
      </c>
      <c r="SY19" s="5">
        <v>-10.451499999999999</v>
      </c>
      <c r="SZ19" s="5">
        <v>-0.31319999999999998</v>
      </c>
      <c r="TA19" s="5">
        <v>1.0902000000000001</v>
      </c>
      <c r="TB19" s="5">
        <v>-1.8743000000000001</v>
      </c>
      <c r="TC19" s="5">
        <v>-2.125</v>
      </c>
      <c r="TD19" s="5">
        <v>-2.0781999999999998</v>
      </c>
      <c r="TE19" s="5">
        <v>1.0121</v>
      </c>
      <c r="TF19" s="5">
        <v>1.1869000000000001</v>
      </c>
      <c r="TG19" s="5">
        <v>0.82899999999999996</v>
      </c>
      <c r="TH19" s="5">
        <v>-0.44519999999999998</v>
      </c>
      <c r="TI19" s="5">
        <v>1.2189000000000001</v>
      </c>
      <c r="TJ19" s="5">
        <v>-1.8765000000000001</v>
      </c>
      <c r="TK19" s="5">
        <v>1.7964</v>
      </c>
      <c r="TL19" s="5">
        <v>3.7805</v>
      </c>
      <c r="TM19" s="5">
        <v>0.60929999999999995</v>
      </c>
      <c r="TN19" s="5">
        <v>-10.6685</v>
      </c>
      <c r="TO19" s="5">
        <v>-10.6759</v>
      </c>
      <c r="TP19" s="5">
        <v>1.2446999999999999</v>
      </c>
      <c r="TQ19" s="5">
        <v>6.7400000000000002E-2</v>
      </c>
      <c r="TR19" s="5">
        <v>-6.7427000000000001</v>
      </c>
      <c r="TS19" s="5">
        <v>1.0837000000000001</v>
      </c>
      <c r="TT19" s="5">
        <v>-15.4436</v>
      </c>
      <c r="TU19" s="5">
        <v>-9.8383000000000003</v>
      </c>
      <c r="TV19" s="5">
        <v>14.689299999999999</v>
      </c>
      <c r="TW19" s="5">
        <v>-8.7424999999999997</v>
      </c>
      <c r="TX19" s="5">
        <v>0.97929999999999995</v>
      </c>
      <c r="TY19" s="5">
        <v>1.1893</v>
      </c>
      <c r="TZ19" s="5">
        <v>0.7238</v>
      </c>
      <c r="UA19" s="5">
        <v>-15.0129</v>
      </c>
      <c r="UB19" s="5">
        <v>1.1893</v>
      </c>
      <c r="UC19" s="5">
        <v>-27.501899999999999</v>
      </c>
      <c r="UD19" s="5">
        <v>5.3707000000000003</v>
      </c>
      <c r="UE19" s="5">
        <v>-4.6794000000000002</v>
      </c>
      <c r="UF19" s="5">
        <v>-15.436999999999999</v>
      </c>
      <c r="UG19" s="5">
        <v>1.3852</v>
      </c>
      <c r="UH19" s="5">
        <v>-46.2318</v>
      </c>
      <c r="UI19" s="5">
        <v>-13.053900000000001</v>
      </c>
      <c r="UJ19" s="5">
        <v>-8.2797000000000001</v>
      </c>
      <c r="UK19" s="5">
        <v>1.3848</v>
      </c>
      <c r="UL19" s="5">
        <v>-14.905099999999999</v>
      </c>
      <c r="UM19" s="5">
        <v>-7.9439000000000002</v>
      </c>
      <c r="UN19" s="5">
        <v>1.1741999999999999</v>
      </c>
      <c r="UO19" s="5">
        <v>-21.449300000000001</v>
      </c>
      <c r="UP19" s="5">
        <v>-10.8733</v>
      </c>
      <c r="UQ19" s="5">
        <v>-6.274</v>
      </c>
      <c r="UR19" s="5">
        <v>-12.138500000000001</v>
      </c>
      <c r="US19" s="5">
        <v>1.3643000000000001</v>
      </c>
      <c r="UT19" s="5">
        <v>-25.975100000000001</v>
      </c>
      <c r="UU19" s="5">
        <v>-3.3332999999999999</v>
      </c>
      <c r="UV19" s="5">
        <v>1.2846</v>
      </c>
      <c r="UW19" s="5">
        <v>-10.3293</v>
      </c>
      <c r="UX19" s="5">
        <v>6.1036999999999999</v>
      </c>
      <c r="UY19" s="5">
        <v>1.2870999999999999</v>
      </c>
      <c r="UZ19" s="5">
        <v>9.6306999999999992</v>
      </c>
      <c r="VA19" s="5">
        <v>-8.5054999999999996</v>
      </c>
      <c r="VB19" s="5">
        <v>1.0902000000000001</v>
      </c>
      <c r="VC19" s="5">
        <v>-23.704899999999999</v>
      </c>
      <c r="VD19" s="5">
        <v>-13.222200000000001</v>
      </c>
      <c r="VE19" s="5">
        <v>9.5977999999999994</v>
      </c>
      <c r="VF19" s="5">
        <v>1.1893</v>
      </c>
      <c r="VG19" s="5">
        <v>16.793900000000001</v>
      </c>
      <c r="VH19" s="5">
        <v>-12.9156</v>
      </c>
      <c r="VI19" s="5">
        <v>1.103</v>
      </c>
      <c r="VJ19" s="5">
        <v>-29.970600000000001</v>
      </c>
      <c r="VK19" s="5">
        <v>0.81759999999999999</v>
      </c>
      <c r="VL19" s="5">
        <v>1.103</v>
      </c>
      <c r="VM19" s="5">
        <v>0.4123</v>
      </c>
      <c r="VN19" s="5">
        <v>-5.0590000000000002</v>
      </c>
      <c r="VO19" s="5">
        <v>1.103</v>
      </c>
      <c r="VP19" s="5">
        <v>-11.0124</v>
      </c>
      <c r="VQ19" s="5">
        <v>-0.19339999999999999</v>
      </c>
      <c r="VR19" s="5">
        <v>-10.0962</v>
      </c>
      <c r="VS19" s="5">
        <v>1.1741999999999999</v>
      </c>
      <c r="VT19" s="5">
        <v>-28.037400000000002</v>
      </c>
      <c r="VU19" s="5">
        <v>-12.1012</v>
      </c>
      <c r="VV19" s="5">
        <v>1.1741999999999999</v>
      </c>
      <c r="VW19" s="5">
        <v>-29.145700000000001</v>
      </c>
      <c r="VX19" s="5">
        <v>6.5746000000000002</v>
      </c>
      <c r="VY19" s="5">
        <v>-4.7290999999999999</v>
      </c>
      <c r="VZ19" s="5">
        <v>1.1893</v>
      </c>
      <c r="WA19" s="5">
        <v>-10.5779</v>
      </c>
      <c r="WB19" s="5">
        <v>-16.405799999999999</v>
      </c>
      <c r="WC19" s="5">
        <v>0.96799999999999997</v>
      </c>
      <c r="WD19" s="5">
        <v>-48.103099999999998</v>
      </c>
      <c r="WE19" s="5">
        <v>-14.683299999999999</v>
      </c>
      <c r="WF19" s="5">
        <v>2.0219999999999998</v>
      </c>
      <c r="WG19" s="5">
        <v>1.2446999999999999</v>
      </c>
      <c r="WH19" s="5">
        <v>3.0207000000000002</v>
      </c>
      <c r="WI19" s="5">
        <v>-15.648199999999999</v>
      </c>
      <c r="WJ19" s="5">
        <v>1.3643000000000001</v>
      </c>
      <c r="WK19" s="5">
        <v>-42.760399999999997</v>
      </c>
      <c r="WL19" s="5">
        <v>-2.5836000000000001</v>
      </c>
      <c r="WM19" s="5">
        <v>-9.4117999999999995</v>
      </c>
      <c r="WN19" s="5">
        <v>1.3614999999999999</v>
      </c>
      <c r="WO19" s="5">
        <v>-18.539000000000001</v>
      </c>
      <c r="WP19" s="5">
        <v>-1.3019000000000001</v>
      </c>
      <c r="WQ19" s="5">
        <v>1.2446999999999999</v>
      </c>
      <c r="WR19" s="5">
        <v>-4.2403000000000004</v>
      </c>
      <c r="WS19" s="5">
        <v>0.8054</v>
      </c>
      <c r="WT19" s="5">
        <v>1.2846</v>
      </c>
      <c r="WU19" s="5">
        <v>-0.2092</v>
      </c>
      <c r="WV19" s="5">
        <v>-10.133599999999999</v>
      </c>
      <c r="WW19" s="5">
        <v>1.1869000000000001</v>
      </c>
      <c r="WX19" s="5">
        <v>-24.7134</v>
      </c>
      <c r="WY19" s="5">
        <v>-12.005100000000001</v>
      </c>
      <c r="WZ19" s="5">
        <v>1.3848</v>
      </c>
      <c r="XA19" s="5">
        <v>-36.4621</v>
      </c>
      <c r="XB19" s="5">
        <v>-14.1111</v>
      </c>
      <c r="XC19" s="5">
        <v>1.3848</v>
      </c>
      <c r="XD19" s="5">
        <v>-34.093800000000002</v>
      </c>
      <c r="XE19" s="5">
        <v>0.76749999999999996</v>
      </c>
      <c r="XF19" s="5">
        <v>1.3643000000000001</v>
      </c>
      <c r="XG19" s="5">
        <v>-0.23169999999999999</v>
      </c>
      <c r="XH19" s="5">
        <v>-6.7773000000000003</v>
      </c>
      <c r="XI19" s="5">
        <v>1.3643000000000001</v>
      </c>
      <c r="XJ19" s="5">
        <v>-13.965299999999999</v>
      </c>
      <c r="XK19" s="5">
        <v>-10.894500000000001</v>
      </c>
      <c r="XL19" s="5">
        <v>-12.433</v>
      </c>
      <c r="XM19" s="5">
        <v>1.0880000000000001</v>
      </c>
      <c r="XN19" s="5">
        <v>-28.421099999999999</v>
      </c>
      <c r="XO19" s="5">
        <v>-6.7918000000000003</v>
      </c>
      <c r="XP19" s="5">
        <v>1.0837000000000001</v>
      </c>
      <c r="XQ19" s="5">
        <v>-13.3279</v>
      </c>
      <c r="XR19" s="5">
        <v>-7.4611999999999998</v>
      </c>
      <c r="XS19" s="5">
        <v>1.0837000000000001</v>
      </c>
      <c r="XT19" s="5">
        <v>-15.7293</v>
      </c>
      <c r="XU19" s="5">
        <v>0.47789999999999999</v>
      </c>
      <c r="XV19" s="5">
        <v>1.3848</v>
      </c>
      <c r="XW19" s="5">
        <v>-0.90500000000000003</v>
      </c>
      <c r="XX19" s="5">
        <v>0.58530000000000004</v>
      </c>
      <c r="XY19" s="5">
        <v>1.1053999999999999</v>
      </c>
      <c r="XZ19" s="5">
        <v>-0.16869999999999999</v>
      </c>
      <c r="YA19" s="5">
        <v>-8.5973000000000006</v>
      </c>
      <c r="YB19" s="5">
        <v>-2.7221000000000002</v>
      </c>
      <c r="YC19" s="5">
        <v>-19.707599999999999</v>
      </c>
      <c r="YD19" s="5">
        <v>1.0982000000000001</v>
      </c>
      <c r="YE19" s="5">
        <v>-59.231000000000002</v>
      </c>
      <c r="YF19" s="5">
        <v>-2.4075000000000002</v>
      </c>
      <c r="YG19" s="5">
        <v>-7.5811999999999999</v>
      </c>
      <c r="YH19" s="5">
        <v>-1.4036999999999999</v>
      </c>
      <c r="YI19" s="5">
        <v>1.0949</v>
      </c>
      <c r="YJ19" s="5">
        <v>-4.0434000000000001</v>
      </c>
      <c r="YK19" s="5">
        <v>-2.3136000000000001</v>
      </c>
      <c r="YL19" s="5">
        <v>1.1893</v>
      </c>
      <c r="YM19" s="5">
        <v>-8.7751000000000001</v>
      </c>
      <c r="YN19" s="5">
        <v>-11.8659</v>
      </c>
      <c r="YO19" s="5">
        <v>1.5748</v>
      </c>
      <c r="YP19" s="5">
        <v>-22.290099999999999</v>
      </c>
      <c r="YQ19" s="5">
        <v>-15.1096</v>
      </c>
      <c r="YR19" s="5">
        <v>1.0880000000000001</v>
      </c>
      <c r="YS19" s="5">
        <v>-37.759300000000003</v>
      </c>
      <c r="YT19" s="5">
        <v>-10.2285</v>
      </c>
      <c r="YU19" s="5">
        <v>1.0880000000000001</v>
      </c>
      <c r="YV19" s="5">
        <v>-24.062899999999999</v>
      </c>
      <c r="YW19" s="5">
        <v>-16.855599999999999</v>
      </c>
      <c r="YX19" s="5">
        <v>-11.694900000000001</v>
      </c>
      <c r="YY19" s="5">
        <v>-9.9602000000000004</v>
      </c>
      <c r="YZ19" s="5">
        <v>-7.5933999999999999</v>
      </c>
      <c r="ZA19" s="5">
        <v>-4.2667000000000002</v>
      </c>
      <c r="ZB19" s="5">
        <v>-13.6717</v>
      </c>
      <c r="ZC19" s="5">
        <v>0.52329999999999999</v>
      </c>
      <c r="ZD19" s="5">
        <v>0.44800000000000001</v>
      </c>
      <c r="ZE19" s="5">
        <v>-3.6589</v>
      </c>
      <c r="ZF19" s="5">
        <v>1.3614999999999999</v>
      </c>
      <c r="ZG19" s="5">
        <v>-14.4125</v>
      </c>
      <c r="ZH19" s="5">
        <v>-10.6884</v>
      </c>
      <c r="ZI19" s="5">
        <v>1.2634000000000001</v>
      </c>
      <c r="ZJ19" s="5">
        <v>-21.119599999999998</v>
      </c>
      <c r="ZK19" s="5">
        <v>8.0823999999999998</v>
      </c>
      <c r="ZL19" s="5">
        <v>-13.5922</v>
      </c>
      <c r="ZM19" s="5">
        <v>1.3889</v>
      </c>
      <c r="ZN19" s="5">
        <v>-27.9468</v>
      </c>
      <c r="ZO19" s="5">
        <v>-12.958600000000001</v>
      </c>
      <c r="ZP19" s="5">
        <v>1.3643000000000001</v>
      </c>
      <c r="ZQ19" s="5">
        <v>-26.287199999999999</v>
      </c>
      <c r="ZR19" s="5">
        <v>-2.8052999999999999</v>
      </c>
      <c r="ZS19" s="5">
        <v>-9.2873999999999999</v>
      </c>
      <c r="ZT19" s="5">
        <v>1.3781000000000001</v>
      </c>
      <c r="ZU19" s="5">
        <v>-30.046299999999999</v>
      </c>
      <c r="ZV19" s="5">
        <v>-11.0754</v>
      </c>
      <c r="ZW19" s="5">
        <v>1.3781000000000001</v>
      </c>
      <c r="ZX19" s="5">
        <v>-21.834800000000001</v>
      </c>
      <c r="ZY19" s="5">
        <v>-11.7738</v>
      </c>
      <c r="ZZ19" s="5">
        <v>1.3781000000000001</v>
      </c>
      <c r="AAA19" s="5">
        <v>-21.8338</v>
      </c>
      <c r="AAB19" s="5">
        <v>-14.4495</v>
      </c>
      <c r="AAC19" s="5">
        <v>-14.8233</v>
      </c>
      <c r="AAD19" s="5">
        <v>-21.130199999999999</v>
      </c>
      <c r="AAE19" s="5">
        <v>1.3848</v>
      </c>
      <c r="AAF19" s="5">
        <v>-58.0227</v>
      </c>
      <c r="AAG19" s="5">
        <v>-5.7172000000000001</v>
      </c>
      <c r="AAH19" s="5">
        <v>1.1076999999999999</v>
      </c>
      <c r="AAI19" s="5">
        <v>-11.0321</v>
      </c>
      <c r="AAJ19" s="5">
        <v>-21.3247</v>
      </c>
      <c r="AAK19" s="5">
        <v>1.1076999999999999</v>
      </c>
      <c r="AAL19" s="5">
        <v>-39.741500000000002</v>
      </c>
      <c r="AAM19" s="5">
        <v>-14.875999999999999</v>
      </c>
      <c r="AAN19" s="5">
        <v>-17.555599999999998</v>
      </c>
      <c r="AAO19" s="5">
        <v>1.1741999999999999</v>
      </c>
      <c r="AAP19" s="5">
        <v>1.5357000000000001</v>
      </c>
      <c r="AAQ19" s="5">
        <v>-42.159399999999998</v>
      </c>
      <c r="AAR19" s="5">
        <v>-12.848599999999999</v>
      </c>
      <c r="AAS19" s="5">
        <v>1.1741999999999999</v>
      </c>
      <c r="AAT19" s="5">
        <v>-27.383400000000002</v>
      </c>
      <c r="AAU19" s="5">
        <v>-3.3898000000000001</v>
      </c>
      <c r="AAV19" s="5">
        <v>-13.992800000000001</v>
      </c>
      <c r="AAW19" s="5">
        <v>1.3763000000000001</v>
      </c>
      <c r="AAX19" s="5">
        <v>-44.263399999999997</v>
      </c>
      <c r="AAY19" s="5">
        <v>11.269</v>
      </c>
      <c r="AAZ19" s="5">
        <v>-7.3436000000000003</v>
      </c>
      <c r="ABA19" s="5">
        <v>1.0902000000000001</v>
      </c>
      <c r="ABB19" s="5">
        <v>-14.4528</v>
      </c>
      <c r="ABC19" s="5">
        <v>1.1893</v>
      </c>
      <c r="ABD19" s="5">
        <v>21.8522</v>
      </c>
      <c r="ABE19" s="5">
        <v>-0.72589999999999999</v>
      </c>
      <c r="ABF19" s="5">
        <v>-2.8285</v>
      </c>
      <c r="ABG19" s="5">
        <v>-2.8868</v>
      </c>
      <c r="ABH19" s="5">
        <v>-7.9657999999999998</v>
      </c>
      <c r="ABI19" s="5">
        <v>-8.0231999999999992</v>
      </c>
      <c r="ABJ19" s="5">
        <v>-14.1264</v>
      </c>
      <c r="ABK19" s="5">
        <v>-14.180199999999999</v>
      </c>
      <c r="ABL19" s="5">
        <v>-5.7079000000000004</v>
      </c>
      <c r="ABM19" s="5">
        <v>-5.7827000000000002</v>
      </c>
      <c r="ABN19" s="5">
        <v>-5.4859</v>
      </c>
      <c r="ABO19" s="5">
        <v>-5.5392999999999999</v>
      </c>
      <c r="ABP19" s="5">
        <v>0.68320000000000003</v>
      </c>
      <c r="ABQ19" s="5">
        <v>0.60540000000000005</v>
      </c>
      <c r="ABR19" s="5">
        <v>4.7115</v>
      </c>
      <c r="ABS19" s="5">
        <v>4.9215</v>
      </c>
      <c r="ABT19" s="5">
        <v>1.2846</v>
      </c>
      <c r="ABU19" s="5">
        <v>9.1416000000000004</v>
      </c>
      <c r="ABV19" s="5">
        <v>-11.662100000000001</v>
      </c>
      <c r="ABW19" s="5">
        <v>1.3743000000000001</v>
      </c>
      <c r="ABX19" s="5">
        <v>-23.413499999999999</v>
      </c>
      <c r="ABY19" s="5">
        <v>-5.1330999999999998</v>
      </c>
      <c r="ABZ19" s="5">
        <v>6.4877000000000002</v>
      </c>
      <c r="ACA19" s="5">
        <v>6.9485999999999999</v>
      </c>
      <c r="ACB19" s="5">
        <v>3.0335999999999999</v>
      </c>
      <c r="ACC19" s="5">
        <v>3.056</v>
      </c>
      <c r="ACD19" s="5">
        <v>-6.1384999999999996</v>
      </c>
      <c r="ACE19" s="5">
        <v>-5.1947999999999999</v>
      </c>
      <c r="ACF19" s="5">
        <v>-9.2712000000000003</v>
      </c>
      <c r="ACG19" s="5">
        <v>-9.3581000000000003</v>
      </c>
      <c r="ACH19" s="5">
        <v>-8.4328000000000003</v>
      </c>
      <c r="ACI19" s="5">
        <v>0.70599999999999996</v>
      </c>
      <c r="ACJ19" s="5">
        <v>0.64859999999999995</v>
      </c>
      <c r="ACK19" s="5">
        <v>-10.2865</v>
      </c>
      <c r="ACL19" s="5">
        <v>-10.3408</v>
      </c>
      <c r="ACM19" s="5">
        <v>6.1508000000000003</v>
      </c>
      <c r="ACN19" s="5">
        <v>0.70420000000000005</v>
      </c>
      <c r="ACO19" s="5">
        <v>-7.3973000000000004</v>
      </c>
      <c r="ACP19" s="5">
        <v>1.3848</v>
      </c>
      <c r="ACQ19" s="5">
        <v>-14.927899999999999</v>
      </c>
      <c r="ACR19" s="5">
        <v>-0.89690000000000003</v>
      </c>
      <c r="ACS19" s="5">
        <v>1.7882</v>
      </c>
      <c r="ACT19" s="5">
        <v>-12.335100000000001</v>
      </c>
      <c r="ACU19" s="5">
        <v>1.4877</v>
      </c>
      <c r="ACV19" s="5">
        <v>-40.339300000000001</v>
      </c>
      <c r="ACW19" s="5">
        <v>-2.0293000000000001</v>
      </c>
      <c r="ACX19" s="5">
        <v>-7.0506000000000002</v>
      </c>
      <c r="ACY19" s="5">
        <v>1.2846</v>
      </c>
      <c r="ACZ19" s="5">
        <v>-15.469099999999999</v>
      </c>
      <c r="ADA19" s="5">
        <v>5.1338999999999997</v>
      </c>
      <c r="ADB19" s="5">
        <v>5.0930999999999997</v>
      </c>
      <c r="ADC19" s="5">
        <v>3.7852000000000001</v>
      </c>
      <c r="ADD19" s="5">
        <v>-8.5411999999999999</v>
      </c>
      <c r="ADE19" s="5">
        <v>-8.6074000000000002</v>
      </c>
      <c r="ADF19" s="5">
        <v>-2.3075000000000001</v>
      </c>
      <c r="ADG19" s="5">
        <v>-2.3538999999999999</v>
      </c>
      <c r="ADH19" s="5">
        <v>5.0420999999999996</v>
      </c>
      <c r="ADI19" s="5">
        <v>4.9865000000000004</v>
      </c>
      <c r="ADJ19" s="5">
        <v>-6.8182</v>
      </c>
      <c r="ADK19" s="5">
        <v>-1.819</v>
      </c>
      <c r="ADL19" s="5">
        <v>-1.8960999999999999</v>
      </c>
      <c r="ADM19" s="5">
        <v>-11.5547</v>
      </c>
      <c r="ADN19" s="5">
        <v>-11.6259</v>
      </c>
      <c r="ADO19" s="5">
        <v>-0.52610000000000001</v>
      </c>
      <c r="ADP19" s="5">
        <v>-0.58960000000000001</v>
      </c>
      <c r="ADQ19" s="5">
        <v>-12.355600000000001</v>
      </c>
      <c r="ADR19" s="5">
        <v>-12.421099999999999</v>
      </c>
      <c r="ADS19" s="5">
        <v>-14.8413</v>
      </c>
      <c r="ADT19" s="5">
        <v>-14.5854</v>
      </c>
      <c r="ADU19" s="5">
        <v>-4.6382000000000003</v>
      </c>
      <c r="ADV19" s="5">
        <v>-3.2437</v>
      </c>
      <c r="ADW19" s="5">
        <v>-1.8519000000000001</v>
      </c>
      <c r="ADX19" s="5">
        <v>-1.2277</v>
      </c>
      <c r="ADY19" s="5">
        <v>-2.0808</v>
      </c>
      <c r="ADZ19" s="5">
        <v>-10.84</v>
      </c>
      <c r="AEA19" s="5">
        <v>-15.437200000000001</v>
      </c>
      <c r="AEB19" s="5">
        <v>-15.389799999999999</v>
      </c>
      <c r="AEC19" s="5">
        <v>0.93620000000000003</v>
      </c>
      <c r="AED19" s="5">
        <v>0.95620000000000005</v>
      </c>
      <c r="AEE19" s="5">
        <v>-9.8224</v>
      </c>
      <c r="AEF19" s="5">
        <v>-3.6896</v>
      </c>
      <c r="AEG19" s="5">
        <v>-3.1061000000000001</v>
      </c>
      <c r="AEH19" s="5">
        <v>1.6391</v>
      </c>
      <c r="AEI19" s="5">
        <v>-1.3756999999999999</v>
      </c>
      <c r="AEJ19" s="5">
        <v>-6.0948000000000002</v>
      </c>
      <c r="AEK19" s="5">
        <v>-0.45450000000000002</v>
      </c>
      <c r="AEL19" s="5">
        <v>2.0276000000000001</v>
      </c>
      <c r="AEM19" s="5">
        <v>-11.6088</v>
      </c>
      <c r="AEN19" s="5">
        <v>8.9052000000000007</v>
      </c>
      <c r="AEO19" s="5">
        <v>-5.6234999999999999</v>
      </c>
      <c r="AEP19" s="5">
        <v>-0.41739999999999999</v>
      </c>
      <c r="AEQ19" s="5">
        <v>-21.156099999999999</v>
      </c>
      <c r="AER19" s="5">
        <v>-11.946099999999999</v>
      </c>
      <c r="AES19" s="5">
        <v>-18.659400000000002</v>
      </c>
      <c r="AET19" s="5">
        <v>3.6894999999999998</v>
      </c>
      <c r="AEU19" s="5">
        <v>2.8696000000000002</v>
      </c>
      <c r="AEV19" s="5">
        <v>-9.2810000000000006</v>
      </c>
      <c r="AEW19" s="5">
        <v>-9.3619000000000003</v>
      </c>
      <c r="AEX19" s="5">
        <v>4.5178000000000003</v>
      </c>
      <c r="AEY19" s="5">
        <v>-10.905099999999999</v>
      </c>
      <c r="AEZ19" s="5">
        <v>-14.8058</v>
      </c>
      <c r="AFA19" s="5">
        <v>-11.8462</v>
      </c>
      <c r="AFB19" s="5">
        <v>0.97719999999999996</v>
      </c>
      <c r="AFC19" s="5">
        <v>-6.0510000000000002</v>
      </c>
      <c r="AFD19" s="5">
        <v>-8.2606000000000002</v>
      </c>
      <c r="AFE19" s="5">
        <v>-7.7458999999999998</v>
      </c>
      <c r="AFF19" s="5">
        <v>2.1956000000000002</v>
      </c>
      <c r="AFG19" s="5">
        <v>2.2128999999999999</v>
      </c>
      <c r="AFH19" s="5">
        <v>1.1822999999999999</v>
      </c>
      <c r="AFI19" s="5">
        <v>-6.0185000000000004</v>
      </c>
      <c r="AFJ19" s="5">
        <v>-3.1652</v>
      </c>
      <c r="AFK19" s="5">
        <v>-3.5306000000000002</v>
      </c>
      <c r="AFL19" s="5">
        <v>-14.878</v>
      </c>
      <c r="AFM19" s="5">
        <v>0.7994</v>
      </c>
      <c r="AFN19" s="5">
        <v>4.7324999999999999</v>
      </c>
      <c r="AFO19" s="5">
        <v>8.0474999999999994</v>
      </c>
      <c r="AFP19" s="5">
        <v>3.1328999999999998</v>
      </c>
      <c r="AFQ19" s="5">
        <v>4.1933999999999996</v>
      </c>
      <c r="AFR19" s="5">
        <v>-2.4299999999999999E-2</v>
      </c>
      <c r="AFS19" s="5">
        <v>3.2898000000000001</v>
      </c>
      <c r="AFT19" s="5">
        <v>3.2231000000000001</v>
      </c>
      <c r="AFU19" s="5">
        <v>-16.993500000000001</v>
      </c>
      <c r="AFV19" s="5">
        <v>-0.36</v>
      </c>
      <c r="AFW19" s="5">
        <v>7.3815</v>
      </c>
      <c r="AFX19" s="5">
        <v>3.8593000000000002</v>
      </c>
      <c r="AFY19" s="5">
        <v>4.9558</v>
      </c>
      <c r="AFZ19" s="5">
        <v>12.268000000000001</v>
      </c>
      <c r="AGA19" s="5">
        <v>11.9008</v>
      </c>
      <c r="AGB19" s="5">
        <v>3.4952000000000001</v>
      </c>
      <c r="AGC19" s="5">
        <v>-13.0952</v>
      </c>
      <c r="AGD19" s="5">
        <v>-9.9090000000000007</v>
      </c>
      <c r="AGE19" s="5">
        <v>-3.7037</v>
      </c>
      <c r="AGF19" s="5">
        <v>4.0119999999999996</v>
      </c>
      <c r="AGG19" s="5">
        <v>5.7944000000000004</v>
      </c>
      <c r="AGH19" s="5">
        <v>-9.1586999999999996</v>
      </c>
      <c r="AGI19" s="5">
        <v>-12.1974</v>
      </c>
      <c r="AGJ19" s="5">
        <v>2.1073</v>
      </c>
      <c r="AGK19" s="5">
        <v>1.6478999999999999</v>
      </c>
      <c r="AGL19" s="5">
        <v>-13.315899999999999</v>
      </c>
      <c r="AGM19" s="5">
        <v>-0.17829999999999999</v>
      </c>
      <c r="AGN19" s="5">
        <v>-21.4559</v>
      </c>
      <c r="AGO19" s="5">
        <v>-6.1383999999999999</v>
      </c>
      <c r="AGP19" s="5">
        <v>6.6982999999999997</v>
      </c>
      <c r="AGQ19" s="5">
        <v>1.1952</v>
      </c>
      <c r="AGR19" s="5">
        <v>1.0891</v>
      </c>
      <c r="AGS19" s="5">
        <v>-0.38069999999999998</v>
      </c>
      <c r="AGT19" s="5">
        <v>-8.0289999999999999</v>
      </c>
      <c r="AGU19" s="5">
        <v>-19.498200000000001</v>
      </c>
      <c r="AGV19" s="5">
        <v>-4.5103</v>
      </c>
      <c r="AGW19" s="5">
        <v>-8.8023000000000007</v>
      </c>
      <c r="AGX19" s="5">
        <v>5.5805999999999996</v>
      </c>
      <c r="AGY19" s="5">
        <v>-5.5711000000000004</v>
      </c>
      <c r="AGZ19" s="5">
        <v>-12.8217</v>
      </c>
      <c r="AHA19" s="5">
        <v>-21.2453</v>
      </c>
      <c r="AHB19" s="5">
        <v>-5.5880999999999998</v>
      </c>
      <c r="AHC19" s="5">
        <v>-6.1703999999999999</v>
      </c>
      <c r="AHD19" s="5">
        <v>-3.7848999999999999</v>
      </c>
      <c r="AHE19" s="5">
        <v>-3.8</v>
      </c>
      <c r="AHF19" s="5">
        <v>-8.6282999999999994</v>
      </c>
      <c r="AHG19" s="5">
        <v>-4.1965000000000003</v>
      </c>
      <c r="AHH19" s="5">
        <v>2.9146000000000001</v>
      </c>
      <c r="AHI19" s="5">
        <v>-16.279299999999999</v>
      </c>
      <c r="AHJ19" s="5">
        <v>-0.31530000000000002</v>
      </c>
      <c r="AHK19" s="5">
        <v>-4.2775999999999996</v>
      </c>
      <c r="AHL19" s="5">
        <v>-4.1868999999999996</v>
      </c>
      <c r="AHM19" s="5">
        <v>-9.5703999999999994</v>
      </c>
      <c r="AHN19" s="5">
        <v>3.4314</v>
      </c>
      <c r="AHO19" s="5">
        <v>-10.4275</v>
      </c>
      <c r="AHP19" s="5">
        <v>-3.1280999999999999</v>
      </c>
      <c r="AHQ19" s="5">
        <v>-3.3268</v>
      </c>
      <c r="AHR19" s="5">
        <v>-6.7020999999999997</v>
      </c>
      <c r="AHS19" s="5">
        <v>-2.1917</v>
      </c>
      <c r="AHT19" s="5">
        <v>6.5472999999999999</v>
      </c>
      <c r="AHU19" s="5">
        <v>2.0413999999999999</v>
      </c>
      <c r="AHV19" s="5">
        <v>-19.481999999999999</v>
      </c>
      <c r="AHW19" s="5">
        <v>3.4918999999999998</v>
      </c>
      <c r="AHX19" s="5">
        <v>3.3317999999999999</v>
      </c>
      <c r="AHY19" s="5">
        <v>-1.2999000000000001</v>
      </c>
      <c r="AHZ19" s="5">
        <v>-9.1359999999999992</v>
      </c>
      <c r="AIA19" s="5">
        <v>-9.2885000000000009</v>
      </c>
      <c r="AIB19" s="5">
        <v>-3.03</v>
      </c>
      <c r="AIC19" s="5">
        <v>-3.1116000000000001</v>
      </c>
      <c r="AID19" s="5">
        <v>-8.0635999999999992</v>
      </c>
      <c r="AIE19" s="5">
        <v>-8.1621000000000006</v>
      </c>
      <c r="AIF19" s="5">
        <v>5.9589999999999996</v>
      </c>
      <c r="AIG19" s="5">
        <v>-1.3423</v>
      </c>
      <c r="AIH19" s="5">
        <v>-6.7012</v>
      </c>
      <c r="AII19" s="5">
        <v>-0.4778</v>
      </c>
      <c r="AIJ19" s="5">
        <v>-13.803100000000001</v>
      </c>
      <c r="AIK19" s="5">
        <v>3.0996999999999999</v>
      </c>
      <c r="AIL19" s="5">
        <v>4.1612999999999998</v>
      </c>
      <c r="AIM19" s="5">
        <v>0.52739999999999998</v>
      </c>
      <c r="AIN19" s="5">
        <v>1.5831</v>
      </c>
      <c r="AIO19" s="5">
        <v>-11.7994</v>
      </c>
      <c r="AIP19" s="5">
        <v>1.3445</v>
      </c>
      <c r="AIQ19" s="5">
        <v>6.4970999999999997</v>
      </c>
      <c r="AIR19" s="5">
        <v>7.6016000000000004</v>
      </c>
      <c r="AIS19" s="5">
        <v>-3.6162999999999998</v>
      </c>
      <c r="AIT19" s="5">
        <v>-2.6118999999999999</v>
      </c>
      <c r="AIU19" s="5">
        <v>6.1727999999999996</v>
      </c>
      <c r="AIV19" s="5">
        <v>-10.742000000000001</v>
      </c>
      <c r="AIW19" s="5">
        <v>-10.830500000000001</v>
      </c>
      <c r="AIX19" s="5">
        <v>-0.61990000000000001</v>
      </c>
      <c r="AIY19" s="5">
        <v>-1.1914</v>
      </c>
      <c r="AIZ19" s="5">
        <v>-1.2421</v>
      </c>
      <c r="AJA19" s="5">
        <v>1.5106999999999999</v>
      </c>
      <c r="AJB19" s="5">
        <v>1.4621999999999999</v>
      </c>
      <c r="AJC19" s="5">
        <v>-5.1254</v>
      </c>
      <c r="AJD19" s="5">
        <v>-5.0267999999999997</v>
      </c>
      <c r="AJE19" s="5">
        <v>-5.2396000000000003</v>
      </c>
      <c r="AJF19" s="5">
        <v>-12.5974</v>
      </c>
      <c r="AJG19" s="5">
        <v>4.0697000000000001</v>
      </c>
      <c r="AJH19" s="5">
        <v>-12.0008</v>
      </c>
      <c r="AJI19" s="5">
        <v>-12.0244</v>
      </c>
      <c r="AJJ19" s="5">
        <v>16.546600000000002</v>
      </c>
      <c r="AJK19" s="5">
        <v>-7.1252000000000004</v>
      </c>
      <c r="AJL19" s="5">
        <v>-8.0718999999999994</v>
      </c>
      <c r="AJM19" s="5">
        <v>-4.0064000000000002</v>
      </c>
      <c r="AJN19" s="5">
        <v>0</v>
      </c>
      <c r="AJO19" s="5">
        <v>-14.967599999999999</v>
      </c>
      <c r="AJP19" s="5">
        <v>-5.3715999999999999</v>
      </c>
      <c r="AJQ19" s="5">
        <v>-7.67</v>
      </c>
      <c r="AJR19" s="5">
        <v>-7.63</v>
      </c>
      <c r="AJS19" s="5">
        <v>0.1467</v>
      </c>
      <c r="AJT19" s="5">
        <v>-3.6356000000000002</v>
      </c>
      <c r="AJU19" s="5">
        <v>-3.6461999999999999</v>
      </c>
      <c r="AJV19" s="5">
        <v>0</v>
      </c>
      <c r="AJW19" s="5">
        <v>0</v>
      </c>
      <c r="AJX19" s="5">
        <v>0</v>
      </c>
      <c r="AJY19" s="5">
        <v>0</v>
      </c>
      <c r="AJZ19" s="5">
        <v>-15.0284</v>
      </c>
      <c r="AKA19" s="5">
        <v>1.4026000000000001</v>
      </c>
      <c r="AKB19" s="5">
        <v>0</v>
      </c>
      <c r="AKC19" s="5">
        <v>0</v>
      </c>
      <c r="AKD19" s="5">
        <v>0</v>
      </c>
      <c r="AKE19" s="5">
        <v>0</v>
      </c>
      <c r="AKF19" s="5">
        <v>0</v>
      </c>
      <c r="AKG19" s="5">
        <v>0</v>
      </c>
      <c r="AKH19" s="5">
        <v>0</v>
      </c>
      <c r="AKI19" s="5">
        <v>3.5327000000000002</v>
      </c>
      <c r="AKJ19" s="5">
        <v>0</v>
      </c>
      <c r="AKK19" s="5">
        <v>0</v>
      </c>
      <c r="AKL19" s="5">
        <v>-13.217599999999999</v>
      </c>
      <c r="AKM19" s="5">
        <v>0</v>
      </c>
      <c r="AKN19" s="5">
        <v>0</v>
      </c>
      <c r="AKO19" s="5">
        <v>0</v>
      </c>
      <c r="AKP19" s="5">
        <v>0</v>
      </c>
      <c r="AKQ19" s="5">
        <v>0</v>
      </c>
      <c r="AKR19" s="5">
        <v>0</v>
      </c>
      <c r="AKS19" s="5">
        <v>0</v>
      </c>
      <c r="AKT19" s="5">
        <v>0</v>
      </c>
      <c r="AKU19" s="5">
        <v>0</v>
      </c>
      <c r="AKV19" s="5">
        <v>0</v>
      </c>
      <c r="AKW19" s="5">
        <v>0</v>
      </c>
      <c r="AKX19" s="5">
        <v>0</v>
      </c>
      <c r="AKY19" s="5">
        <v>0</v>
      </c>
      <c r="AKZ19" s="5">
        <v>0</v>
      </c>
      <c r="ALA19" s="5">
        <v>0</v>
      </c>
      <c r="ALB19" s="5">
        <v>0</v>
      </c>
      <c r="ALC19" s="5">
        <v>0</v>
      </c>
      <c r="ALD19" s="5">
        <v>0</v>
      </c>
      <c r="ALE19" s="5">
        <v>0</v>
      </c>
      <c r="ALF19" s="5">
        <v>0</v>
      </c>
      <c r="ALG19" s="5">
        <v>0</v>
      </c>
      <c r="ALH19" s="5">
        <v>0</v>
      </c>
      <c r="ALI19" s="5">
        <v>0</v>
      </c>
      <c r="ALJ19" s="5">
        <v>0</v>
      </c>
      <c r="ALK19" s="5">
        <v>0</v>
      </c>
      <c r="ALL19" s="5">
        <v>0</v>
      </c>
      <c r="ALM19" s="5">
        <v>0</v>
      </c>
      <c r="ALN19" s="5">
        <v>0</v>
      </c>
      <c r="ALO19" s="5">
        <v>0</v>
      </c>
      <c r="ALP19" s="5">
        <v>0</v>
      </c>
      <c r="ALQ19" s="5">
        <v>0</v>
      </c>
      <c r="ALR19" s="5">
        <v>0</v>
      </c>
      <c r="ALS19" s="5">
        <v>0</v>
      </c>
      <c r="ALT19" s="5">
        <v>0</v>
      </c>
      <c r="ALU19" s="5">
        <v>0</v>
      </c>
      <c r="ALV19" s="5">
        <v>0</v>
      </c>
      <c r="ALW19" s="5">
        <v>0</v>
      </c>
      <c r="ALX19" s="5">
        <v>0</v>
      </c>
      <c r="ALY19" s="5">
        <v>0</v>
      </c>
      <c r="ALZ19" s="5">
        <v>0</v>
      </c>
      <c r="AMA19" s="5">
        <v>0</v>
      </c>
      <c r="AMB19" s="5">
        <v>0</v>
      </c>
      <c r="AMC19" s="5">
        <v>0</v>
      </c>
      <c r="AMD19" s="5">
        <v>0</v>
      </c>
      <c r="AME19" s="5">
        <v>0</v>
      </c>
      <c r="AMF19" s="5">
        <v>0</v>
      </c>
      <c r="AMG19" s="5">
        <v>0</v>
      </c>
      <c r="AMH19" s="5">
        <v>0</v>
      </c>
      <c r="AMI19" s="5">
        <v>0</v>
      </c>
      <c r="AMJ19" s="5">
        <v>0</v>
      </c>
      <c r="AMK19" s="5">
        <v>0</v>
      </c>
      <c r="AML19" s="5">
        <v>0</v>
      </c>
      <c r="AMM19" s="5">
        <v>0</v>
      </c>
      <c r="AMN19" s="5">
        <v>0</v>
      </c>
      <c r="AMO19" s="5">
        <v>0</v>
      </c>
      <c r="AMP19" s="5">
        <v>0</v>
      </c>
      <c r="AMQ19" s="5">
        <v>0</v>
      </c>
      <c r="AMR19" s="5">
        <v>0</v>
      </c>
      <c r="AMS19" s="5">
        <v>0</v>
      </c>
      <c r="AMT19" s="5">
        <v>0</v>
      </c>
      <c r="AMU19" s="5">
        <v>0</v>
      </c>
      <c r="AMV19" s="5">
        <v>0</v>
      </c>
      <c r="AMW19" s="5">
        <v>0</v>
      </c>
      <c r="AMX19" s="5">
        <v>0</v>
      </c>
      <c r="AMY19" s="5">
        <v>0</v>
      </c>
      <c r="AMZ19" s="5">
        <v>0</v>
      </c>
      <c r="ANA19" s="5">
        <v>0</v>
      </c>
      <c r="ANB19" s="5">
        <v>0</v>
      </c>
      <c r="ANC19" s="5">
        <v>0</v>
      </c>
      <c r="AND19" s="5">
        <v>0</v>
      </c>
      <c r="ANE19" s="5">
        <v>0</v>
      </c>
      <c r="ANF19" s="5">
        <v>0</v>
      </c>
      <c r="ANG19" s="5">
        <v>0</v>
      </c>
      <c r="ANH19" s="5">
        <v>0</v>
      </c>
      <c r="ANI19" s="5">
        <v>0</v>
      </c>
      <c r="ANJ19" s="5">
        <v>0</v>
      </c>
      <c r="ANK19" s="5">
        <v>0</v>
      </c>
      <c r="ANL19" s="5">
        <v>0</v>
      </c>
      <c r="ANM19" s="5">
        <v>0</v>
      </c>
      <c r="ANN19" s="5">
        <v>0</v>
      </c>
      <c r="ANO19" s="5">
        <v>0</v>
      </c>
      <c r="ANP19" s="5">
        <v>0</v>
      </c>
      <c r="ANQ19" s="5">
        <v>-0.89929999999999999</v>
      </c>
      <c r="ANR19" s="5">
        <v>0</v>
      </c>
      <c r="ANS19" s="5">
        <v>0</v>
      </c>
      <c r="ANT19" s="5">
        <v>0</v>
      </c>
      <c r="ANU19" s="5">
        <v>0</v>
      </c>
      <c r="ANV19" s="5">
        <v>0</v>
      </c>
      <c r="ANW19" s="5">
        <v>0</v>
      </c>
      <c r="ANX19" s="5">
        <v>0</v>
      </c>
      <c r="ANY19" s="5">
        <v>0</v>
      </c>
      <c r="ANZ19" s="5">
        <v>0</v>
      </c>
      <c r="AOA19" s="5">
        <v>0</v>
      </c>
      <c r="AOB19" s="5">
        <v>0</v>
      </c>
      <c r="AOC19" s="5">
        <v>0</v>
      </c>
      <c r="AOD19" s="5">
        <v>0</v>
      </c>
      <c r="AOE19" s="5">
        <v>0</v>
      </c>
      <c r="AOF19" s="5">
        <v>0</v>
      </c>
      <c r="AOG19" s="5">
        <v>0</v>
      </c>
      <c r="AOH19" s="5">
        <v>0</v>
      </c>
      <c r="AOI19" s="5">
        <v>0</v>
      </c>
      <c r="AOJ19" s="5">
        <v>0</v>
      </c>
      <c r="AOK19" s="5">
        <v>2.4144999999999999</v>
      </c>
      <c r="AOL19" s="5">
        <v>0</v>
      </c>
      <c r="AOM19" s="5">
        <v>0</v>
      </c>
    </row>
    <row r="20" spans="1:1079" x14ac:dyDescent="0.15">
      <c r="A20" s="6">
        <v>42979</v>
      </c>
      <c r="B20">
        <v>6.34</v>
      </c>
      <c r="C20" s="5">
        <v>10.7501</v>
      </c>
      <c r="D20" s="5">
        <v>12.5</v>
      </c>
      <c r="E20" s="5">
        <v>13.989800000000001</v>
      </c>
      <c r="F20" s="5">
        <v>7.2813999999999997</v>
      </c>
      <c r="G20" s="5">
        <v>16.27</v>
      </c>
      <c r="H20" s="5">
        <v>17.967400000000001</v>
      </c>
      <c r="I20" s="5">
        <v>10.284800000000001</v>
      </c>
      <c r="J20" s="5">
        <v>11.8786</v>
      </c>
      <c r="K20" s="5">
        <v>12.1675</v>
      </c>
      <c r="L20" s="5">
        <v>12.1129</v>
      </c>
      <c r="M20" s="5">
        <v>13.756399999999999</v>
      </c>
      <c r="N20" s="5">
        <v>11.1088</v>
      </c>
      <c r="O20" s="5">
        <v>11.1068</v>
      </c>
      <c r="P20" s="5">
        <v>10.6236</v>
      </c>
      <c r="Q20" s="5">
        <v>10.8643</v>
      </c>
      <c r="R20" s="5">
        <v>16.064</v>
      </c>
      <c r="S20" s="5">
        <v>9.7908000000000008</v>
      </c>
      <c r="T20" s="5">
        <v>10.743399999999999</v>
      </c>
      <c r="U20" s="5">
        <v>4.5255999999999998</v>
      </c>
      <c r="V20" s="5">
        <v>9.1104000000000003</v>
      </c>
      <c r="W20" s="5">
        <v>10.8431</v>
      </c>
      <c r="X20" s="5">
        <v>5.6981999999999999</v>
      </c>
      <c r="Y20" s="5">
        <v>10.5082</v>
      </c>
      <c r="Z20" s="5">
        <v>10.779199999999999</v>
      </c>
      <c r="AA20" s="5">
        <v>11.0151</v>
      </c>
      <c r="AB20" s="5">
        <v>10.820499999999999</v>
      </c>
      <c r="AC20" s="5">
        <v>10.6881</v>
      </c>
      <c r="AD20" s="5">
        <v>10.5113</v>
      </c>
      <c r="AE20" s="5">
        <v>10.383900000000001</v>
      </c>
      <c r="AF20" s="5">
        <v>6.9268000000000001</v>
      </c>
      <c r="AG20" s="5">
        <v>10.519399999999999</v>
      </c>
      <c r="AH20" s="5">
        <v>10.4046</v>
      </c>
      <c r="AI20" s="5">
        <v>9.4117999999999995</v>
      </c>
      <c r="AJ20" s="5">
        <v>12.5113</v>
      </c>
      <c r="AK20" s="5">
        <v>11.202199999999999</v>
      </c>
      <c r="AL20" s="5">
        <v>4.4080000000000004</v>
      </c>
      <c r="AM20" s="5">
        <v>18.768000000000001</v>
      </c>
      <c r="AN20" s="5">
        <v>10.940799999999999</v>
      </c>
      <c r="AO20" s="5">
        <v>12.5609</v>
      </c>
      <c r="AP20" s="5">
        <v>14.1347</v>
      </c>
      <c r="AQ20" s="5">
        <v>10.1465</v>
      </c>
      <c r="AR20" s="5">
        <v>10.3759</v>
      </c>
      <c r="AS20" s="5">
        <v>11.138299999999999</v>
      </c>
      <c r="AT20" s="5">
        <v>7.7537000000000003</v>
      </c>
      <c r="AU20" s="5">
        <v>7.5494000000000003</v>
      </c>
      <c r="AV20" s="5">
        <v>10.2241</v>
      </c>
      <c r="AW20" s="5">
        <v>11.082599999999999</v>
      </c>
      <c r="AX20" s="5">
        <v>14.498799999999999</v>
      </c>
      <c r="AY20" s="5">
        <v>11.3924</v>
      </c>
      <c r="AZ20" s="5">
        <v>10.2408</v>
      </c>
      <c r="BA20" s="5">
        <v>10.561400000000001</v>
      </c>
      <c r="BB20" s="5">
        <v>11.2112</v>
      </c>
      <c r="BC20" s="5">
        <v>5.0545</v>
      </c>
      <c r="BD20" s="5">
        <v>10.043799999999999</v>
      </c>
      <c r="BE20" s="5">
        <v>9.5030999999999999</v>
      </c>
      <c r="BF20" s="5">
        <v>10.172599999999999</v>
      </c>
      <c r="BG20" s="5">
        <v>-7.4200000000000002E-2</v>
      </c>
      <c r="BH20" s="5">
        <v>12.376799999999999</v>
      </c>
      <c r="BI20" s="5">
        <v>1.0457000000000001</v>
      </c>
      <c r="BJ20" s="5">
        <v>1.2311000000000001</v>
      </c>
      <c r="BK20" s="5">
        <v>14.321199999999999</v>
      </c>
      <c r="BL20" s="5">
        <v>11.333299999999999</v>
      </c>
      <c r="BM20" s="5">
        <v>12.6509</v>
      </c>
      <c r="BN20" s="5">
        <v>2.6476999999999999</v>
      </c>
      <c r="BO20" s="5">
        <v>26.485099999999999</v>
      </c>
      <c r="BP20" s="5">
        <v>1.1788000000000001</v>
      </c>
      <c r="BQ20" s="5">
        <v>13.408300000000001</v>
      </c>
      <c r="BR20" s="5">
        <v>9.3956999999999997</v>
      </c>
      <c r="BS20" s="5">
        <v>7.2789999999999999</v>
      </c>
      <c r="BT20" s="5">
        <v>10.2941</v>
      </c>
      <c r="BU20" s="5">
        <v>11.180899999999999</v>
      </c>
      <c r="BV20" s="5">
        <v>6.3643000000000001</v>
      </c>
      <c r="BW20" s="5">
        <v>10.182</v>
      </c>
      <c r="BX20" s="5">
        <v>9.8924000000000003</v>
      </c>
      <c r="BY20" s="5">
        <v>9.76</v>
      </c>
      <c r="BZ20" s="5">
        <v>12.7098</v>
      </c>
      <c r="CA20" s="5">
        <v>4.8823999999999996</v>
      </c>
      <c r="CB20" s="5">
        <v>11.4674</v>
      </c>
      <c r="CC20" s="5">
        <v>12.0603</v>
      </c>
      <c r="CD20" s="5">
        <v>11.9107</v>
      </c>
      <c r="CE20" s="5">
        <v>12.0892</v>
      </c>
      <c r="CF20" s="5">
        <v>12.0052</v>
      </c>
      <c r="CG20" s="5">
        <v>6.8844000000000003</v>
      </c>
      <c r="CH20" s="5">
        <v>2.4668999999999999</v>
      </c>
      <c r="CI20" s="5">
        <v>103.1408</v>
      </c>
      <c r="CJ20" s="5">
        <v>35.233499999999999</v>
      </c>
      <c r="CK20" s="5">
        <v>6.9074999999999998</v>
      </c>
      <c r="CL20" s="5">
        <v>9.7715999999999994</v>
      </c>
      <c r="CM20" s="5">
        <v>5.2073999999999998</v>
      </c>
      <c r="CN20" s="5">
        <v>10.6416</v>
      </c>
      <c r="CO20" s="5">
        <v>7.0605000000000002</v>
      </c>
      <c r="CP20" s="5">
        <v>16.177499999999998</v>
      </c>
      <c r="CQ20" s="5">
        <v>10.927199999999999</v>
      </c>
      <c r="CR20" s="5">
        <v>14.0389</v>
      </c>
      <c r="CS20" s="5">
        <v>9.1190999999999995</v>
      </c>
      <c r="CT20" s="5">
        <v>9.6956000000000007</v>
      </c>
      <c r="CU20" s="5">
        <v>16.492100000000001</v>
      </c>
      <c r="CV20" s="5">
        <v>11.413</v>
      </c>
      <c r="CW20" s="5">
        <v>8.8622999999999994</v>
      </c>
      <c r="CX20" s="5">
        <v>1.1822999999999999</v>
      </c>
      <c r="CY20" s="5">
        <v>24.898599999999998</v>
      </c>
      <c r="CZ20" s="5">
        <v>-2.4491999999999998</v>
      </c>
      <c r="DA20" s="5">
        <v>10.9564</v>
      </c>
      <c r="DB20" s="5">
        <v>-0.8518</v>
      </c>
      <c r="DC20" s="5">
        <v>12.830299999999999</v>
      </c>
      <c r="DD20" s="5">
        <v>15.0817</v>
      </c>
      <c r="DE20" s="5">
        <v>10.7704</v>
      </c>
      <c r="DF20" s="5">
        <v>5.8951000000000002</v>
      </c>
      <c r="DG20" s="5">
        <v>1.1753</v>
      </c>
      <c r="DH20" s="5">
        <v>19.770499999999998</v>
      </c>
      <c r="DI20" s="5">
        <v>12.673999999999999</v>
      </c>
      <c r="DJ20" s="5">
        <v>7.3441999999999998</v>
      </c>
      <c r="DK20" s="5">
        <v>14.026400000000001</v>
      </c>
      <c r="DL20" s="5">
        <v>13.381600000000001</v>
      </c>
      <c r="DM20" s="5">
        <v>11.4026</v>
      </c>
      <c r="DN20" s="5">
        <v>1.1753</v>
      </c>
      <c r="DO20" s="5">
        <v>17.628599999999999</v>
      </c>
      <c r="DP20" s="5">
        <v>12.147600000000001</v>
      </c>
      <c r="DQ20" s="5">
        <v>16.4529</v>
      </c>
      <c r="DR20" s="5">
        <v>9.7815999999999992</v>
      </c>
      <c r="DS20" s="5">
        <v>-1.1745000000000001</v>
      </c>
      <c r="DT20" s="5">
        <v>33.226799999999997</v>
      </c>
      <c r="DU20" s="5">
        <v>12.589600000000001</v>
      </c>
      <c r="DV20" s="5">
        <v>14.7011</v>
      </c>
      <c r="DW20" s="5">
        <v>9.5890000000000004</v>
      </c>
      <c r="DX20" s="5">
        <v>12.126899999999999</v>
      </c>
      <c r="DY20" s="5">
        <v>9.7911000000000001</v>
      </c>
      <c r="DZ20" s="5">
        <v>7.9497999999999998</v>
      </c>
      <c r="EA20" s="5">
        <v>14.0206</v>
      </c>
      <c r="EB20" s="5">
        <v>12.445499999999999</v>
      </c>
      <c r="EC20" s="5">
        <v>12.634600000000001</v>
      </c>
      <c r="ED20" s="5">
        <v>8.5957000000000008</v>
      </c>
      <c r="EE20" s="5">
        <v>11.4024</v>
      </c>
      <c r="EF20" s="5">
        <v>-9.8039000000000005</v>
      </c>
      <c r="EG20" s="5">
        <v>16.936699999999998</v>
      </c>
      <c r="EH20" s="5">
        <v>8.0749999999999993</v>
      </c>
      <c r="EI20" s="5">
        <v>8.5854999999999997</v>
      </c>
      <c r="EJ20" s="5">
        <v>17.501899999999999</v>
      </c>
      <c r="EK20" s="5">
        <v>13.4825</v>
      </c>
      <c r="EL20" s="5">
        <v>36.027900000000002</v>
      </c>
      <c r="EM20" s="5">
        <v>11.295299999999999</v>
      </c>
      <c r="EN20" s="5">
        <v>13.1114</v>
      </c>
      <c r="EO20" s="5">
        <v>12.279299999999999</v>
      </c>
      <c r="EP20" s="5">
        <v>1.2444999999999999</v>
      </c>
      <c r="EQ20" s="5">
        <v>30.994499999999999</v>
      </c>
      <c r="ER20" s="5">
        <v>1.1753</v>
      </c>
      <c r="ES20" s="5">
        <v>18.642199999999999</v>
      </c>
      <c r="ET20" s="5">
        <v>1.1753</v>
      </c>
      <c r="EU20" s="5">
        <v>60.060699999999997</v>
      </c>
      <c r="EV20" s="5">
        <v>11.9072</v>
      </c>
      <c r="EW20" s="5">
        <v>10.676399999999999</v>
      </c>
      <c r="EX20" s="5">
        <v>12.9735</v>
      </c>
      <c r="EY20" s="5">
        <v>12.030099999999999</v>
      </c>
      <c r="EZ20" s="5">
        <v>13.7081</v>
      </c>
      <c r="FA20" s="5">
        <v>1.4705999999999999</v>
      </c>
      <c r="FB20" s="5">
        <v>19.1358</v>
      </c>
      <c r="FC20" s="5">
        <v>11.459300000000001</v>
      </c>
      <c r="FD20" s="5">
        <v>1.2444999999999999</v>
      </c>
      <c r="FE20" s="5">
        <v>19.185300000000002</v>
      </c>
      <c r="FF20" s="5">
        <v>1.0773999999999999</v>
      </c>
      <c r="FG20" s="5">
        <v>17.515699999999999</v>
      </c>
      <c r="FH20" s="5">
        <v>37.290700000000001</v>
      </c>
      <c r="FI20" s="5">
        <v>14.237500000000001</v>
      </c>
      <c r="FJ20" s="5">
        <v>9.9182000000000006</v>
      </c>
      <c r="FK20" s="5">
        <v>9.3122000000000007</v>
      </c>
      <c r="FL20" s="5">
        <v>-4.4955999999999996</v>
      </c>
      <c r="FM20" s="5">
        <v>9.6564999999999994</v>
      </c>
      <c r="FN20" s="5">
        <v>36.195799999999998</v>
      </c>
      <c r="FO20" s="5">
        <v>5.3444000000000003</v>
      </c>
      <c r="FP20" s="5">
        <v>10.8424</v>
      </c>
      <c r="FQ20" s="5">
        <v>1.1880999999999999</v>
      </c>
      <c r="FR20" s="5">
        <v>26.1297</v>
      </c>
      <c r="FS20" s="5">
        <v>10.7784</v>
      </c>
      <c r="FT20" s="5">
        <v>13.7041</v>
      </c>
      <c r="FU20" s="5">
        <v>1.2343</v>
      </c>
      <c r="FV20" s="5">
        <v>26.520299999999999</v>
      </c>
      <c r="FW20" s="5">
        <v>11.150499999999999</v>
      </c>
      <c r="FX20" s="5">
        <v>11.0937</v>
      </c>
      <c r="FY20" s="5">
        <v>16.438500000000001</v>
      </c>
      <c r="FZ20" s="5">
        <v>1.1753</v>
      </c>
      <c r="GA20" s="5">
        <v>14.901300000000001</v>
      </c>
      <c r="GB20" s="5">
        <v>15.0472</v>
      </c>
      <c r="GC20" s="5">
        <v>9.4016999999999999</v>
      </c>
      <c r="GD20" s="5">
        <v>13.829800000000001</v>
      </c>
      <c r="GE20" s="5">
        <v>11.103300000000001</v>
      </c>
      <c r="GF20" s="5">
        <v>10.8726</v>
      </c>
      <c r="GG20" s="5">
        <v>2.3441999999999998</v>
      </c>
      <c r="GH20" s="5">
        <v>9.1264000000000003</v>
      </c>
      <c r="GI20" s="5">
        <v>1.0794999999999999</v>
      </c>
      <c r="GJ20" s="5">
        <v>18.2714</v>
      </c>
      <c r="GK20" s="5">
        <v>7.7386999999999997</v>
      </c>
      <c r="GL20" s="5">
        <v>11.412599999999999</v>
      </c>
      <c r="GM20" s="5">
        <v>31.696899999999999</v>
      </c>
      <c r="GN20" s="5">
        <v>11.6736</v>
      </c>
      <c r="GO20" s="5">
        <v>15.264799999999999</v>
      </c>
      <c r="GP20" s="5">
        <v>-0.91220000000000001</v>
      </c>
      <c r="GQ20" s="5">
        <v>1.2144999999999999</v>
      </c>
      <c r="GR20" s="5">
        <v>19.339600000000001</v>
      </c>
      <c r="GS20" s="5">
        <v>10.4451</v>
      </c>
      <c r="GT20" s="5">
        <v>4.8868999999999998</v>
      </c>
      <c r="GU20" s="5">
        <v>6.2370999999999999</v>
      </c>
      <c r="GV20" s="5">
        <v>-0.33300000000000002</v>
      </c>
      <c r="GW20" s="5">
        <v>9.8163999999999998</v>
      </c>
      <c r="GX20" s="5">
        <v>10.808</v>
      </c>
      <c r="GY20" s="5">
        <v>15.9735</v>
      </c>
      <c r="GZ20" s="5">
        <v>14.5954</v>
      </c>
      <c r="HA20" s="5">
        <v>1.2343</v>
      </c>
      <c r="HB20" s="5">
        <v>21.4086</v>
      </c>
      <c r="HC20" s="5">
        <v>15.888999999999999</v>
      </c>
      <c r="HD20" s="5">
        <v>1.7169000000000001</v>
      </c>
      <c r="HE20" s="5">
        <v>32.442100000000003</v>
      </c>
      <c r="HF20" s="5">
        <v>13.7029</v>
      </c>
      <c r="HG20" s="5">
        <v>36.698099999999997</v>
      </c>
      <c r="HH20" s="5">
        <v>1.0794999999999999</v>
      </c>
      <c r="HI20" s="5">
        <v>69.663899999999998</v>
      </c>
      <c r="HJ20" s="5">
        <v>7.3936000000000002</v>
      </c>
      <c r="HK20" s="5">
        <v>12.286300000000001</v>
      </c>
      <c r="HL20" s="5">
        <v>1.2272000000000001</v>
      </c>
      <c r="HM20" s="5">
        <v>20.595300000000002</v>
      </c>
      <c r="HN20" s="5">
        <v>1.1753</v>
      </c>
      <c r="HO20" s="5">
        <v>52.3416</v>
      </c>
      <c r="HP20" s="5">
        <v>1.1788000000000001</v>
      </c>
      <c r="HQ20" s="5">
        <v>21.846800000000002</v>
      </c>
      <c r="HR20" s="5">
        <v>9.8193999999999999</v>
      </c>
      <c r="HS20" s="5">
        <v>11.1877</v>
      </c>
      <c r="HT20" s="5">
        <v>14.9056</v>
      </c>
      <c r="HU20" s="5">
        <v>14.8255</v>
      </c>
      <c r="HV20" s="5">
        <v>13.211</v>
      </c>
      <c r="HW20" s="5">
        <v>4.3269000000000002</v>
      </c>
      <c r="HX20" s="5">
        <v>10.661</v>
      </c>
      <c r="HY20" s="5">
        <v>11.142200000000001</v>
      </c>
      <c r="HZ20" s="5">
        <v>1.3495999999999999</v>
      </c>
      <c r="IA20" s="5">
        <v>11.349500000000001</v>
      </c>
      <c r="IB20" s="5">
        <v>11.301399999999999</v>
      </c>
      <c r="IC20" s="5">
        <v>3.2092000000000001</v>
      </c>
      <c r="ID20" s="5">
        <v>15.795299999999999</v>
      </c>
      <c r="IE20" s="5">
        <v>12.61</v>
      </c>
      <c r="IF20" s="5">
        <v>8.7032000000000007</v>
      </c>
      <c r="IG20" s="5">
        <v>11.360300000000001</v>
      </c>
      <c r="IH20" s="5">
        <v>14.362</v>
      </c>
      <c r="II20" s="5">
        <v>4.8056999999999999</v>
      </c>
      <c r="IJ20" s="5">
        <v>14.185700000000001</v>
      </c>
      <c r="IK20" s="5">
        <v>10.220599999999999</v>
      </c>
      <c r="IL20" s="5">
        <v>1.4732000000000001</v>
      </c>
      <c r="IM20" s="5">
        <v>21.057200000000002</v>
      </c>
      <c r="IN20" s="5">
        <v>1.1753</v>
      </c>
      <c r="IO20" s="5">
        <v>14.722</v>
      </c>
      <c r="IP20" s="5">
        <v>-0.19209999999999999</v>
      </c>
      <c r="IQ20" s="5">
        <v>13.201000000000001</v>
      </c>
      <c r="IR20" s="5">
        <v>-0.25509999999999999</v>
      </c>
      <c r="IS20" s="5">
        <v>2.9744999999999999</v>
      </c>
      <c r="IT20" s="5">
        <v>-0.7782</v>
      </c>
      <c r="IU20" s="5">
        <v>2.4981</v>
      </c>
      <c r="IV20" s="5">
        <v>2.4981</v>
      </c>
      <c r="IW20" s="5">
        <v>-2.1406999999999998</v>
      </c>
      <c r="IX20" s="5">
        <v>13.1083</v>
      </c>
      <c r="IY20" s="5">
        <v>10.5128</v>
      </c>
      <c r="IZ20" s="5">
        <v>-0.84940000000000004</v>
      </c>
      <c r="JA20" s="5">
        <v>2.4184999999999999</v>
      </c>
      <c r="JB20" s="5">
        <v>13.0814</v>
      </c>
      <c r="JC20" s="5">
        <v>11.491099999999999</v>
      </c>
      <c r="JD20" s="5">
        <v>14.5783</v>
      </c>
      <c r="JE20" s="5">
        <v>13.675700000000001</v>
      </c>
      <c r="JF20" s="5">
        <v>1.1079000000000001</v>
      </c>
      <c r="JG20" s="5">
        <v>1.2707999999999999</v>
      </c>
      <c r="JH20" s="5">
        <v>47.308799999999998</v>
      </c>
      <c r="JI20" s="5">
        <v>2.4098000000000002</v>
      </c>
      <c r="JJ20" s="5">
        <v>2.5089999999999999</v>
      </c>
      <c r="JK20" s="5">
        <v>0.28120000000000001</v>
      </c>
      <c r="JL20" s="5">
        <v>44.491100000000003</v>
      </c>
      <c r="JM20" s="5">
        <v>7.0423</v>
      </c>
      <c r="JN20" s="5">
        <v>1.1753</v>
      </c>
      <c r="JO20" s="5">
        <v>18.114599999999999</v>
      </c>
      <c r="JP20" s="5">
        <v>12.522600000000001</v>
      </c>
      <c r="JQ20" s="5">
        <v>1.0763</v>
      </c>
      <c r="JR20" s="5">
        <v>4.7545999999999999</v>
      </c>
      <c r="JS20" s="5">
        <v>-1.4723999999999999</v>
      </c>
      <c r="JT20" s="5">
        <v>12.2226</v>
      </c>
      <c r="JU20" s="5">
        <v>18.2851</v>
      </c>
      <c r="JV20" s="5">
        <v>18.159099999999999</v>
      </c>
      <c r="JW20" s="5">
        <v>1.3495999999999999</v>
      </c>
      <c r="JX20" s="5">
        <v>-1.7334000000000001</v>
      </c>
      <c r="JY20" s="5">
        <v>1.0763</v>
      </c>
      <c r="JZ20" s="5">
        <v>94.683300000000003</v>
      </c>
      <c r="KA20" s="5">
        <v>2.2854000000000001</v>
      </c>
      <c r="KB20" s="5">
        <v>13.683199999999999</v>
      </c>
      <c r="KC20" s="5">
        <v>16.760400000000001</v>
      </c>
      <c r="KD20" s="5">
        <v>1.1707000000000001</v>
      </c>
      <c r="KE20" s="5">
        <v>37.981400000000001</v>
      </c>
      <c r="KF20" s="5">
        <v>11.6867</v>
      </c>
      <c r="KG20" s="5">
        <v>10.890599999999999</v>
      </c>
      <c r="KH20" s="5">
        <v>-1.1825000000000001</v>
      </c>
      <c r="KI20" s="5">
        <v>-0.30819999999999997</v>
      </c>
      <c r="KJ20" s="5">
        <v>2.9906000000000001</v>
      </c>
      <c r="KK20" s="5">
        <v>0.98660000000000003</v>
      </c>
      <c r="KL20" s="5">
        <v>12.0724</v>
      </c>
      <c r="KM20" s="5">
        <v>10.061</v>
      </c>
      <c r="KN20" s="5">
        <v>11.957700000000001</v>
      </c>
      <c r="KO20" s="5">
        <v>1.0763</v>
      </c>
      <c r="KP20" s="5">
        <v>24.769600000000001</v>
      </c>
      <c r="KQ20" s="5">
        <v>15.1661</v>
      </c>
      <c r="KR20" s="5">
        <v>3.6031</v>
      </c>
      <c r="KS20" s="5">
        <v>14.586600000000001</v>
      </c>
      <c r="KT20" s="5">
        <v>16.297699999999999</v>
      </c>
      <c r="KU20" s="5">
        <v>13.456200000000001</v>
      </c>
      <c r="KV20" s="5">
        <v>10.6897</v>
      </c>
      <c r="KW20" s="5">
        <v>1.1707000000000001</v>
      </c>
      <c r="KX20" s="5">
        <v>24.335699999999999</v>
      </c>
      <c r="KY20" s="5">
        <v>5.6401000000000003</v>
      </c>
      <c r="KZ20" s="5">
        <v>12.484500000000001</v>
      </c>
      <c r="LA20" s="5">
        <v>7.1204999999999998</v>
      </c>
      <c r="LB20" s="5">
        <v>1.0806</v>
      </c>
      <c r="LC20" s="5">
        <v>9.4572000000000003</v>
      </c>
      <c r="LD20" s="5">
        <v>3.3269000000000002</v>
      </c>
      <c r="LE20" s="5">
        <v>12.769299999999999</v>
      </c>
      <c r="LF20" s="5">
        <v>1.129</v>
      </c>
      <c r="LG20" s="5">
        <v>24.3614</v>
      </c>
      <c r="LH20" s="5">
        <v>4.5637999999999996</v>
      </c>
      <c r="LI20" s="5">
        <v>17.487400000000001</v>
      </c>
      <c r="LJ20" s="5">
        <v>7.4766000000000004</v>
      </c>
      <c r="LK20" s="5">
        <v>1.1765000000000001</v>
      </c>
      <c r="LL20" s="5">
        <v>16.763000000000002</v>
      </c>
      <c r="LM20" s="5">
        <v>13.9595</v>
      </c>
      <c r="LN20" s="5">
        <v>5.7119</v>
      </c>
      <c r="LO20" s="5">
        <v>9.1045999999999996</v>
      </c>
      <c r="LP20" s="5">
        <v>5.4421999999999997</v>
      </c>
      <c r="LQ20" s="5">
        <v>14.140499999999999</v>
      </c>
      <c r="LR20" s="5">
        <v>1.0794999999999999</v>
      </c>
      <c r="LS20" s="5">
        <v>25.764199999999999</v>
      </c>
      <c r="LT20" s="5">
        <v>15.704599999999999</v>
      </c>
      <c r="LU20" s="5">
        <v>1.0794999999999999</v>
      </c>
      <c r="LV20" s="5">
        <v>26.851199999999999</v>
      </c>
      <c r="LW20" s="5">
        <v>1.2295</v>
      </c>
      <c r="LX20" s="5">
        <v>8.3158999999999992</v>
      </c>
      <c r="LY20" s="5">
        <v>16.992100000000001</v>
      </c>
      <c r="LZ20" s="5">
        <v>9.2721</v>
      </c>
      <c r="MA20" s="5">
        <v>1.1398999999999999</v>
      </c>
      <c r="MB20" s="5">
        <v>20.482399999999998</v>
      </c>
      <c r="MC20" s="5">
        <v>6.5948000000000002</v>
      </c>
      <c r="MD20" s="5">
        <v>11.3119</v>
      </c>
      <c r="ME20" s="5">
        <v>10.3841</v>
      </c>
      <c r="MF20" s="5">
        <v>12.805</v>
      </c>
      <c r="MG20" s="5">
        <v>1.0391999999999999</v>
      </c>
      <c r="MH20" s="5">
        <v>11.9101</v>
      </c>
      <c r="MI20" s="5">
        <v>15.5768</v>
      </c>
      <c r="MJ20" s="5">
        <v>9.9001000000000001</v>
      </c>
      <c r="MK20" s="5">
        <v>17.033000000000001</v>
      </c>
      <c r="ML20" s="5">
        <v>0.99050000000000005</v>
      </c>
      <c r="MM20" s="5">
        <v>13.7944</v>
      </c>
      <c r="MN20" s="5">
        <v>13.5313</v>
      </c>
      <c r="MO20" s="5">
        <v>7.9295</v>
      </c>
      <c r="MP20" s="5">
        <v>1.1319999999999999</v>
      </c>
      <c r="MQ20" s="5">
        <v>22.190300000000001</v>
      </c>
      <c r="MR20" s="5">
        <v>-2.0609000000000002</v>
      </c>
      <c r="MS20" s="5">
        <v>-0.22040000000000001</v>
      </c>
      <c r="MT20" s="5">
        <v>8.4267000000000003</v>
      </c>
      <c r="MU20" s="5">
        <v>18.344200000000001</v>
      </c>
      <c r="MV20" s="5">
        <v>7.3224999999999998</v>
      </c>
      <c r="MW20" s="5">
        <v>13.391400000000001</v>
      </c>
      <c r="MX20" s="5">
        <v>8.9494000000000007</v>
      </c>
      <c r="MY20" s="5">
        <v>1.2707999999999999</v>
      </c>
      <c r="MZ20" s="5">
        <v>16.553699999999999</v>
      </c>
      <c r="NA20" s="5">
        <v>13.318300000000001</v>
      </c>
      <c r="NB20" s="5">
        <v>12.7919</v>
      </c>
      <c r="NC20" s="5">
        <v>1.1976</v>
      </c>
      <c r="ND20" s="5">
        <v>24.793399999999998</v>
      </c>
      <c r="NE20" s="5">
        <v>3.5688</v>
      </c>
      <c r="NF20" s="5">
        <v>5.891</v>
      </c>
      <c r="NG20" s="5">
        <v>15.3574</v>
      </c>
      <c r="NH20" s="5">
        <v>4.9406999999999996</v>
      </c>
      <c r="NI20" s="5">
        <v>1.0794999999999999</v>
      </c>
      <c r="NJ20" s="5">
        <v>8.8557000000000006</v>
      </c>
      <c r="NK20" s="5">
        <v>-3.5621</v>
      </c>
      <c r="NL20" s="5">
        <v>11.931800000000001</v>
      </c>
      <c r="NM20" s="5">
        <v>16.210899999999999</v>
      </c>
      <c r="NN20" s="5">
        <v>13.889799999999999</v>
      </c>
      <c r="NO20" s="5">
        <v>1.3495999999999999</v>
      </c>
      <c r="NP20" s="5">
        <v>28.3017</v>
      </c>
      <c r="NQ20" s="5">
        <v>7.7962999999999996</v>
      </c>
      <c r="NR20" s="5">
        <v>17.570900000000002</v>
      </c>
      <c r="NS20" s="5">
        <v>3.9982000000000002</v>
      </c>
      <c r="NT20" s="5">
        <v>8.3332999999999995</v>
      </c>
      <c r="NU20" s="5">
        <v>8.3529</v>
      </c>
      <c r="NV20" s="5">
        <v>11.026899999999999</v>
      </c>
      <c r="NW20" s="5">
        <v>-0.27839999999999998</v>
      </c>
      <c r="NX20" s="5">
        <v>12.5535</v>
      </c>
      <c r="NY20" s="5">
        <v>1.0773999999999999</v>
      </c>
      <c r="NZ20" s="5">
        <v>43.307099999999998</v>
      </c>
      <c r="OA20" s="5">
        <v>13.382</v>
      </c>
      <c r="OB20" s="5">
        <v>6.3673000000000002</v>
      </c>
      <c r="OC20" s="5">
        <v>11.048999999999999</v>
      </c>
      <c r="OD20" s="5">
        <v>11.5213</v>
      </c>
      <c r="OE20" s="5">
        <v>1.0967</v>
      </c>
      <c r="OF20" s="5">
        <v>24.840800000000002</v>
      </c>
      <c r="OG20" s="5">
        <v>2.5983999999999998</v>
      </c>
      <c r="OH20" s="5">
        <v>10.466900000000001</v>
      </c>
      <c r="OI20" s="5">
        <v>3.0636000000000001</v>
      </c>
      <c r="OJ20" s="5">
        <v>2.2545999999999999</v>
      </c>
      <c r="OK20" s="5">
        <v>1.0773999999999999</v>
      </c>
      <c r="OL20" s="5">
        <v>4.7228000000000003</v>
      </c>
      <c r="OM20" s="5">
        <v>11.2925</v>
      </c>
      <c r="ON20" s="5">
        <v>1.0773999999999999</v>
      </c>
      <c r="OO20" s="5">
        <v>34.5212</v>
      </c>
      <c r="OP20" s="5">
        <v>6.7937000000000003</v>
      </c>
      <c r="OQ20" s="5">
        <v>4.2141999999999999</v>
      </c>
      <c r="OR20" s="5">
        <v>2.7816000000000001</v>
      </c>
      <c r="OS20" s="5">
        <v>5.4421999999999997</v>
      </c>
      <c r="OT20" s="5">
        <v>1.0752999999999999</v>
      </c>
      <c r="OU20" s="5">
        <v>11.471</v>
      </c>
      <c r="OV20" s="5">
        <v>8.3427000000000007</v>
      </c>
      <c r="OW20" s="5">
        <v>1.1765000000000001</v>
      </c>
      <c r="OX20" s="5">
        <v>18.037099999999999</v>
      </c>
      <c r="OY20" s="5">
        <v>30.885300000000001</v>
      </c>
      <c r="OZ20" s="5">
        <v>12.932</v>
      </c>
      <c r="PA20" s="5">
        <v>10.7965</v>
      </c>
      <c r="PB20" s="5">
        <v>5.5993000000000004</v>
      </c>
      <c r="PC20" s="5">
        <v>5.7889999999999997</v>
      </c>
      <c r="PD20" s="5">
        <v>13.316700000000001</v>
      </c>
      <c r="PE20" s="5">
        <v>7.3418000000000001</v>
      </c>
      <c r="PF20" s="5">
        <v>7.1018999999999997</v>
      </c>
      <c r="PG20" s="5">
        <v>12.2212</v>
      </c>
      <c r="PH20" s="5">
        <v>8.6725999999999992</v>
      </c>
      <c r="PI20" s="5">
        <v>6.6265000000000001</v>
      </c>
      <c r="PJ20" s="5">
        <v>0.76170000000000004</v>
      </c>
      <c r="PK20" s="5">
        <v>13.41</v>
      </c>
      <c r="PL20" s="5">
        <v>5.4779999999999998</v>
      </c>
      <c r="PM20" s="5">
        <v>19.327100000000002</v>
      </c>
      <c r="PN20" s="5">
        <v>9.9480000000000004</v>
      </c>
      <c r="PO20" s="5">
        <v>11.884399999999999</v>
      </c>
      <c r="PP20" s="5">
        <v>7.5861999999999998</v>
      </c>
      <c r="PQ20" s="5">
        <v>13.874599999999999</v>
      </c>
      <c r="PR20" s="5">
        <v>10.7943</v>
      </c>
      <c r="PS20" s="5">
        <v>10.696899999999999</v>
      </c>
      <c r="PT20" s="5">
        <v>10.5824</v>
      </c>
      <c r="PU20" s="5">
        <v>9.9011999999999993</v>
      </c>
      <c r="PV20" s="5">
        <v>2.9125999999999999</v>
      </c>
      <c r="PW20" s="5">
        <v>2.9855999999999998</v>
      </c>
      <c r="PX20" s="5">
        <v>12.574</v>
      </c>
      <c r="PY20" s="5">
        <v>10.094200000000001</v>
      </c>
      <c r="PZ20" s="5">
        <v>14.2064</v>
      </c>
      <c r="QA20" s="5">
        <v>7.3333000000000004</v>
      </c>
      <c r="QB20" s="5">
        <v>12.053599999999999</v>
      </c>
      <c r="QC20" s="5">
        <v>4.6955</v>
      </c>
      <c r="QD20" s="5">
        <v>12.307700000000001</v>
      </c>
      <c r="QE20" s="5">
        <v>13.529400000000001</v>
      </c>
      <c r="QF20" s="5">
        <v>15.271699999999999</v>
      </c>
      <c r="QG20" s="5">
        <v>10.1495</v>
      </c>
      <c r="QH20" s="5">
        <v>11.2889</v>
      </c>
      <c r="QI20" s="5">
        <v>8.0372000000000003</v>
      </c>
      <c r="QJ20" s="5">
        <v>12.3965</v>
      </c>
      <c r="QK20" s="5">
        <v>10.5185</v>
      </c>
      <c r="QL20" s="5">
        <v>1.1753</v>
      </c>
      <c r="QM20" s="5">
        <v>39.090899999999998</v>
      </c>
      <c r="QN20" s="5">
        <v>8.8215000000000003</v>
      </c>
      <c r="QO20" s="5">
        <v>16.1677</v>
      </c>
      <c r="QP20" s="5">
        <v>1.1095999999999999</v>
      </c>
      <c r="QQ20" s="5">
        <v>31.216899999999999</v>
      </c>
      <c r="QR20" s="5">
        <v>12.1495</v>
      </c>
      <c r="QS20" s="5">
        <v>1.1753</v>
      </c>
      <c r="QT20" s="5">
        <v>28.364699999999999</v>
      </c>
      <c r="QU20" s="5">
        <v>21.938199999999998</v>
      </c>
      <c r="QV20" s="5">
        <v>16.094000000000001</v>
      </c>
      <c r="QW20" s="5">
        <v>14.021699999999999</v>
      </c>
      <c r="QX20" s="5">
        <v>21.1538</v>
      </c>
      <c r="QY20" s="5">
        <v>12.1381</v>
      </c>
      <c r="QZ20" s="5">
        <v>15.8453</v>
      </c>
      <c r="RA20" s="5">
        <v>17.514099999999999</v>
      </c>
      <c r="RB20" s="5">
        <v>1.0806</v>
      </c>
      <c r="RC20" s="5">
        <v>59.547699999999999</v>
      </c>
      <c r="RD20" s="5">
        <v>6.1002000000000001</v>
      </c>
      <c r="RE20" s="5">
        <v>13.7149</v>
      </c>
      <c r="RF20" s="5">
        <v>24.221900000000002</v>
      </c>
      <c r="RG20" s="5">
        <v>1.173</v>
      </c>
      <c r="RH20" s="5">
        <v>76.043999999999997</v>
      </c>
      <c r="RI20" s="5">
        <v>7.6445999999999996</v>
      </c>
      <c r="RJ20" s="5">
        <v>43.4801</v>
      </c>
      <c r="RK20" s="5">
        <v>1.3495999999999999</v>
      </c>
      <c r="RL20" s="5">
        <v>94.794499999999999</v>
      </c>
      <c r="RM20" s="5">
        <v>13.3195</v>
      </c>
      <c r="RN20" s="5">
        <v>1.4605999999999999</v>
      </c>
      <c r="RO20" s="5">
        <v>26.927399999999999</v>
      </c>
      <c r="RP20" s="5">
        <v>14.6084</v>
      </c>
      <c r="RQ20" s="5">
        <v>11.0335</v>
      </c>
      <c r="RR20" s="5">
        <v>1.5579000000000001</v>
      </c>
      <c r="RS20" s="5">
        <v>35.061700000000002</v>
      </c>
      <c r="RT20" s="5">
        <v>10.330299999999999</v>
      </c>
      <c r="RU20" s="5">
        <v>13.9818</v>
      </c>
      <c r="RV20" s="5">
        <v>16.172899999999998</v>
      </c>
      <c r="RW20" s="5">
        <v>20.035599999999999</v>
      </c>
      <c r="RX20" s="5">
        <v>20.035599999999999</v>
      </c>
      <c r="RY20" s="5">
        <v>6.8859000000000004</v>
      </c>
      <c r="RZ20" s="5">
        <v>11.118399999999999</v>
      </c>
      <c r="SA20" s="5">
        <v>1.1333</v>
      </c>
      <c r="SB20" s="5">
        <v>18.1614</v>
      </c>
      <c r="SC20" s="5">
        <v>34.683</v>
      </c>
      <c r="SD20" s="5">
        <v>14.308999999999999</v>
      </c>
      <c r="SE20" s="5">
        <v>1.2444999999999999</v>
      </c>
      <c r="SF20" s="5">
        <v>30.5898</v>
      </c>
      <c r="SG20" s="5">
        <v>21.6495</v>
      </c>
      <c r="SH20" s="5">
        <v>7.9408000000000003</v>
      </c>
      <c r="SI20" s="5">
        <v>4.7268999999999997</v>
      </c>
      <c r="SJ20" s="5">
        <v>1.4634</v>
      </c>
      <c r="SK20" s="5">
        <v>8.5324000000000009</v>
      </c>
      <c r="SL20" s="5">
        <v>14.749599999999999</v>
      </c>
      <c r="SM20" s="5">
        <v>9.2423999999999999</v>
      </c>
      <c r="SN20" s="5">
        <v>9.2134999999999998</v>
      </c>
      <c r="SO20" s="5">
        <v>1.1696</v>
      </c>
      <c r="SP20" s="5">
        <v>20.159199999999998</v>
      </c>
      <c r="SQ20" s="5">
        <v>3.4933999999999998</v>
      </c>
      <c r="SR20" s="5">
        <v>25.0779</v>
      </c>
      <c r="SS20" s="5">
        <v>16.809000000000001</v>
      </c>
      <c r="ST20" s="5">
        <v>9.1904000000000003</v>
      </c>
      <c r="SU20" s="5">
        <v>7.9794</v>
      </c>
      <c r="SV20" s="5">
        <v>15.7377</v>
      </c>
      <c r="SW20" s="5">
        <v>7.8029000000000002</v>
      </c>
      <c r="SX20" s="5">
        <v>13.2293</v>
      </c>
      <c r="SY20" s="5">
        <v>14.9558</v>
      </c>
      <c r="SZ20" s="5">
        <v>9.8429000000000002</v>
      </c>
      <c r="TA20" s="5">
        <v>1.1765000000000001</v>
      </c>
      <c r="TB20" s="5">
        <v>19.775300000000001</v>
      </c>
      <c r="TC20" s="5">
        <v>12.2605</v>
      </c>
      <c r="TD20" s="5">
        <v>9.6129999999999995</v>
      </c>
      <c r="TE20" s="5">
        <v>15.931900000000001</v>
      </c>
      <c r="TF20" s="5">
        <v>1.0752999999999999</v>
      </c>
      <c r="TG20" s="5">
        <v>31.5519</v>
      </c>
      <c r="TH20" s="5">
        <v>13.283799999999999</v>
      </c>
      <c r="TI20" s="5">
        <v>1.1275999999999999</v>
      </c>
      <c r="TJ20" s="5">
        <v>25.6096</v>
      </c>
      <c r="TK20" s="5">
        <v>7.7446000000000002</v>
      </c>
      <c r="TL20" s="5">
        <v>10.575799999999999</v>
      </c>
      <c r="TM20" s="5">
        <v>15.972200000000001</v>
      </c>
      <c r="TN20" s="5">
        <v>17.178999999999998</v>
      </c>
      <c r="TO20" s="5">
        <v>17.186900000000001</v>
      </c>
      <c r="TP20" s="5">
        <v>1.2294</v>
      </c>
      <c r="TQ20" s="5">
        <v>28.694099999999999</v>
      </c>
      <c r="TR20" s="5">
        <v>14.015599999999999</v>
      </c>
      <c r="TS20" s="5">
        <v>1.1696</v>
      </c>
      <c r="TT20" s="5">
        <v>31.088100000000001</v>
      </c>
      <c r="TU20" s="5">
        <v>14.7982</v>
      </c>
      <c r="TV20" s="5">
        <v>12.1511</v>
      </c>
      <c r="TW20" s="5">
        <v>12.860900000000001</v>
      </c>
      <c r="TX20" s="5">
        <v>10.129300000000001</v>
      </c>
      <c r="TY20" s="5">
        <v>1.0773999999999999</v>
      </c>
      <c r="TZ20" s="5">
        <v>21.197600000000001</v>
      </c>
      <c r="UA20" s="5">
        <v>42.639600000000002</v>
      </c>
      <c r="UB20" s="5">
        <v>1.0773999999999999</v>
      </c>
      <c r="UC20" s="5">
        <v>87.355099999999993</v>
      </c>
      <c r="UD20" s="5">
        <v>11.728999999999999</v>
      </c>
      <c r="UE20" s="5">
        <v>10.545500000000001</v>
      </c>
      <c r="UF20" s="5">
        <v>2.4304999999999999</v>
      </c>
      <c r="UG20" s="5">
        <v>1.3723000000000001</v>
      </c>
      <c r="UH20" s="5">
        <v>3.6185</v>
      </c>
      <c r="UI20" s="5">
        <v>19.008299999999998</v>
      </c>
      <c r="UJ20" s="5">
        <v>7.4496000000000002</v>
      </c>
      <c r="UK20" s="5">
        <v>1.3658999999999999</v>
      </c>
      <c r="UL20" s="5">
        <v>12.5</v>
      </c>
      <c r="UM20" s="5">
        <v>7.6768000000000001</v>
      </c>
      <c r="UN20" s="5">
        <v>1.0625</v>
      </c>
      <c r="UO20" s="5">
        <v>20.295200000000001</v>
      </c>
      <c r="UP20" s="5">
        <v>14.8858</v>
      </c>
      <c r="UQ20" s="5">
        <v>12.4206</v>
      </c>
      <c r="UR20" s="5">
        <v>3.2915999999999999</v>
      </c>
      <c r="US20" s="5">
        <v>1.3556999999999999</v>
      </c>
      <c r="UT20" s="5">
        <v>6.0079000000000002</v>
      </c>
      <c r="UU20" s="5">
        <v>9.2364999999999995</v>
      </c>
      <c r="UV20" s="5">
        <v>1.2683</v>
      </c>
      <c r="UW20" s="5">
        <v>22.871500000000001</v>
      </c>
      <c r="UX20" s="5">
        <v>11.899100000000001</v>
      </c>
      <c r="UY20" s="5">
        <v>1.2707999999999999</v>
      </c>
      <c r="UZ20" s="5">
        <v>19.154599999999999</v>
      </c>
      <c r="VA20" s="5">
        <v>6.7728999999999999</v>
      </c>
      <c r="VB20" s="5">
        <v>1.1765000000000001</v>
      </c>
      <c r="VC20" s="5">
        <v>18.5185</v>
      </c>
      <c r="VD20" s="5">
        <v>7.5544000000000002</v>
      </c>
      <c r="VE20" s="5">
        <v>18.015000000000001</v>
      </c>
      <c r="VF20" s="5">
        <v>1.0773999999999999</v>
      </c>
      <c r="VG20" s="5">
        <v>30.573699999999999</v>
      </c>
      <c r="VH20" s="5">
        <v>6.8612000000000002</v>
      </c>
      <c r="VI20" s="5">
        <v>1.1296999999999999</v>
      </c>
      <c r="VJ20" s="5">
        <v>16.557400000000001</v>
      </c>
      <c r="VK20" s="5">
        <v>9.9109999999999996</v>
      </c>
      <c r="VL20" s="5">
        <v>1.1296999999999999</v>
      </c>
      <c r="VM20" s="5">
        <v>21.883099999999999</v>
      </c>
      <c r="VN20" s="5">
        <v>2.8822999999999999</v>
      </c>
      <c r="VO20" s="5">
        <v>1.1296999999999999</v>
      </c>
      <c r="VP20" s="5">
        <v>4.7378999999999998</v>
      </c>
      <c r="VQ20" s="5">
        <v>-0.7752</v>
      </c>
      <c r="VR20" s="5">
        <v>5.4151999999999996</v>
      </c>
      <c r="VS20" s="5">
        <v>1.0649</v>
      </c>
      <c r="VT20" s="5">
        <v>15.1515</v>
      </c>
      <c r="VU20" s="5">
        <v>17.7103</v>
      </c>
      <c r="VV20" s="5">
        <v>1.0648</v>
      </c>
      <c r="VW20" s="5">
        <v>48.226999999999997</v>
      </c>
      <c r="VX20" s="5">
        <v>-0.79300000000000004</v>
      </c>
      <c r="VY20" s="5">
        <v>2.7921</v>
      </c>
      <c r="VZ20" s="5">
        <v>1.0773999999999999</v>
      </c>
      <c r="WA20" s="5">
        <v>4.7096999999999998</v>
      </c>
      <c r="WB20" s="5">
        <v>4.9183000000000003</v>
      </c>
      <c r="WC20" s="5">
        <v>1.1301000000000001</v>
      </c>
      <c r="WD20" s="5">
        <v>-3.9443000000000001</v>
      </c>
      <c r="WE20" s="5">
        <v>8.0990000000000002</v>
      </c>
      <c r="WF20" s="5">
        <v>10.170999999999999</v>
      </c>
      <c r="WG20" s="5">
        <v>1.2294</v>
      </c>
      <c r="WH20" s="5">
        <v>21.461099999999998</v>
      </c>
      <c r="WI20" s="5">
        <v>10.125299999999999</v>
      </c>
      <c r="WJ20" s="5">
        <v>1.3556999999999999</v>
      </c>
      <c r="WK20" s="5">
        <v>34.8748</v>
      </c>
      <c r="WL20" s="5">
        <v>28.8612</v>
      </c>
      <c r="WM20" s="5">
        <v>5.3446999999999996</v>
      </c>
      <c r="WN20" s="5">
        <v>1.3529</v>
      </c>
      <c r="WO20" s="5">
        <v>9.5526</v>
      </c>
      <c r="WP20" s="5">
        <v>9.2653999999999996</v>
      </c>
      <c r="WQ20" s="5">
        <v>1.2294</v>
      </c>
      <c r="WR20" s="5">
        <v>19.069199999999999</v>
      </c>
      <c r="WS20" s="5">
        <v>11.318199999999999</v>
      </c>
      <c r="WT20" s="5">
        <v>1.2683</v>
      </c>
      <c r="WU20" s="5">
        <v>32.914000000000001</v>
      </c>
      <c r="WV20" s="5">
        <v>7.0632000000000001</v>
      </c>
      <c r="WW20" s="5">
        <v>1.0752999999999999</v>
      </c>
      <c r="WX20" s="5">
        <v>17.428100000000001</v>
      </c>
      <c r="WY20" s="5">
        <v>34.5428</v>
      </c>
      <c r="WZ20" s="5">
        <v>1.3658999999999999</v>
      </c>
      <c r="XA20" s="5">
        <v>131.5341</v>
      </c>
      <c r="XB20" s="5">
        <v>35.187600000000003</v>
      </c>
      <c r="XC20" s="5">
        <v>1.3658999999999999</v>
      </c>
      <c r="XD20" s="5">
        <v>101.92310000000001</v>
      </c>
      <c r="XE20" s="5">
        <v>9.5455000000000005</v>
      </c>
      <c r="XF20" s="5">
        <v>1.3556999999999999</v>
      </c>
      <c r="XG20" s="5">
        <v>23.477699999999999</v>
      </c>
      <c r="XH20" s="5">
        <v>12.9786</v>
      </c>
      <c r="XI20" s="5">
        <v>1.3556999999999999</v>
      </c>
      <c r="XJ20" s="5">
        <v>25.0685</v>
      </c>
      <c r="XK20" s="5">
        <v>11.583</v>
      </c>
      <c r="XL20" s="5">
        <v>15.299899999999999</v>
      </c>
      <c r="XM20" s="5">
        <v>1.1741999999999999</v>
      </c>
      <c r="XN20" s="5">
        <v>38.8889</v>
      </c>
      <c r="XO20" s="5">
        <v>9.9711999999999996</v>
      </c>
      <c r="XP20" s="5">
        <v>1.1696</v>
      </c>
      <c r="XQ20" s="5">
        <v>18.490600000000001</v>
      </c>
      <c r="XR20" s="5">
        <v>13.298400000000001</v>
      </c>
      <c r="XS20" s="5">
        <v>1.1696</v>
      </c>
      <c r="XT20" s="5">
        <v>27.375599999999999</v>
      </c>
      <c r="XU20" s="5">
        <v>9.2746999999999993</v>
      </c>
      <c r="XV20" s="5">
        <v>1.3658999999999999</v>
      </c>
      <c r="XW20" s="5">
        <v>21.613399999999999</v>
      </c>
      <c r="XX20" s="5">
        <v>2.0137999999999998</v>
      </c>
      <c r="XY20" s="5">
        <v>1.167</v>
      </c>
      <c r="XZ20" s="5">
        <v>3.3929</v>
      </c>
      <c r="YA20" s="5">
        <v>1.9802</v>
      </c>
      <c r="YB20" s="5">
        <v>10.3093</v>
      </c>
      <c r="YC20" s="5">
        <v>6.6326999999999998</v>
      </c>
      <c r="YD20" s="5">
        <v>1.0989</v>
      </c>
      <c r="YE20" s="5">
        <v>12.408799999999999</v>
      </c>
      <c r="YF20" s="5">
        <v>9.0174000000000003</v>
      </c>
      <c r="YG20" s="5">
        <v>9.2447999999999997</v>
      </c>
      <c r="YH20" s="5">
        <v>9.4314</v>
      </c>
      <c r="YI20" s="5">
        <v>1.1248</v>
      </c>
      <c r="YJ20" s="5">
        <v>18.402000000000001</v>
      </c>
      <c r="YK20" s="5">
        <v>3.4211</v>
      </c>
      <c r="YL20" s="5">
        <v>1.0773999999999999</v>
      </c>
      <c r="YM20" s="5">
        <v>8.2164000000000001</v>
      </c>
      <c r="YN20" s="5">
        <v>37.170699999999997</v>
      </c>
      <c r="YO20" s="5">
        <v>1.5504</v>
      </c>
      <c r="YP20" s="5">
        <v>73.280900000000003</v>
      </c>
      <c r="YQ20" s="5">
        <v>13.722799999999999</v>
      </c>
      <c r="YR20" s="5">
        <v>1.0763</v>
      </c>
      <c r="YS20" s="5">
        <v>42.444400000000002</v>
      </c>
      <c r="YT20" s="5">
        <v>11.2727</v>
      </c>
      <c r="YU20" s="5">
        <v>1.0763</v>
      </c>
      <c r="YV20" s="5">
        <v>27.866199999999999</v>
      </c>
      <c r="YW20" s="5">
        <v>8.9091000000000005</v>
      </c>
      <c r="YX20" s="5">
        <v>16.410699999999999</v>
      </c>
      <c r="YY20" s="5">
        <v>9.1445000000000007</v>
      </c>
      <c r="YZ20" s="5">
        <v>19.1159</v>
      </c>
      <c r="ZA20" s="5">
        <v>15.3203</v>
      </c>
      <c r="ZB20" s="5">
        <v>28.6203</v>
      </c>
      <c r="ZC20" s="5">
        <v>11.1058</v>
      </c>
      <c r="ZD20" s="5">
        <v>11.003399999999999</v>
      </c>
      <c r="ZE20" s="5">
        <v>13.0829</v>
      </c>
      <c r="ZF20" s="5">
        <v>1.3529</v>
      </c>
      <c r="ZG20" s="5">
        <v>42.839500000000001</v>
      </c>
      <c r="ZH20" s="5">
        <v>4.1730999999999998</v>
      </c>
      <c r="ZI20" s="5">
        <v>1.1708000000000001</v>
      </c>
      <c r="ZJ20" s="5">
        <v>7.5269000000000004</v>
      </c>
      <c r="ZK20" s="5">
        <v>3.2991000000000001</v>
      </c>
      <c r="ZL20" s="5">
        <v>15.280900000000001</v>
      </c>
      <c r="ZM20" s="5">
        <v>1.3698999999999999</v>
      </c>
      <c r="ZN20" s="5">
        <v>34.036900000000003</v>
      </c>
      <c r="ZO20" s="5">
        <v>15.062900000000001</v>
      </c>
      <c r="ZP20" s="5">
        <v>1.3556999999999999</v>
      </c>
      <c r="ZQ20" s="5">
        <v>32.593200000000003</v>
      </c>
      <c r="ZR20" s="5">
        <v>11.8446</v>
      </c>
      <c r="ZS20" s="5">
        <v>8.3321000000000005</v>
      </c>
      <c r="ZT20" s="5">
        <v>1.3495999999999999</v>
      </c>
      <c r="ZU20" s="5">
        <v>28.0276</v>
      </c>
      <c r="ZV20" s="5">
        <v>4.4340999999999999</v>
      </c>
      <c r="ZW20" s="5">
        <v>1.3495999999999999</v>
      </c>
      <c r="ZX20" s="5">
        <v>7.9013999999999998</v>
      </c>
      <c r="ZY20" s="5">
        <v>17.426500000000001</v>
      </c>
      <c r="ZZ20" s="5">
        <v>1.3495999999999999</v>
      </c>
      <c r="AAA20" s="5">
        <v>33.385100000000001</v>
      </c>
      <c r="AAB20" s="5">
        <v>14.7453</v>
      </c>
      <c r="AAC20" s="5">
        <v>6.0240999999999998</v>
      </c>
      <c r="AAD20" s="5">
        <v>8.5670000000000002</v>
      </c>
      <c r="AAE20" s="5">
        <v>1.3658999999999999</v>
      </c>
      <c r="AAF20" s="5">
        <v>37.065600000000003</v>
      </c>
      <c r="AAG20" s="5">
        <v>14.3314</v>
      </c>
      <c r="AAH20" s="5">
        <v>1.1156999999999999</v>
      </c>
      <c r="AAI20" s="5">
        <v>25.6251</v>
      </c>
      <c r="AAJ20" s="5">
        <v>8.4725000000000001</v>
      </c>
      <c r="AAK20" s="5">
        <v>1.1157999999999999</v>
      </c>
      <c r="AAL20" s="5">
        <v>18.678799999999999</v>
      </c>
      <c r="AAM20" s="5">
        <v>-6.7961</v>
      </c>
      <c r="AAN20" s="5">
        <v>16.238600000000002</v>
      </c>
      <c r="AAO20" s="5">
        <v>1.0620000000000001</v>
      </c>
      <c r="AAP20" s="5">
        <v>32.651200000000003</v>
      </c>
      <c r="AAQ20" s="5">
        <v>51.1111</v>
      </c>
      <c r="AAR20" s="5">
        <v>34.571800000000003</v>
      </c>
      <c r="AAS20" s="5">
        <v>1.0645</v>
      </c>
      <c r="AAT20" s="5">
        <v>82.960899999999995</v>
      </c>
      <c r="AAU20" s="5">
        <v>17.543900000000001</v>
      </c>
      <c r="AAV20" s="5">
        <v>3.2090999999999998</v>
      </c>
      <c r="AAW20" s="5">
        <v>1.3755999999999999</v>
      </c>
      <c r="AAX20" s="5">
        <v>5.2027000000000001</v>
      </c>
      <c r="AAY20" s="5">
        <v>14.6898</v>
      </c>
      <c r="AAZ20" s="5">
        <v>6.8493000000000004</v>
      </c>
      <c r="ABA20" s="5">
        <v>1.1765000000000001</v>
      </c>
      <c r="ABB20" s="5">
        <v>12.5</v>
      </c>
      <c r="ABC20" s="5">
        <v>1.0773999999999999</v>
      </c>
      <c r="ABD20" s="5">
        <v>26.473099999999999</v>
      </c>
      <c r="ABE20" s="5">
        <v>10.674099999999999</v>
      </c>
      <c r="ABF20" s="5">
        <v>8.4351000000000003</v>
      </c>
      <c r="ABG20" s="5">
        <v>8.3673999999999999</v>
      </c>
      <c r="ABH20" s="5">
        <v>12.947100000000001</v>
      </c>
      <c r="ABI20" s="5">
        <v>12.8597</v>
      </c>
      <c r="ABJ20" s="5">
        <v>31.690799999999999</v>
      </c>
      <c r="ABK20" s="5">
        <v>31.622699999999998</v>
      </c>
      <c r="ABL20" s="5">
        <v>3.6069</v>
      </c>
      <c r="ABM20" s="5">
        <v>3.5392999999999999</v>
      </c>
      <c r="ABN20" s="5">
        <v>4.1555</v>
      </c>
      <c r="ABO20" s="5">
        <v>4.0846999999999998</v>
      </c>
      <c r="ABP20" s="5">
        <v>17.2166</v>
      </c>
      <c r="ABQ20" s="5">
        <v>17.143599999999999</v>
      </c>
      <c r="ABR20" s="5">
        <v>7.2778999999999998</v>
      </c>
      <c r="ABS20" s="5">
        <v>11.876200000000001</v>
      </c>
      <c r="ABT20" s="5">
        <v>1.2683</v>
      </c>
      <c r="ABU20" s="5">
        <v>22.982600000000001</v>
      </c>
      <c r="ABV20" s="5">
        <v>3.4489999999999998</v>
      </c>
      <c r="ABW20" s="5">
        <v>1.3556999999999999</v>
      </c>
      <c r="ABX20" s="5">
        <v>5.9466999999999999</v>
      </c>
      <c r="ABY20" s="5">
        <v>14.7295</v>
      </c>
      <c r="ABZ20" s="5">
        <v>28.151299999999999</v>
      </c>
      <c r="ACA20" s="5">
        <v>17.420000000000002</v>
      </c>
      <c r="ACB20" s="5">
        <v>17.875900000000001</v>
      </c>
      <c r="ACC20" s="5">
        <v>6.5073999999999996</v>
      </c>
      <c r="ACD20" s="5">
        <v>12.671099999999999</v>
      </c>
      <c r="ACE20" s="5">
        <v>3.8988</v>
      </c>
      <c r="ACF20" s="5">
        <v>11.97</v>
      </c>
      <c r="ACG20" s="5">
        <v>11.8912</v>
      </c>
      <c r="ACH20" s="5">
        <v>5.2996999999999996</v>
      </c>
      <c r="ACI20" s="5">
        <v>10.5158</v>
      </c>
      <c r="ACJ20" s="5">
        <v>10.4521</v>
      </c>
      <c r="ACK20" s="5">
        <v>7.3585000000000003</v>
      </c>
      <c r="ACL20" s="5">
        <v>7.2942999999999998</v>
      </c>
      <c r="ACM20" s="5">
        <v>7.7569999999999997</v>
      </c>
      <c r="ACN20" s="5">
        <v>0.29970000000000002</v>
      </c>
      <c r="ACO20" s="5">
        <v>13.116400000000001</v>
      </c>
      <c r="ACP20" s="5">
        <v>1.3658999999999999</v>
      </c>
      <c r="ACQ20" s="5">
        <v>25.124600000000001</v>
      </c>
      <c r="ACR20" s="5">
        <v>11.6516</v>
      </c>
      <c r="ACS20" s="5">
        <v>11.0375</v>
      </c>
      <c r="ACT20" s="5">
        <v>16.2378</v>
      </c>
      <c r="ACU20" s="5">
        <v>1.4659</v>
      </c>
      <c r="ACV20" s="5">
        <v>67.146199999999993</v>
      </c>
      <c r="ACW20" s="5">
        <v>18.066700000000001</v>
      </c>
      <c r="ACX20" s="5">
        <v>12.820499999999999</v>
      </c>
      <c r="ACY20" s="5">
        <v>1.2683</v>
      </c>
      <c r="ACZ20" s="5">
        <v>26.8005</v>
      </c>
      <c r="ADA20" s="5">
        <v>10.9023</v>
      </c>
      <c r="ADB20" s="5">
        <v>10.8348</v>
      </c>
      <c r="ADC20" s="5">
        <v>6.2765000000000004</v>
      </c>
      <c r="ADD20" s="5">
        <v>8.8998000000000008</v>
      </c>
      <c r="ADE20" s="5">
        <v>8.8428000000000004</v>
      </c>
      <c r="ADF20" s="5">
        <v>12.5684</v>
      </c>
      <c r="ADG20" s="5">
        <v>12.490600000000001</v>
      </c>
      <c r="ADH20" s="5">
        <v>9.6109000000000009</v>
      </c>
      <c r="ADI20" s="5">
        <v>9.5314999999999994</v>
      </c>
      <c r="ADJ20" s="5">
        <v>7.8590999999999998</v>
      </c>
      <c r="ADK20" s="5">
        <v>12.5029</v>
      </c>
      <c r="ADL20" s="5">
        <v>12.44</v>
      </c>
      <c r="ADM20" s="5">
        <v>14.705399999999999</v>
      </c>
      <c r="ADN20" s="5">
        <v>14.638999999999999</v>
      </c>
      <c r="ADO20" s="5">
        <v>12.983700000000001</v>
      </c>
      <c r="ADP20" s="5">
        <v>12.9161</v>
      </c>
      <c r="ADQ20" s="5">
        <v>2.7361</v>
      </c>
      <c r="ADR20" s="5">
        <v>2.6823000000000001</v>
      </c>
      <c r="ADS20" s="5">
        <v>16.5442</v>
      </c>
      <c r="ADT20" s="5">
        <v>10.6433</v>
      </c>
      <c r="ADU20" s="5">
        <v>3.0156000000000001</v>
      </c>
      <c r="ADV20" s="5">
        <v>18.103400000000001</v>
      </c>
      <c r="ADW20" s="5">
        <v>10.127700000000001</v>
      </c>
      <c r="ADX20" s="5">
        <v>13.1073</v>
      </c>
      <c r="ADY20" s="5">
        <v>4.375</v>
      </c>
      <c r="ADZ20" s="5">
        <v>25.842600000000001</v>
      </c>
      <c r="AEA20" s="5">
        <v>13.757</v>
      </c>
      <c r="AEB20" s="5">
        <v>13.6332</v>
      </c>
      <c r="AEC20" s="5">
        <v>9.4120000000000008</v>
      </c>
      <c r="AED20" s="5">
        <v>11.7601</v>
      </c>
      <c r="AEE20" s="5">
        <v>21.089200000000002</v>
      </c>
      <c r="AEF20" s="5">
        <v>7.0012999999999996</v>
      </c>
      <c r="AEG20" s="5">
        <v>7.3049999999999997</v>
      </c>
      <c r="AEH20" s="5">
        <v>19.401499999999999</v>
      </c>
      <c r="AEI20" s="5">
        <v>15.879799999999999</v>
      </c>
      <c r="AEJ20" s="5">
        <v>1.9231</v>
      </c>
      <c r="AEK20" s="5">
        <v>10.5023</v>
      </c>
      <c r="AEL20" s="5">
        <v>9.2759999999999998</v>
      </c>
      <c r="AEM20" s="5">
        <v>18.303999999999998</v>
      </c>
      <c r="AEN20" s="5">
        <v>5.1013000000000002</v>
      </c>
      <c r="AEO20" s="5">
        <v>21.847999999999999</v>
      </c>
      <c r="AEP20" s="5">
        <v>6.5381</v>
      </c>
      <c r="AEQ20" s="5">
        <v>9.0908999999999995</v>
      </c>
      <c r="AER20" s="5">
        <v>8.2057000000000002</v>
      </c>
      <c r="AES20" s="5">
        <v>6.5701999999999998</v>
      </c>
      <c r="AET20" s="5">
        <v>11.8606</v>
      </c>
      <c r="AEU20" s="5">
        <v>11.4117</v>
      </c>
      <c r="AEV20" s="5">
        <v>3.6663000000000001</v>
      </c>
      <c r="AEW20" s="5">
        <v>3.5533000000000001</v>
      </c>
      <c r="AEX20" s="5">
        <v>5.0707000000000004</v>
      </c>
      <c r="AEY20" s="5">
        <v>23.133400000000002</v>
      </c>
      <c r="AEZ20" s="5">
        <v>12.858499999999999</v>
      </c>
      <c r="AFA20" s="5">
        <v>19.982500000000002</v>
      </c>
      <c r="AFB20" s="5">
        <v>10.8925</v>
      </c>
      <c r="AFC20" s="5">
        <v>21.468900000000001</v>
      </c>
      <c r="AFD20" s="5">
        <v>14.8148</v>
      </c>
      <c r="AFE20" s="5">
        <v>14.808999999999999</v>
      </c>
      <c r="AFF20" s="5">
        <v>9.7467000000000006</v>
      </c>
      <c r="AFG20" s="5">
        <v>9.7277000000000005</v>
      </c>
      <c r="AFH20" s="5">
        <v>16.4557</v>
      </c>
      <c r="AFI20" s="5">
        <v>4.9260999999999999</v>
      </c>
      <c r="AFJ20" s="5">
        <v>1.2257</v>
      </c>
      <c r="AFK20" s="5">
        <v>21.528500000000001</v>
      </c>
      <c r="AFL20" s="5">
        <v>8.7870000000000008</v>
      </c>
      <c r="AFM20" s="5">
        <v>18.715299999999999</v>
      </c>
      <c r="AFN20" s="5">
        <v>10.6205</v>
      </c>
      <c r="AFO20" s="5">
        <v>11.01</v>
      </c>
      <c r="AFP20" s="5">
        <v>9.4417000000000009</v>
      </c>
      <c r="AFQ20" s="5">
        <v>13.023999999999999</v>
      </c>
      <c r="AFR20" s="5">
        <v>11.7523</v>
      </c>
      <c r="AFS20" s="5">
        <v>7.1417000000000002</v>
      </c>
      <c r="AFT20" s="5">
        <v>7.0544000000000002</v>
      </c>
      <c r="AFU20" s="5">
        <v>15.6355</v>
      </c>
      <c r="AFV20" s="5">
        <v>15.5375</v>
      </c>
      <c r="AFW20" s="5">
        <v>13.748200000000001</v>
      </c>
      <c r="AFX20" s="5">
        <v>-5.1196999999999999</v>
      </c>
      <c r="AFY20" s="5">
        <v>-2.0236000000000001</v>
      </c>
      <c r="AFZ20" s="5">
        <v>8.1954999999999991</v>
      </c>
      <c r="AGA20" s="5">
        <v>7.0900999999999996</v>
      </c>
      <c r="AGB20" s="5">
        <v>10.2026</v>
      </c>
      <c r="AGC20" s="5">
        <v>18.767099999999999</v>
      </c>
      <c r="AGD20" s="5">
        <v>10.2773</v>
      </c>
      <c r="AGE20" s="5">
        <v>11.301299999999999</v>
      </c>
      <c r="AGF20" s="5">
        <v>10.896800000000001</v>
      </c>
      <c r="AGG20" s="5">
        <v>8.0388999999999999</v>
      </c>
      <c r="AGH20" s="5">
        <v>8.5007000000000001</v>
      </c>
      <c r="AGI20" s="5">
        <v>15.4825</v>
      </c>
      <c r="AGJ20" s="5">
        <v>8.3722999999999992</v>
      </c>
      <c r="AGK20" s="5">
        <v>16.041</v>
      </c>
      <c r="AGL20" s="5">
        <v>10.408899999999999</v>
      </c>
      <c r="AGM20" s="5">
        <v>10.0122</v>
      </c>
      <c r="AGN20" s="5">
        <v>9.6334</v>
      </c>
      <c r="AGO20" s="5">
        <v>15.134600000000001</v>
      </c>
      <c r="AGP20" s="5">
        <v>17.171700000000001</v>
      </c>
      <c r="AGQ20" s="5">
        <v>8.6614000000000004</v>
      </c>
      <c r="AGR20" s="5">
        <v>8.5211000000000006</v>
      </c>
      <c r="AGS20" s="5">
        <v>4.5761000000000003</v>
      </c>
      <c r="AGT20" s="5">
        <v>8.7158999999999995</v>
      </c>
      <c r="AGU20" s="5">
        <v>8.5617999999999999</v>
      </c>
      <c r="AGV20" s="5">
        <v>4.6824000000000003</v>
      </c>
      <c r="AGW20" s="5">
        <v>15.367100000000001</v>
      </c>
      <c r="AGX20" s="5">
        <v>3.4100999999999999</v>
      </c>
      <c r="AGY20" s="5">
        <v>13.269500000000001</v>
      </c>
      <c r="AGZ20" s="5">
        <v>17.983000000000001</v>
      </c>
      <c r="AHA20" s="5">
        <v>8.8636999999999997</v>
      </c>
      <c r="AHB20" s="5">
        <v>14.8718</v>
      </c>
      <c r="AHC20" s="5">
        <v>15.1357</v>
      </c>
      <c r="AHD20" s="5">
        <v>10.766</v>
      </c>
      <c r="AHE20" s="5">
        <v>10.6029</v>
      </c>
      <c r="AHF20" s="5">
        <v>25.052900000000001</v>
      </c>
      <c r="AHG20" s="5">
        <v>10.1496</v>
      </c>
      <c r="AHH20" s="5">
        <v>6.8358999999999996</v>
      </c>
      <c r="AHI20" s="5">
        <v>11.091699999999999</v>
      </c>
      <c r="AHJ20" s="5">
        <v>3.4053</v>
      </c>
      <c r="AHK20" s="5">
        <v>12.7706</v>
      </c>
      <c r="AHL20" s="5">
        <v>12.5732</v>
      </c>
      <c r="AHM20" s="5">
        <v>6.7465999999999999</v>
      </c>
      <c r="AHN20" s="5">
        <v>7.9621000000000004</v>
      </c>
      <c r="AHO20" s="5">
        <v>7.4485000000000001</v>
      </c>
      <c r="AHP20" s="5">
        <v>19.777999999999999</v>
      </c>
      <c r="AHQ20" s="5">
        <v>19.736799999999999</v>
      </c>
      <c r="AHR20" s="5">
        <v>5.0171000000000001</v>
      </c>
      <c r="AHS20" s="5">
        <v>2.1337000000000002</v>
      </c>
      <c r="AHT20" s="5">
        <v>9.0726999999999993</v>
      </c>
      <c r="AHU20" s="5">
        <v>5.0570000000000004</v>
      </c>
      <c r="AHV20" s="5">
        <v>16.031500000000001</v>
      </c>
      <c r="AHW20" s="5">
        <v>9.8688000000000002</v>
      </c>
      <c r="AHX20" s="5">
        <v>9.5913000000000004</v>
      </c>
      <c r="AHY20" s="5">
        <v>13.7683</v>
      </c>
      <c r="AHZ20" s="5">
        <v>19.3443</v>
      </c>
      <c r="AIA20" s="5">
        <v>19.280999999999999</v>
      </c>
      <c r="AIB20" s="5">
        <v>8.0276999999999994</v>
      </c>
      <c r="AIC20" s="5">
        <v>7.9634</v>
      </c>
      <c r="AID20" s="5">
        <v>42.575699999999998</v>
      </c>
      <c r="AIE20" s="5">
        <v>42.042200000000001</v>
      </c>
      <c r="AIF20" s="5">
        <v>12.6538</v>
      </c>
      <c r="AIG20" s="5">
        <v>4.4703999999999997</v>
      </c>
      <c r="AIH20" s="5">
        <v>15.070499999999999</v>
      </c>
      <c r="AII20" s="5">
        <v>3.8108</v>
      </c>
      <c r="AIJ20" s="5">
        <v>19.7088</v>
      </c>
      <c r="AIK20" s="5">
        <v>-0.35210000000000002</v>
      </c>
      <c r="AIL20" s="5">
        <v>2.9502000000000002</v>
      </c>
      <c r="AIM20" s="5">
        <v>-1.6311</v>
      </c>
      <c r="AIN20" s="5">
        <v>1.6234</v>
      </c>
      <c r="AIO20" s="5">
        <v>14.295400000000001</v>
      </c>
      <c r="AIP20" s="5">
        <v>9.6868999999999996</v>
      </c>
      <c r="AIQ20" s="5">
        <v>0.161</v>
      </c>
      <c r="AIR20" s="5">
        <v>3.4714</v>
      </c>
      <c r="AIS20" s="5">
        <v>16.236799999999999</v>
      </c>
      <c r="AIT20" s="5">
        <v>20.051100000000002</v>
      </c>
      <c r="AIU20" s="5">
        <v>5.6351000000000004</v>
      </c>
      <c r="AIV20" s="5">
        <v>4.2529000000000003</v>
      </c>
      <c r="AIW20" s="5">
        <v>4.1695000000000002</v>
      </c>
      <c r="AIX20" s="5">
        <v>7.0792000000000002</v>
      </c>
      <c r="AIY20" s="5">
        <v>2.6728000000000001</v>
      </c>
      <c r="AIZ20" s="5">
        <v>2.6762999999999999</v>
      </c>
      <c r="AJA20" s="5">
        <v>-0.87539999999999996</v>
      </c>
      <c r="AJB20" s="5">
        <v>-0.93479999999999996</v>
      </c>
      <c r="AJC20" s="5">
        <v>3.72</v>
      </c>
      <c r="AJD20" s="5">
        <v>3.8313000000000001</v>
      </c>
      <c r="AJE20" s="5">
        <v>13.6417</v>
      </c>
      <c r="AJF20" s="5">
        <v>18.397600000000001</v>
      </c>
      <c r="AJG20" s="5">
        <v>12.055099999999999</v>
      </c>
      <c r="AJH20" s="5">
        <v>13.887600000000001</v>
      </c>
      <c r="AJI20" s="5">
        <v>13.9297</v>
      </c>
      <c r="AJJ20" s="5">
        <v>14.221500000000001</v>
      </c>
      <c r="AJK20" s="5">
        <v>8.1938999999999993</v>
      </c>
      <c r="AJL20" s="5">
        <v>25.984100000000002</v>
      </c>
      <c r="AJM20" s="5">
        <v>3.8925999999999998</v>
      </c>
      <c r="AJN20" s="5">
        <v>14.7279</v>
      </c>
      <c r="AJO20" s="5">
        <v>12.5785</v>
      </c>
      <c r="AJP20" s="5">
        <v>21.691299999999998</v>
      </c>
      <c r="AJQ20" s="5">
        <v>-7.4406999999999996</v>
      </c>
      <c r="AJR20" s="5">
        <v>-7.5566000000000004</v>
      </c>
      <c r="AJS20" s="5">
        <v>10.1084</v>
      </c>
      <c r="AJT20" s="5">
        <v>12.9793</v>
      </c>
      <c r="AJU20" s="5">
        <v>13.034599999999999</v>
      </c>
      <c r="AJV20" s="5">
        <v>14.268800000000001</v>
      </c>
      <c r="AJW20" s="5">
        <v>15.708399999999999</v>
      </c>
      <c r="AJX20" s="5">
        <v>15.695</v>
      </c>
      <c r="AJY20" s="5">
        <v>15.3346</v>
      </c>
      <c r="AJZ20" s="5">
        <v>8.6042000000000005</v>
      </c>
      <c r="AKA20" s="5">
        <v>19.200700000000001</v>
      </c>
      <c r="AKB20" s="5">
        <v>15.970700000000001</v>
      </c>
      <c r="AKC20" s="5">
        <v>15.633599999999999</v>
      </c>
      <c r="AKD20" s="5">
        <v>14.5664</v>
      </c>
      <c r="AKE20" s="5">
        <v>11.735900000000001</v>
      </c>
      <c r="AKF20" s="5">
        <v>9.1453000000000007</v>
      </c>
      <c r="AKG20" s="5">
        <v>6.7348999999999997</v>
      </c>
      <c r="AKH20" s="5">
        <v>12.030799999999999</v>
      </c>
      <c r="AKI20" s="5">
        <v>10.564500000000001</v>
      </c>
      <c r="AKJ20" s="5">
        <v>11.7049</v>
      </c>
      <c r="AKK20" s="5">
        <v>3.1002999999999998</v>
      </c>
      <c r="AKL20" s="5">
        <v>16.683700000000002</v>
      </c>
      <c r="AKM20" s="5">
        <v>9.2469999999999999</v>
      </c>
      <c r="AKN20" s="5">
        <v>0</v>
      </c>
      <c r="AKO20" s="5">
        <v>0</v>
      </c>
      <c r="AKP20" s="5">
        <v>15.1509</v>
      </c>
      <c r="AKQ20" s="5">
        <v>14.763199999999999</v>
      </c>
      <c r="AKR20" s="5">
        <v>12.1091</v>
      </c>
      <c r="AKS20" s="5">
        <v>8.59</v>
      </c>
      <c r="AKT20" s="5">
        <v>9.9079999999999995</v>
      </c>
      <c r="AKU20" s="5">
        <v>6.6341000000000001</v>
      </c>
      <c r="AKV20" s="5">
        <v>5.1162000000000001</v>
      </c>
      <c r="AKW20" s="5">
        <v>4.9969999999999999</v>
      </c>
      <c r="AKX20" s="5">
        <v>5.1616999999999997</v>
      </c>
      <c r="AKY20" s="5">
        <v>5.3372000000000002</v>
      </c>
      <c r="AKZ20" s="5">
        <v>10.3726</v>
      </c>
      <c r="ALA20" s="5">
        <v>7.5835999999999997</v>
      </c>
      <c r="ALB20" s="5">
        <v>3.4582999999999999</v>
      </c>
      <c r="ALC20" s="5">
        <v>3.0091000000000001</v>
      </c>
      <c r="ALD20" s="5">
        <v>11.2249</v>
      </c>
      <c r="ALE20" s="5">
        <v>11.671799999999999</v>
      </c>
      <c r="ALF20" s="5">
        <v>12.6684</v>
      </c>
      <c r="ALG20" s="5">
        <v>0</v>
      </c>
      <c r="ALH20" s="5">
        <v>0</v>
      </c>
      <c r="ALI20" s="5">
        <v>15.0822</v>
      </c>
      <c r="ALJ20" s="5">
        <v>4.1029</v>
      </c>
      <c r="ALK20" s="5">
        <v>8.4949999999999992</v>
      </c>
      <c r="ALL20" s="5">
        <v>7.9802</v>
      </c>
      <c r="ALM20" s="5">
        <v>5.2815000000000003</v>
      </c>
      <c r="ALN20" s="5">
        <v>2.8056000000000001</v>
      </c>
      <c r="ALO20" s="5">
        <v>13.3933</v>
      </c>
      <c r="ALP20" s="5">
        <v>12.956099999999999</v>
      </c>
      <c r="ALQ20" s="5">
        <v>0</v>
      </c>
      <c r="ALR20" s="5">
        <v>0</v>
      </c>
      <c r="ALS20" s="5">
        <v>0</v>
      </c>
      <c r="ALT20" s="5">
        <v>0</v>
      </c>
      <c r="ALU20" s="5">
        <v>0</v>
      </c>
      <c r="ALV20" s="5">
        <v>0</v>
      </c>
      <c r="ALW20" s="5">
        <v>0</v>
      </c>
      <c r="ALX20" s="5">
        <v>0</v>
      </c>
      <c r="ALY20" s="5">
        <v>0</v>
      </c>
      <c r="ALZ20" s="5">
        <v>0</v>
      </c>
      <c r="AMA20" s="5">
        <v>0</v>
      </c>
      <c r="AMB20" s="5">
        <v>0</v>
      </c>
      <c r="AMC20" s="5">
        <v>0</v>
      </c>
      <c r="AMD20" s="5">
        <v>0</v>
      </c>
      <c r="AME20" s="5">
        <v>0</v>
      </c>
      <c r="AMF20" s="5">
        <v>0</v>
      </c>
      <c r="AMG20" s="5">
        <v>0</v>
      </c>
      <c r="AMH20" s="5">
        <v>0</v>
      </c>
      <c r="AMI20" s="5">
        <v>0</v>
      </c>
      <c r="AMJ20" s="5">
        <v>0</v>
      </c>
      <c r="AMK20" s="5">
        <v>0</v>
      </c>
      <c r="AML20" s="5">
        <v>0</v>
      </c>
      <c r="AMM20" s="5">
        <v>0</v>
      </c>
      <c r="AMN20" s="5">
        <v>0</v>
      </c>
      <c r="AMO20" s="5">
        <v>0</v>
      </c>
      <c r="AMP20" s="5">
        <v>0</v>
      </c>
      <c r="AMQ20" s="5">
        <v>0</v>
      </c>
      <c r="AMR20" s="5">
        <v>0</v>
      </c>
      <c r="AMS20" s="5">
        <v>0</v>
      </c>
      <c r="AMT20" s="5">
        <v>0</v>
      </c>
      <c r="AMU20" s="5">
        <v>0</v>
      </c>
      <c r="AMV20" s="5">
        <v>0</v>
      </c>
      <c r="AMW20" s="5">
        <v>0</v>
      </c>
      <c r="AMX20" s="5">
        <v>0</v>
      </c>
      <c r="AMY20" s="5">
        <v>0</v>
      </c>
      <c r="AMZ20" s="5">
        <v>0</v>
      </c>
      <c r="ANA20" s="5">
        <v>0</v>
      </c>
      <c r="ANB20" s="5">
        <v>0</v>
      </c>
      <c r="ANC20" s="5">
        <v>0</v>
      </c>
      <c r="AND20" s="5">
        <v>0</v>
      </c>
      <c r="ANE20" s="5">
        <v>0</v>
      </c>
      <c r="ANF20" s="5">
        <v>0</v>
      </c>
      <c r="ANG20" s="5">
        <v>0</v>
      </c>
      <c r="ANH20" s="5">
        <v>0</v>
      </c>
      <c r="ANI20" s="5">
        <v>0</v>
      </c>
      <c r="ANJ20" s="5">
        <v>0</v>
      </c>
      <c r="ANK20" s="5">
        <v>0</v>
      </c>
      <c r="ANL20" s="5">
        <v>0</v>
      </c>
      <c r="ANM20" s="5">
        <v>0</v>
      </c>
      <c r="ANN20" s="5">
        <v>0</v>
      </c>
      <c r="ANO20" s="5">
        <v>0</v>
      </c>
      <c r="ANP20" s="5">
        <v>0</v>
      </c>
      <c r="ANQ20" s="5">
        <v>0</v>
      </c>
      <c r="ANR20" s="5">
        <v>0</v>
      </c>
      <c r="ANS20" s="5">
        <v>0</v>
      </c>
      <c r="ANT20" s="5">
        <v>0</v>
      </c>
      <c r="ANU20" s="5">
        <v>0</v>
      </c>
      <c r="ANV20" s="5">
        <v>0</v>
      </c>
      <c r="ANW20" s="5">
        <v>0</v>
      </c>
      <c r="ANX20" s="5">
        <v>0</v>
      </c>
      <c r="ANY20" s="5">
        <v>0</v>
      </c>
      <c r="ANZ20" s="5">
        <v>0</v>
      </c>
      <c r="AOA20" s="5">
        <v>0</v>
      </c>
      <c r="AOB20" s="5">
        <v>0</v>
      </c>
      <c r="AOC20" s="5">
        <v>0</v>
      </c>
      <c r="AOD20" s="5">
        <v>0</v>
      </c>
      <c r="AOE20" s="5">
        <v>0</v>
      </c>
      <c r="AOF20" s="5">
        <v>0</v>
      </c>
      <c r="AOG20" s="5">
        <v>0</v>
      </c>
      <c r="AOH20" s="5">
        <v>0</v>
      </c>
      <c r="AOI20" s="5">
        <v>0</v>
      </c>
      <c r="AOJ20" s="5">
        <v>0</v>
      </c>
      <c r="AOK20" s="5">
        <v>0</v>
      </c>
      <c r="AOL20" s="5">
        <v>0</v>
      </c>
      <c r="AOM20" s="5">
        <v>0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9"/>
  <sheetViews>
    <sheetView workbookViewId="0">
      <pane ySplit="1" topLeftCell="A2" activePane="bottomLeft" state="frozen"/>
      <selection pane="bottomLeft" activeCell="B3" sqref="B2:B1079"/>
    </sheetView>
  </sheetViews>
  <sheetFormatPr defaultColWidth="9" defaultRowHeight="13.5" x14ac:dyDescent="0.15"/>
  <cols>
    <col min="1" max="1" width="15" style="1" customWidth="1"/>
    <col min="2" max="2" width="23.375" style="3" customWidth="1"/>
    <col min="3" max="3" width="13.75" style="4"/>
    <col min="4" max="4" width="9.375" style="4"/>
    <col min="5" max="5" width="10.375" style="4"/>
    <col min="6" max="6" width="61.5" customWidth="1"/>
  </cols>
  <sheetData>
    <row r="1" spans="1:6" x14ac:dyDescent="0.15">
      <c r="A1" s="1" t="s">
        <v>8</v>
      </c>
      <c r="B1" s="3" t="s">
        <v>1110</v>
      </c>
      <c r="C1" s="4" t="s">
        <v>1109</v>
      </c>
      <c r="D1" s="4" t="s">
        <v>3</v>
      </c>
      <c r="E1" s="4" t="s">
        <v>4</v>
      </c>
      <c r="F1" t="s">
        <v>1111</v>
      </c>
    </row>
    <row r="2" spans="1:6" x14ac:dyDescent="0.15">
      <c r="A2" s="1" t="s">
        <v>94</v>
      </c>
      <c r="B2" s="3">
        <f>COUNTIF(分级基金列表!$A$1:$A$384,A2)</f>
        <v>1</v>
      </c>
      <c r="C2" s="4">
        <v>32.944333333333297</v>
      </c>
      <c r="D2" s="4">
        <v>1.91318829921834</v>
      </c>
      <c r="E2" s="4">
        <v>24.5534720906216</v>
      </c>
    </row>
    <row r="3" spans="1:6" x14ac:dyDescent="0.15">
      <c r="A3" s="1" t="s">
        <v>181</v>
      </c>
      <c r="B3" s="3">
        <f>COUNTIF(分级基金列表!$A$1:$A$384,A3)</f>
        <v>1</v>
      </c>
      <c r="C3" s="4">
        <v>16.27966</v>
      </c>
      <c r="D3" s="4">
        <v>0.99976814766863897</v>
      </c>
      <c r="E3" s="4">
        <v>11.8948768579549</v>
      </c>
    </row>
    <row r="4" spans="1:6" x14ac:dyDescent="0.15">
      <c r="A4" s="1">
        <v>150180</v>
      </c>
      <c r="B4" s="3">
        <f>COUNTIF(分级基金列表!$A$1:$A$384,A4)</f>
        <v>1</v>
      </c>
      <c r="C4" s="4">
        <v>15.255046666666701</v>
      </c>
      <c r="D4" s="4">
        <v>1.2499302302113899</v>
      </c>
      <c r="E4" s="4">
        <v>9.7731026630055506</v>
      </c>
    </row>
    <row r="5" spans="1:6" x14ac:dyDescent="0.15">
      <c r="A5" s="1" t="s">
        <v>412</v>
      </c>
      <c r="B5" s="3">
        <f>COUNTIF(分级基金列表!$A$1:$A$384,A5)</f>
        <v>1</v>
      </c>
      <c r="C5" s="4">
        <v>14.371513333333301</v>
      </c>
      <c r="D5" s="4">
        <v>1.0501856547248101</v>
      </c>
      <c r="E5" s="4">
        <v>9.7656090888412592</v>
      </c>
    </row>
    <row r="6" spans="1:6" x14ac:dyDescent="0.15">
      <c r="A6" s="1" t="s">
        <v>154</v>
      </c>
      <c r="B6" s="3">
        <f>COUNTIF(分级基金列表!$A$1:$A$384,A6)</f>
        <v>1</v>
      </c>
      <c r="C6" s="4">
        <v>14.2779666666667</v>
      </c>
      <c r="D6" s="4">
        <v>1.0530808884569001</v>
      </c>
      <c r="E6" s="4">
        <v>9.6593645060724</v>
      </c>
    </row>
    <row r="7" spans="1:6" x14ac:dyDescent="0.15">
      <c r="A7" s="1" t="s">
        <v>282</v>
      </c>
      <c r="B7" s="3">
        <f>COUNTIF(分级基金列表!$A$1:$A$384,A7)</f>
        <v>1</v>
      </c>
      <c r="C7" s="4">
        <v>14.0553666666667</v>
      </c>
      <c r="D7" s="4">
        <v>1.1331134344092699</v>
      </c>
      <c r="E7" s="4">
        <v>9.0857577660345097</v>
      </c>
    </row>
    <row r="8" spans="1:6" x14ac:dyDescent="0.15">
      <c r="A8" s="1" t="s">
        <v>387</v>
      </c>
      <c r="B8" s="3">
        <f>COUNTIF(分级基金列表!$A$1:$A$384,A8)</f>
        <v>1</v>
      </c>
      <c r="C8" s="4">
        <v>11.1085266666667</v>
      </c>
      <c r="D8" s="4">
        <v>0.54905666320304602</v>
      </c>
      <c r="E8" s="4">
        <v>8.70047395319075</v>
      </c>
    </row>
    <row r="9" spans="1:6" x14ac:dyDescent="0.15">
      <c r="A9" s="1" t="s">
        <v>632</v>
      </c>
      <c r="B9" s="3">
        <f>COUNTIF(分级基金列表!$A$1:$A$384,A9)</f>
        <v>1</v>
      </c>
      <c r="C9" s="4">
        <v>8.2566133333333305</v>
      </c>
      <c r="D9" s="4">
        <v>0.16117824437096001</v>
      </c>
      <c r="E9" s="4">
        <v>7.5497177891711802</v>
      </c>
    </row>
    <row r="10" spans="1:6" x14ac:dyDescent="0.15">
      <c r="A10" s="1" t="s">
        <v>694</v>
      </c>
      <c r="B10" s="3">
        <f>COUNTIF(分级基金列表!$A$1:$A$384,A10)</f>
        <v>0</v>
      </c>
      <c r="C10" s="4">
        <v>8.9658066666666691</v>
      </c>
      <c r="D10" s="4">
        <v>0.38821399742614399</v>
      </c>
      <c r="E10" s="4">
        <v>7.2631777167550799</v>
      </c>
      <c r="F10" t="str">
        <f>VLOOKUP(A10,基金基本信息!A:D,4,FALSE)</f>
        <v>郑磊</v>
      </c>
    </row>
    <row r="11" spans="1:6" x14ac:dyDescent="0.15">
      <c r="A11" s="1" t="s">
        <v>347</v>
      </c>
      <c r="B11" s="3">
        <f>COUNTIF(分级基金列表!$A$1:$A$384,A11)</f>
        <v>1</v>
      </c>
      <c r="C11" s="4">
        <v>11.984726666666701</v>
      </c>
      <c r="D11" s="4">
        <v>1.13580335539144</v>
      </c>
      <c r="E11" s="4">
        <v>7.0033203105909001</v>
      </c>
    </row>
    <row r="12" spans="1:6" x14ac:dyDescent="0.15">
      <c r="A12" s="1" t="s">
        <v>331</v>
      </c>
      <c r="B12" s="3">
        <f>COUNTIF(分级基金列表!$A$1:$A$384,A12)</f>
        <v>1</v>
      </c>
      <c r="C12" s="4">
        <v>12.4614266666667</v>
      </c>
      <c r="D12" s="4">
        <v>1.26021187575919</v>
      </c>
      <c r="E12" s="4">
        <v>6.9343894219619999</v>
      </c>
    </row>
    <row r="13" spans="1:6" x14ac:dyDescent="0.15">
      <c r="A13" s="1" t="s">
        <v>285</v>
      </c>
      <c r="B13" s="3">
        <f>COUNTIF(分级基金列表!$A$1:$A$384,A13)</f>
        <v>1</v>
      </c>
      <c r="C13" s="4">
        <v>11.3841133333333</v>
      </c>
      <c r="D13" s="4">
        <v>1.0809233871961901</v>
      </c>
      <c r="E13" s="4">
        <v>6.6433995417683001</v>
      </c>
    </row>
    <row r="14" spans="1:6" x14ac:dyDescent="0.15">
      <c r="A14" s="1" t="s">
        <v>586</v>
      </c>
      <c r="B14" s="3">
        <f>COUNTIF(分级基金列表!$A$1:$A$384,A14)</f>
        <v>1</v>
      </c>
      <c r="C14" s="4">
        <v>8.7245466666666704</v>
      </c>
      <c r="D14" s="4">
        <v>0.47582763634091502</v>
      </c>
      <c r="E14" s="4">
        <v>6.6376618192026804</v>
      </c>
    </row>
    <row r="15" spans="1:6" x14ac:dyDescent="0.15">
      <c r="A15" s="1" t="s">
        <v>293</v>
      </c>
      <c r="B15" s="3">
        <f>COUNTIF(分级基金列表!$A$1:$A$384,A15)</f>
        <v>1</v>
      </c>
      <c r="C15" s="4">
        <v>12.57774</v>
      </c>
      <c r="D15" s="4">
        <v>1.4522733079702601</v>
      </c>
      <c r="E15" s="4">
        <v>6.2083597259040504</v>
      </c>
    </row>
    <row r="16" spans="1:6" x14ac:dyDescent="0.15">
      <c r="A16" s="1" t="s">
        <v>753</v>
      </c>
      <c r="B16" s="3">
        <f>COUNTIF(分级基金列表!$A$1:$A$384,A16)</f>
        <v>0</v>
      </c>
      <c r="C16" s="4">
        <v>7.8714399999999998</v>
      </c>
      <c r="D16" s="4">
        <v>0.38625153005387802</v>
      </c>
      <c r="E16" s="4">
        <v>6.1774180394897096</v>
      </c>
      <c r="F16" t="str">
        <f>VLOOKUP(A16,基金基本信息!A:D,4,FALSE)</f>
        <v>李德亮,盖婷婷</v>
      </c>
    </row>
    <row r="17" spans="1:6" x14ac:dyDescent="0.15">
      <c r="A17" s="1" t="s">
        <v>127</v>
      </c>
      <c r="B17" s="3">
        <f>COUNTIF(分级基金列表!$A$1:$A$384,A17)</f>
        <v>0</v>
      </c>
      <c r="C17" s="4">
        <v>8.7988133333333405</v>
      </c>
      <c r="D17" s="4">
        <v>0.60889955126920103</v>
      </c>
      <c r="E17" s="4">
        <v>6.12830168137687</v>
      </c>
      <c r="F17" t="str">
        <f>VLOOKUP(A17,基金基本信息!A:D,4,FALSE)</f>
        <v>张少华,刘忠勋,金昉毅</v>
      </c>
    </row>
    <row r="18" spans="1:6" x14ac:dyDescent="0.15">
      <c r="A18" s="1" t="s">
        <v>291</v>
      </c>
      <c r="B18" s="3">
        <f>COUNTIF(分级基金列表!$A$1:$A$384,A18)</f>
        <v>1</v>
      </c>
      <c r="C18" s="4">
        <v>10.07328</v>
      </c>
      <c r="D18" s="4">
        <v>0.90911515070022997</v>
      </c>
      <c r="E18" s="4">
        <v>6.0860827720589299</v>
      </c>
    </row>
    <row r="19" spans="1:6" x14ac:dyDescent="0.15">
      <c r="A19" s="8" t="s">
        <v>311</v>
      </c>
      <c r="B19" s="3">
        <f>COUNTIF(分级基金列表!$A$1:$A$384,A19)</f>
        <v>0</v>
      </c>
      <c r="C19" s="4">
        <v>8.9980466666666707</v>
      </c>
      <c r="D19" s="4">
        <v>0.69044572928769399</v>
      </c>
      <c r="E19" s="4">
        <v>5.9698897871567</v>
      </c>
      <c r="F19" t="str">
        <f>VLOOKUP(A19,基金基本信息!A:D,4,FALSE)</f>
        <v>汪鸣,毕天宇</v>
      </c>
    </row>
    <row r="20" spans="1:6" x14ac:dyDescent="0.15">
      <c r="A20" s="1" t="s">
        <v>313</v>
      </c>
      <c r="B20" s="3">
        <f>COUNTIF(分级基金列表!$A$1:$A$384,A20)</f>
        <v>0</v>
      </c>
      <c r="C20" s="4">
        <v>9.1931399999999996</v>
      </c>
      <c r="D20" s="4">
        <v>0.73651463414639595</v>
      </c>
      <c r="E20" s="4">
        <v>5.9629341175607404</v>
      </c>
      <c r="F20" t="str">
        <f>VLOOKUP(A20,基金基本信息!A:D,4,FALSE)</f>
        <v>叶乐天</v>
      </c>
    </row>
    <row r="21" spans="1:6" x14ac:dyDescent="0.15">
      <c r="A21" s="1" t="s">
        <v>91</v>
      </c>
      <c r="B21" s="3">
        <f>COUNTIF(分级基金列表!$A$1:$A$384,A21)</f>
        <v>0</v>
      </c>
      <c r="C21" s="4">
        <v>8.2933266666666707</v>
      </c>
      <c r="D21" s="4">
        <v>0.55635882797888403</v>
      </c>
      <c r="E21" s="4">
        <v>5.8532481189168797</v>
      </c>
      <c r="F21" t="str">
        <f>VLOOKUP(A21,基金基本信息!A:D,4,FALSE)</f>
        <v>赵晓东</v>
      </c>
    </row>
    <row r="22" spans="1:6" x14ac:dyDescent="0.15">
      <c r="A22" s="1" t="s">
        <v>312</v>
      </c>
      <c r="B22" s="3">
        <f>COUNTIF(分级基金列表!$A$1:$A$384,A22)</f>
        <v>0</v>
      </c>
      <c r="C22" s="4">
        <v>8.5308200000000003</v>
      </c>
      <c r="D22" s="4">
        <v>0.62514507335486602</v>
      </c>
      <c r="E22" s="4">
        <v>5.7890587372802296</v>
      </c>
      <c r="F22" t="str">
        <f>VLOOKUP(A22,基金基本信息!A:D,4,FALSE)</f>
        <v>孙芳,李博</v>
      </c>
    </row>
    <row r="23" spans="1:6" x14ac:dyDescent="0.15">
      <c r="A23" s="1" t="s">
        <v>332</v>
      </c>
      <c r="B23" s="3">
        <f>COUNTIF(分级基金列表!$A$1:$A$384,A23)</f>
        <v>0</v>
      </c>
      <c r="C23" s="4">
        <v>7.75437333333333</v>
      </c>
      <c r="D23" s="4">
        <v>0.45779348067777398</v>
      </c>
      <c r="E23" s="4">
        <v>5.7465826857767501</v>
      </c>
      <c r="F23" t="str">
        <f>VLOOKUP(A23,基金基本信息!A:D,4,FALSE)</f>
        <v>陈一峰</v>
      </c>
    </row>
    <row r="24" spans="1:6" x14ac:dyDescent="0.15">
      <c r="A24" s="1" t="s">
        <v>344</v>
      </c>
      <c r="B24" s="3">
        <f>COUNTIF(分级基金列表!$A$1:$A$384,A24)</f>
        <v>0</v>
      </c>
      <c r="C24" s="4">
        <v>8.2476800000000008</v>
      </c>
      <c r="D24" s="4">
        <v>0.617458988596574</v>
      </c>
      <c r="E24" s="4">
        <v>5.5396283678131502</v>
      </c>
      <c r="F24" t="str">
        <f>VLOOKUP(A24,基金基本信息!A:D,4,FALSE)</f>
        <v>陶灿</v>
      </c>
    </row>
    <row r="25" spans="1:6" x14ac:dyDescent="0.15">
      <c r="A25" s="1" t="s">
        <v>626</v>
      </c>
      <c r="B25" s="3">
        <f>COUNTIF(分级基金列表!$A$1:$A$384,A25)</f>
        <v>1</v>
      </c>
      <c r="C25" s="4">
        <v>6.0558466666666702</v>
      </c>
      <c r="D25" s="4">
        <v>0.122955781119062</v>
      </c>
      <c r="E25" s="4">
        <v>5.5165872018346898</v>
      </c>
    </row>
    <row r="26" spans="1:6" x14ac:dyDescent="0.15">
      <c r="A26" s="1" t="s">
        <v>335</v>
      </c>
      <c r="B26" s="3">
        <f>COUNTIF(分级基金列表!$A$1:$A$384,A26)</f>
        <v>0</v>
      </c>
      <c r="C26" s="4">
        <v>8.0175466666666697</v>
      </c>
      <c r="D26" s="4">
        <v>0.59325026265844705</v>
      </c>
      <c r="E26" s="4">
        <v>5.4156696646992497</v>
      </c>
      <c r="F26" t="str">
        <f>VLOOKUP(A26,基金基本信息!A:D,4,FALSE)</f>
        <v>杨鹏,李孟海</v>
      </c>
    </row>
    <row r="27" spans="1:6" x14ac:dyDescent="0.15">
      <c r="A27" s="1" t="s">
        <v>362</v>
      </c>
      <c r="B27" s="3">
        <f>COUNTIF(分级基金列表!$A$1:$A$384,A27)</f>
        <v>1</v>
      </c>
      <c r="C27" s="4">
        <v>10.5889133333333</v>
      </c>
      <c r="D27" s="4">
        <v>1.1835051836907999</v>
      </c>
      <c r="E27" s="4">
        <v>5.3982962987022196</v>
      </c>
    </row>
    <row r="28" spans="1:6" x14ac:dyDescent="0.15">
      <c r="A28" s="1" t="s">
        <v>230</v>
      </c>
      <c r="B28" s="3">
        <f>COUNTIF(分级基金列表!$A$1:$A$384,A28)</f>
        <v>1</v>
      </c>
      <c r="C28" s="4">
        <v>11.230119999999999</v>
      </c>
      <c r="D28" s="4">
        <v>1.3484612582190001</v>
      </c>
      <c r="E28" s="4">
        <v>5.3160386137031104</v>
      </c>
    </row>
    <row r="29" spans="1:6" x14ac:dyDescent="0.15">
      <c r="A29" s="1" t="s">
        <v>323</v>
      </c>
      <c r="B29" s="3">
        <f>COUNTIF(分级基金列表!$A$1:$A$384,A29)</f>
        <v>0</v>
      </c>
      <c r="C29" s="4">
        <v>7.9316933333333299</v>
      </c>
      <c r="D29" s="4">
        <v>0.63142163023512499</v>
      </c>
      <c r="E29" s="4">
        <v>5.1624043474481196</v>
      </c>
      <c r="F29" t="str">
        <f>VLOOKUP(A29,基金基本信息!A:D,4,FALSE)</f>
        <v>桂志强,帅虎</v>
      </c>
    </row>
    <row r="30" spans="1:6" x14ac:dyDescent="0.15">
      <c r="A30" s="1" t="s">
        <v>371</v>
      </c>
      <c r="B30" s="3">
        <f>COUNTIF(分级基金列表!$A$1:$A$384,A30)</f>
        <v>1</v>
      </c>
      <c r="C30" s="4">
        <v>8.7475066666666699</v>
      </c>
      <c r="D30" s="4">
        <v>0.84506118004848596</v>
      </c>
      <c r="E30" s="4">
        <v>5.0412373432100201</v>
      </c>
    </row>
    <row r="31" spans="1:6" x14ac:dyDescent="0.15">
      <c r="A31" s="1" t="s">
        <v>74</v>
      </c>
      <c r="B31" s="3">
        <f>COUNTIF(分级基金列表!$A$1:$A$384,A31)</f>
        <v>1</v>
      </c>
      <c r="C31" s="4">
        <v>12.0072733333333</v>
      </c>
      <c r="D31" s="4">
        <v>1.5890122790578101</v>
      </c>
      <c r="E31" s="4">
        <v>5.0381832798416104</v>
      </c>
      <c r="F31" t="str">
        <f>VLOOKUP(A31,基金基本信息!A:D,4,FALSE)</f>
        <v>路志刚,周毅</v>
      </c>
    </row>
    <row r="32" spans="1:6" x14ac:dyDescent="0.15">
      <c r="A32" s="1" t="s">
        <v>254</v>
      </c>
      <c r="B32" s="3">
        <f>COUNTIF(分级基金列表!$A$1:$A$384,A32)</f>
        <v>1</v>
      </c>
      <c r="C32" s="4">
        <v>8.8726599999999998</v>
      </c>
      <c r="D32" s="4">
        <v>0.87604765604497203</v>
      </c>
      <c r="E32" s="4">
        <v>5.0304901901179697</v>
      </c>
    </row>
    <row r="33" spans="1:6" x14ac:dyDescent="0.15">
      <c r="A33" s="1" t="s">
        <v>147</v>
      </c>
      <c r="B33" s="3">
        <f>COUNTIF(分级基金列表!$A$1:$A$384,A33)</f>
        <v>1</v>
      </c>
      <c r="C33" s="4">
        <v>8.1457333333333306</v>
      </c>
      <c r="D33" s="4">
        <v>0.71531418444304795</v>
      </c>
      <c r="E33" s="4">
        <v>5.0085083832030204</v>
      </c>
      <c r="F33" t="str">
        <f>VLOOKUP(A33,基金基本信息!A:D,4,FALSE)</f>
        <v>王咏辉,刘欣,杨超</v>
      </c>
    </row>
    <row r="34" spans="1:6" x14ac:dyDescent="0.15">
      <c r="A34" s="1" t="s">
        <v>163</v>
      </c>
      <c r="B34" s="3">
        <f>COUNTIF(分级基金列表!$A$1:$A$384,A34)</f>
        <v>1</v>
      </c>
      <c r="C34" s="4">
        <v>7.6996399999999996</v>
      </c>
      <c r="D34" s="4">
        <v>0.62226095736933995</v>
      </c>
      <c r="E34" s="4">
        <v>4.9705278931695496</v>
      </c>
    </row>
    <row r="35" spans="1:6" x14ac:dyDescent="0.15">
      <c r="A35" s="1" t="s">
        <v>35</v>
      </c>
      <c r="B35" s="3">
        <f>COUNTIF(分级基金列表!$A$1:$A$384,A35)</f>
        <v>0</v>
      </c>
      <c r="C35" s="4">
        <v>7.9597466666666596</v>
      </c>
      <c r="D35" s="4">
        <v>0.68273276587120202</v>
      </c>
      <c r="E35" s="4">
        <v>4.96541730210875</v>
      </c>
      <c r="F35" t="str">
        <f>VLOOKUP(A35,基金基本信息!A:D,4,FALSE)</f>
        <v>林彤彤,王品,丘栋荣</v>
      </c>
    </row>
    <row r="36" spans="1:6" x14ac:dyDescent="0.15">
      <c r="A36" s="1" t="s">
        <v>739</v>
      </c>
      <c r="B36" s="3">
        <f>COUNTIF(分级基金列表!$A$1:$A$384,A36)</f>
        <v>1</v>
      </c>
      <c r="C36" s="4">
        <v>5.2256533333333302</v>
      </c>
      <c r="D36" s="4">
        <v>6.8299198004201506E-2</v>
      </c>
      <c r="E36" s="4">
        <v>4.9261067107265104</v>
      </c>
    </row>
    <row r="37" spans="1:6" x14ac:dyDescent="0.15">
      <c r="A37" s="1" t="s">
        <v>761</v>
      </c>
      <c r="B37" s="3">
        <f>COUNTIF(分级基金列表!$A$1:$A$384,A37)</f>
        <v>0</v>
      </c>
      <c r="C37" s="4">
        <v>5.1246933333333304</v>
      </c>
      <c r="D37" s="4">
        <v>4.8600928765080799E-2</v>
      </c>
      <c r="E37" s="4">
        <v>4.9115393799554399</v>
      </c>
      <c r="F37" t="str">
        <f>VLOOKUP(A37,基金基本信息!A:D,4,FALSE)</f>
        <v>周伟锋,彭凌志</v>
      </c>
    </row>
    <row r="38" spans="1:6" x14ac:dyDescent="0.15">
      <c r="A38" s="1" t="s">
        <v>378</v>
      </c>
      <c r="B38" s="3">
        <f>COUNTIF(分级基金列表!$A$1:$A$384,A38)</f>
        <v>0</v>
      </c>
      <c r="C38" s="4">
        <v>6.2690799999999998</v>
      </c>
      <c r="D38" s="4">
        <v>0.330646738902932</v>
      </c>
      <c r="E38" s="4">
        <v>4.8189295325195198</v>
      </c>
      <c r="F38" t="str">
        <f>VLOOKUP(A38,基金基本信息!A:D,4,FALSE)</f>
        <v>王汉博,季文华</v>
      </c>
    </row>
    <row r="39" spans="1:6" x14ac:dyDescent="0.15">
      <c r="A39" s="1" t="s">
        <v>365</v>
      </c>
      <c r="B39" s="3">
        <f>COUNTIF(分级基金列表!$A$1:$A$384,A39)</f>
        <v>0</v>
      </c>
      <c r="C39" s="4">
        <v>7.5463733333333298</v>
      </c>
      <c r="D39" s="4">
        <v>0.63884726524523205</v>
      </c>
      <c r="E39" s="4">
        <v>4.7445169974208001</v>
      </c>
      <c r="F39" t="str">
        <f>VLOOKUP(A39,基金基本信息!A:D,4,FALSE)</f>
        <v>蒋朋宸,蒋秋洁</v>
      </c>
    </row>
    <row r="40" spans="1:6" x14ac:dyDescent="0.15">
      <c r="A40" s="1" t="s">
        <v>328</v>
      </c>
      <c r="B40" s="3">
        <f>COUNTIF(分级基金列表!$A$1:$A$384,A40)</f>
        <v>0</v>
      </c>
      <c r="C40" s="4">
        <v>7.9872333333333296</v>
      </c>
      <c r="D40" s="4">
        <v>0.75582656553302496</v>
      </c>
      <c r="E40" s="4">
        <v>4.6723291822185899</v>
      </c>
      <c r="F40" t="str">
        <f>VLOOKUP(A40,基金基本信息!A:D,4,FALSE)</f>
        <v>陈逊,翁启森</v>
      </c>
    </row>
    <row r="41" spans="1:6" x14ac:dyDescent="0.15">
      <c r="A41" s="1" t="s">
        <v>242</v>
      </c>
      <c r="B41" s="3">
        <f>COUNTIF(分级基金列表!$A$1:$A$384,A41)</f>
        <v>1</v>
      </c>
      <c r="C41" s="4">
        <v>11.5438733333333</v>
      </c>
      <c r="D41" s="4">
        <v>1.5686578923235199</v>
      </c>
      <c r="E41" s="4">
        <v>4.6640535491808501</v>
      </c>
    </row>
    <row r="42" spans="1:6" x14ac:dyDescent="0.15">
      <c r="A42" s="1" t="s">
        <v>294</v>
      </c>
      <c r="B42" s="3">
        <f>COUNTIF(分级基金列表!$A$1:$A$384,A42)</f>
        <v>0</v>
      </c>
      <c r="C42" s="4">
        <v>7.8267933333333302</v>
      </c>
      <c r="D42" s="4">
        <v>0.72557022960084105</v>
      </c>
      <c r="E42" s="4">
        <v>4.6445874203499597</v>
      </c>
      <c r="F42" t="str">
        <f>VLOOKUP(A42,基金基本信息!A:D,4,FALSE)</f>
        <v>钱斌,周志超,袁斌,王大鹏</v>
      </c>
    </row>
    <row r="43" spans="1:6" x14ac:dyDescent="0.15">
      <c r="A43" s="1" t="s">
        <v>299</v>
      </c>
      <c r="B43" s="3">
        <f>COUNTIF(分级基金列表!$A$1:$A$384,A43)</f>
        <v>0</v>
      </c>
      <c r="C43" s="4">
        <v>7.8093066666666697</v>
      </c>
      <c r="D43" s="4">
        <v>0.72281529592707805</v>
      </c>
      <c r="E43" s="4">
        <v>4.6391833417896899</v>
      </c>
      <c r="F43" t="str">
        <f>VLOOKUP(A43,基金基本信息!A:D,4,FALSE)</f>
        <v>张鹏,吴涛,姚霞天,卞勇,朱小明</v>
      </c>
    </row>
    <row r="44" spans="1:6" x14ac:dyDescent="0.15">
      <c r="A44" s="1" t="s">
        <v>368</v>
      </c>
      <c r="B44" s="3">
        <f>COUNTIF(分级基金列表!$A$1:$A$384,A44)</f>
        <v>0</v>
      </c>
      <c r="C44" s="4">
        <v>9.3594000000000008</v>
      </c>
      <c r="D44" s="4">
        <v>1.0765207040859199</v>
      </c>
      <c r="E44" s="4">
        <v>4.6379954960199896</v>
      </c>
      <c r="F44" t="str">
        <f>VLOOKUP(A44,基金基本信息!A:D,4,FALSE)</f>
        <v>欧阳沁春</v>
      </c>
    </row>
    <row r="45" spans="1:6" x14ac:dyDescent="0.15">
      <c r="A45" s="1" t="s">
        <v>144</v>
      </c>
      <c r="B45" s="3">
        <f>COUNTIF(分级基金列表!$A$1:$A$384,A45)</f>
        <v>0</v>
      </c>
      <c r="C45" s="4">
        <v>7.6291000000000002</v>
      </c>
      <c r="D45" s="4">
        <v>0.69691106330579899</v>
      </c>
      <c r="E45" s="4">
        <v>4.5725874585534303</v>
      </c>
      <c r="F45" t="str">
        <f>VLOOKUP(A45,基金基本信息!A:D,4,FALSE)</f>
        <v>李笑薇,徐幼华,方旻</v>
      </c>
    </row>
    <row r="46" spans="1:6" x14ac:dyDescent="0.15">
      <c r="A46" s="1" t="s">
        <v>673</v>
      </c>
      <c r="B46" s="3">
        <f>COUNTIF(分级基金列表!$A$1:$A$384,A46)</f>
        <v>1</v>
      </c>
      <c r="C46" s="4">
        <v>4.9235133333333296</v>
      </c>
      <c r="D46" s="4">
        <v>9.6252862630044705E-2</v>
      </c>
      <c r="E46" s="4">
        <v>4.5013675284104799</v>
      </c>
    </row>
    <row r="47" spans="1:6" x14ac:dyDescent="0.15">
      <c r="A47" s="1" t="s">
        <v>110</v>
      </c>
      <c r="B47" s="3">
        <f>COUNTIF(分级基金列表!$A$1:$A$384,A47)</f>
        <v>1</v>
      </c>
      <c r="C47" s="4">
        <v>10.01444</v>
      </c>
      <c r="D47" s="4">
        <v>1.29462471556295</v>
      </c>
      <c r="E47" s="4">
        <v>4.3364749224840198</v>
      </c>
      <c r="F47" t="str">
        <f>VLOOKUP(A47,基金基本信息!A:D,4,FALSE)</f>
        <v>吴雅楠,杨旭</v>
      </c>
    </row>
    <row r="48" spans="1:6" x14ac:dyDescent="0.15">
      <c r="A48" s="1" t="s">
        <v>106</v>
      </c>
      <c r="B48" s="3">
        <f>COUNTIF(分级基金列表!$A$1:$A$384,A48)</f>
        <v>1</v>
      </c>
      <c r="C48" s="4">
        <v>7.4538133333333301</v>
      </c>
      <c r="D48" s="4">
        <v>0.73365587084561301</v>
      </c>
      <c r="E48" s="4">
        <v>4.2361454149786502</v>
      </c>
      <c r="F48" t="str">
        <f>VLOOKUP(A48,基金基本信息!A:D,4,FALSE)</f>
        <v>吴雅楠,杨旭</v>
      </c>
    </row>
    <row r="49" spans="1:6" x14ac:dyDescent="0.15">
      <c r="A49" s="1" t="s">
        <v>82</v>
      </c>
      <c r="B49" s="3">
        <f>COUNTIF(分级基金列表!$A$1:$A$384,A49)</f>
        <v>0</v>
      </c>
      <c r="C49" s="4">
        <v>5.9389466666666699</v>
      </c>
      <c r="D49" s="4">
        <v>0.38852716591506198</v>
      </c>
      <c r="E49" s="4">
        <v>4.2349442223963898</v>
      </c>
      <c r="F49" t="str">
        <f>VLOOKUP(A49,基金基本信息!A:D,4,FALSE)</f>
        <v>刘芳洁,萧楠,蔡海洪</v>
      </c>
    </row>
    <row r="50" spans="1:6" x14ac:dyDescent="0.15">
      <c r="A50" s="1" t="s">
        <v>185</v>
      </c>
      <c r="B50" s="3">
        <f>COUNTIF(分级基金列表!$A$1:$A$384,A50)</f>
        <v>1</v>
      </c>
      <c r="C50" s="4">
        <v>10.092886666666701</v>
      </c>
      <c r="D50" s="4">
        <v>1.3447293894829999</v>
      </c>
      <c r="E50" s="4">
        <v>4.19517251027212</v>
      </c>
      <c r="F50" t="str">
        <f>VLOOKUP(A50,基金基本信息!A:D,4,FALSE)</f>
        <v>陆志明,陈盛业,魏军,罗国庆</v>
      </c>
    </row>
    <row r="51" spans="1:6" x14ac:dyDescent="0.15">
      <c r="A51" s="1" t="s">
        <v>173</v>
      </c>
      <c r="B51" s="3">
        <f>COUNTIF(分级基金列表!$A$1:$A$384,A51)</f>
        <v>0</v>
      </c>
      <c r="C51" s="4">
        <v>7.0854066666666604</v>
      </c>
      <c r="D51" s="4">
        <v>0.65966951842564803</v>
      </c>
      <c r="E51" s="4">
        <v>4.1922280927554603</v>
      </c>
      <c r="F51" t="str">
        <f>VLOOKUP(A51,基金基本信息!A:D,4,FALSE)</f>
        <v>黄志钢,冒浩,黄欣</v>
      </c>
    </row>
    <row r="52" spans="1:6" x14ac:dyDescent="0.15">
      <c r="A52" s="1" t="s">
        <v>422</v>
      </c>
      <c r="B52" s="3">
        <f>COUNTIF(分级基金列表!$A$1:$A$384,A52)</f>
        <v>0</v>
      </c>
      <c r="C52" s="4">
        <v>6.9292400000000001</v>
      </c>
      <c r="D52" s="4">
        <v>0.62633708296123103</v>
      </c>
      <c r="E52" s="4">
        <v>4.1822508215486298</v>
      </c>
      <c r="F52" t="str">
        <f>VLOOKUP(A52,基金基本信息!A:D,4,FALSE)</f>
        <v>韩贤旺,李威</v>
      </c>
    </row>
    <row r="53" spans="1:6" x14ac:dyDescent="0.15">
      <c r="A53" s="1" t="s">
        <v>690</v>
      </c>
      <c r="B53" s="3">
        <f>COUNTIF(分级基金列表!$A$1:$A$384,A53)</f>
        <v>1</v>
      </c>
      <c r="C53" s="4">
        <v>4.90564</v>
      </c>
      <c r="D53" s="4">
        <v>0.169522088559273</v>
      </c>
      <c r="E53" s="4">
        <v>4.1621500239967402</v>
      </c>
    </row>
    <row r="54" spans="1:6" x14ac:dyDescent="0.15">
      <c r="A54" s="1" t="s">
        <v>137</v>
      </c>
      <c r="B54" s="3">
        <f>COUNTIF(分级基金列表!$A$1:$A$384,A54)</f>
        <v>0</v>
      </c>
      <c r="C54" s="4">
        <v>7.0002266666666699</v>
      </c>
      <c r="D54" s="4">
        <v>0.64790383838904098</v>
      </c>
      <c r="E54" s="4">
        <v>4.1586500122600096</v>
      </c>
      <c r="F54" t="str">
        <f>VLOOKUP(A54,基金基本信息!A:D,4,FALSE)</f>
        <v>王建军,成曦,刘树荣</v>
      </c>
    </row>
    <row r="55" spans="1:6" x14ac:dyDescent="0.15">
      <c r="A55" s="1" t="s">
        <v>393</v>
      </c>
      <c r="B55" s="3">
        <f>COUNTIF(分级基金列表!$A$1:$A$384,A55)</f>
        <v>0</v>
      </c>
      <c r="C55" s="4">
        <v>6.17788</v>
      </c>
      <c r="D55" s="4">
        <v>0.46590388957887902</v>
      </c>
      <c r="E55" s="4">
        <v>4.1345187210849597</v>
      </c>
      <c r="F55" t="str">
        <f>VLOOKUP(A55,基金基本信息!A:D,4,FALSE)</f>
        <v>梁浩,袁航</v>
      </c>
    </row>
    <row r="56" spans="1:6" x14ac:dyDescent="0.15">
      <c r="A56" s="1" t="s">
        <v>349</v>
      </c>
      <c r="B56" s="3">
        <f>COUNTIF(分级基金列表!$A$1:$A$384,A56)</f>
        <v>0</v>
      </c>
      <c r="C56" s="4">
        <v>7.8151933333333297</v>
      </c>
      <c r="D56" s="4">
        <v>0.84107957956717505</v>
      </c>
      <c r="E56" s="4">
        <v>4.1263865132676196</v>
      </c>
      <c r="F56" t="str">
        <f>VLOOKUP(A56,基金基本信息!A:D,4,FALSE)</f>
        <v>卞亚军,孙海波,缪东航</v>
      </c>
    </row>
    <row r="57" spans="1:6" x14ac:dyDescent="0.15">
      <c r="A57" s="1" t="s">
        <v>174</v>
      </c>
      <c r="B57" s="3">
        <f>COUNTIF(分级基金列表!$A$1:$A$384,A57)</f>
        <v>0</v>
      </c>
      <c r="C57" s="4">
        <v>7.0421800000000001</v>
      </c>
      <c r="D57" s="4">
        <v>0.67372324591049004</v>
      </c>
      <c r="E57" s="4">
        <v>4.0873645880857703</v>
      </c>
      <c r="F57" t="str">
        <f>VLOOKUP(A57,基金基本信息!A:D,4,FALSE)</f>
        <v>杨宇,何如,陈正宪,刘珈吟</v>
      </c>
    </row>
    <row r="58" spans="1:6" x14ac:dyDescent="0.15">
      <c r="A58" s="1" t="s">
        <v>317</v>
      </c>
      <c r="B58" s="3">
        <f>COUNTIF(分级基金列表!$A$1:$A$384,A58)</f>
        <v>1</v>
      </c>
      <c r="C58" s="4">
        <v>9.3586933333333295</v>
      </c>
      <c r="D58" s="4">
        <v>1.21107974621637</v>
      </c>
      <c r="E58" s="4">
        <v>4.0471397823775899</v>
      </c>
    </row>
    <row r="59" spans="1:6" x14ac:dyDescent="0.15">
      <c r="A59" s="1" t="s">
        <v>320</v>
      </c>
      <c r="B59" s="3">
        <f>COUNTIF(分级基金列表!$A$1:$A$384,A59)</f>
        <v>0</v>
      </c>
      <c r="C59" s="4">
        <v>6.3461400000000001</v>
      </c>
      <c r="D59" s="4">
        <v>0.54417713471008999</v>
      </c>
      <c r="E59" s="4">
        <v>3.9594879225884898</v>
      </c>
      <c r="F59" t="str">
        <f>VLOOKUP(A59,基金基本信息!A:D,4,FALSE)</f>
        <v>梁浩,郑川江</v>
      </c>
    </row>
    <row r="60" spans="1:6" x14ac:dyDescent="0.15">
      <c r="A60" s="1" t="s">
        <v>711</v>
      </c>
      <c r="B60" s="3">
        <f>COUNTIF(分级基金列表!$A$1:$A$384,A60)</f>
        <v>0</v>
      </c>
      <c r="C60" s="4">
        <v>4.1192799999999998</v>
      </c>
      <c r="D60" s="4">
        <v>4.2629157755674801E-2</v>
      </c>
      <c r="E60" s="4">
        <v>3.9323170399151599</v>
      </c>
      <c r="F60" t="str">
        <f>VLOOKUP(A60,基金基本信息!A:D,4,FALSE)</f>
        <v>左金保,常松</v>
      </c>
    </row>
    <row r="61" spans="1:6" x14ac:dyDescent="0.15">
      <c r="A61" s="1" t="s">
        <v>32</v>
      </c>
      <c r="B61" s="3">
        <f>COUNTIF(分级基金列表!$A$1:$A$384,A61)</f>
        <v>0</v>
      </c>
      <c r="C61" s="4">
        <v>6.7022199999999996</v>
      </c>
      <c r="D61" s="4">
        <v>0.63483155548297499</v>
      </c>
      <c r="E61" s="4">
        <v>3.9179757639627701</v>
      </c>
      <c r="F61" t="str">
        <f>VLOOKUP(A61,基金基本信息!A:D,4,FALSE)</f>
        <v>宋小龙,常松,徐幼华,方旻</v>
      </c>
    </row>
    <row r="62" spans="1:6" x14ac:dyDescent="0.15">
      <c r="A62" s="1" t="s">
        <v>66</v>
      </c>
      <c r="B62" s="3">
        <f>COUNTIF(分级基金列表!$A$1:$A$384,A62)</f>
        <v>0</v>
      </c>
      <c r="C62" s="4">
        <v>4.40750666666667</v>
      </c>
      <c r="D62" s="4">
        <v>0.12143030109634299</v>
      </c>
      <c r="E62" s="4">
        <v>3.8749376521183301</v>
      </c>
      <c r="F62" t="str">
        <f>VLOOKUP(A62,基金基本信息!A:D,4,FALSE)</f>
        <v>刘翔,崔涛,徐皓,白海峰,吴向军</v>
      </c>
    </row>
    <row r="63" spans="1:6" x14ac:dyDescent="0.15">
      <c r="A63" s="1" t="s">
        <v>168</v>
      </c>
      <c r="B63" s="3">
        <f>COUNTIF(分级基金列表!$A$1:$A$384,A63)</f>
        <v>1</v>
      </c>
      <c r="C63" s="4">
        <v>8.3499133333333297</v>
      </c>
      <c r="D63" s="4">
        <v>1.0404396061304599</v>
      </c>
      <c r="E63" s="4">
        <v>3.7867533087663698</v>
      </c>
      <c r="F63" t="str">
        <f>VLOOKUP(A63,基金基本信息!A:D,4,FALSE)</f>
        <v>何江,刘伟琳</v>
      </c>
    </row>
    <row r="64" spans="1:6" x14ac:dyDescent="0.15">
      <c r="A64" s="1" t="s">
        <v>595</v>
      </c>
      <c r="B64" s="3">
        <f>COUNTIF(分级基金列表!$A$1:$A$384,A64)</f>
        <v>1</v>
      </c>
      <c r="C64" s="4">
        <v>4.37826</v>
      </c>
      <c r="D64" s="4">
        <v>0.135463039620555</v>
      </c>
      <c r="E64" s="4">
        <v>3.7841462008321698</v>
      </c>
    </row>
    <row r="65" spans="1:6" x14ac:dyDescent="0.15">
      <c r="A65" s="1" t="s">
        <v>56</v>
      </c>
      <c r="B65" s="3">
        <f>COUNTIF(分级基金列表!$A$1:$A$384,A65)</f>
        <v>0</v>
      </c>
      <c r="C65" s="4">
        <v>6.8594466666666696</v>
      </c>
      <c r="D65" s="4">
        <v>0.70378952500485203</v>
      </c>
      <c r="E65" s="4">
        <v>3.7727665679003901</v>
      </c>
      <c r="F65" t="str">
        <f>VLOOKUP(A65,基金基本信息!A:D,4,FALSE)</f>
        <v>袁青,胡琦,刘波,夏高</v>
      </c>
    </row>
    <row r="66" spans="1:6" x14ac:dyDescent="0.15">
      <c r="A66" s="1" t="s">
        <v>178</v>
      </c>
      <c r="B66" s="3">
        <f>COUNTIF(分级基金列表!$A$1:$A$384,A66)</f>
        <v>0</v>
      </c>
      <c r="C66" s="4">
        <v>6.4702599999999997</v>
      </c>
      <c r="D66" s="4">
        <v>0.63485247704465397</v>
      </c>
      <c r="E66" s="4">
        <v>3.6859240061775602</v>
      </c>
      <c r="F66" t="str">
        <f>VLOOKUP(A66,基金基本信息!A:D,4,FALSE)</f>
        <v>王建强,李勇,蔡志伟</v>
      </c>
    </row>
    <row r="67" spans="1:6" x14ac:dyDescent="0.15">
      <c r="A67" s="1" t="s">
        <v>336</v>
      </c>
      <c r="B67" s="3">
        <f>COUNTIF(分级基金列表!$A$1:$A$384,A67)</f>
        <v>1</v>
      </c>
      <c r="C67" s="4">
        <v>6.9341133333333298</v>
      </c>
      <c r="D67" s="4">
        <v>0.74393920644410605</v>
      </c>
      <c r="E67" s="4">
        <v>3.6713447617107802</v>
      </c>
    </row>
    <row r="68" spans="1:6" x14ac:dyDescent="0.15">
      <c r="A68" s="1" t="s">
        <v>257</v>
      </c>
      <c r="B68" s="3">
        <f>COUNTIF(分级基金列表!$A$1:$A$384,A68)</f>
        <v>0</v>
      </c>
      <c r="C68" s="4">
        <v>4.2267666666666699</v>
      </c>
      <c r="D68" s="4">
        <v>0.12780868525317299</v>
      </c>
      <c r="E68" s="4">
        <v>3.6662233348833002</v>
      </c>
      <c r="F68" t="str">
        <f>VLOOKUP(A68,基金基本信息!A:D,4,FALSE)</f>
        <v>崔涛,徐皓</v>
      </c>
    </row>
    <row r="69" spans="1:6" x14ac:dyDescent="0.15">
      <c r="A69" s="1" t="s">
        <v>436</v>
      </c>
      <c r="B69" s="3">
        <f>COUNTIF(分级基金列表!$A$1:$A$384,A69)</f>
        <v>0</v>
      </c>
      <c r="C69" s="4">
        <v>5.5608199999999997</v>
      </c>
      <c r="D69" s="4">
        <v>0.43426055878395098</v>
      </c>
      <c r="E69" s="4">
        <v>3.6562400412853502</v>
      </c>
      <c r="F69" t="str">
        <f>VLOOKUP(A69,基金基本信息!A:D,4,FALSE)</f>
        <v>黎海威</v>
      </c>
    </row>
    <row r="70" spans="1:6" x14ac:dyDescent="0.15">
      <c r="A70" s="1" t="s">
        <v>367</v>
      </c>
      <c r="B70" s="3">
        <f>COUNTIF(分级基金列表!$A$1:$A$384,A70)</f>
        <v>0</v>
      </c>
      <c r="C70" s="4">
        <v>5.2874400000000001</v>
      </c>
      <c r="D70" s="4">
        <v>0.38206710462025001</v>
      </c>
      <c r="E70" s="4">
        <v>3.6117700925565099</v>
      </c>
      <c r="F70" t="str">
        <f>VLOOKUP(A70,基金基本信息!A:D,4,FALSE)</f>
        <v>顾中汉,许杰</v>
      </c>
    </row>
    <row r="71" spans="1:6" x14ac:dyDescent="0.15">
      <c r="A71" s="1" t="s">
        <v>123</v>
      </c>
      <c r="B71" s="3">
        <f>COUNTIF(分级基金列表!$A$1:$A$384,A71)</f>
        <v>0</v>
      </c>
      <c r="C71" s="4">
        <v>6.3672066666666698</v>
      </c>
      <c r="D71" s="4">
        <v>0.63218213713245897</v>
      </c>
      <c r="E71" s="4">
        <v>3.5945822496311299</v>
      </c>
      <c r="F71" t="str">
        <f>VLOOKUP(A71,基金基本信息!A:D,4,FALSE)</f>
        <v>陆志明,魏军,刘杰</v>
      </c>
    </row>
    <row r="72" spans="1:6" x14ac:dyDescent="0.15">
      <c r="A72" s="1" t="s">
        <v>211</v>
      </c>
      <c r="B72" s="3">
        <f>COUNTIF(分级基金列表!$A$1:$A$384,A72)</f>
        <v>0</v>
      </c>
      <c r="C72" s="4">
        <v>4.2082266666666701</v>
      </c>
      <c r="D72" s="4">
        <v>0.140372374199356</v>
      </c>
      <c r="E72" s="4">
        <v>3.5925815079031298</v>
      </c>
      <c r="F72" t="str">
        <f>VLOOKUP(A72,基金基本信息!A:D,4,FALSE)</f>
        <v>邱炜,李耀柱</v>
      </c>
    </row>
    <row r="73" spans="1:6" x14ac:dyDescent="0.15">
      <c r="A73" s="1" t="s">
        <v>236</v>
      </c>
      <c r="B73" s="3">
        <f>COUNTIF(分级基金列表!$A$1:$A$384,A73)</f>
        <v>0</v>
      </c>
      <c r="C73" s="4">
        <v>6.8017066666666697</v>
      </c>
      <c r="D73" s="4">
        <v>0.73363529560498897</v>
      </c>
      <c r="E73" s="4">
        <v>3.5841289872023099</v>
      </c>
      <c r="F73" t="str">
        <f>VLOOKUP(A73,基金基本信息!A:D,4,FALSE)</f>
        <v>潘海宁,罗文杰</v>
      </c>
    </row>
    <row r="74" spans="1:6" x14ac:dyDescent="0.15">
      <c r="A74" s="1" t="s">
        <v>358</v>
      </c>
      <c r="B74" s="3">
        <f>COUNTIF(分级基金列表!$A$1:$A$384,A74)</f>
        <v>0</v>
      </c>
      <c r="C74" s="4">
        <v>4.8850333333333298</v>
      </c>
      <c r="D74" s="4">
        <v>0.29828015465726598</v>
      </c>
      <c r="E74" s="4">
        <v>3.5768362310374999</v>
      </c>
      <c r="F74" t="str">
        <f>VLOOKUP(A74,基金基本信息!A:D,4,FALSE)</f>
        <v>江科宏,薛显志,江科宏</v>
      </c>
    </row>
    <row r="75" spans="1:6" x14ac:dyDescent="0.15">
      <c r="A75" s="1" t="s">
        <v>385</v>
      </c>
      <c r="B75" s="3">
        <f>COUNTIF(分级基金列表!$A$1:$A$384,A75)</f>
        <v>1</v>
      </c>
      <c r="C75" s="4">
        <v>4.8214133333333304</v>
      </c>
      <c r="D75" s="4">
        <v>0.28916188444697799</v>
      </c>
      <c r="E75" s="4">
        <v>3.5532071405257799</v>
      </c>
    </row>
    <row r="76" spans="1:6" x14ac:dyDescent="0.15">
      <c r="A76" s="1" t="s">
        <v>404</v>
      </c>
      <c r="B76" s="3">
        <f>COUNTIF(分级基金列表!$A$1:$A$384,A76)</f>
        <v>0</v>
      </c>
      <c r="C76" s="4">
        <v>5.9526399999999997</v>
      </c>
      <c r="D76" s="4">
        <v>0.55062336144749002</v>
      </c>
      <c r="E76" s="4">
        <v>3.5377160613636001</v>
      </c>
      <c r="F76" t="str">
        <f>VLOOKUP(A76,基金基本信息!A:D,4,FALSE)</f>
        <v>宋炳珅,赵蓓,谭冬寒</v>
      </c>
    </row>
    <row r="77" spans="1:6" x14ac:dyDescent="0.15">
      <c r="A77" s="1" t="s">
        <v>853</v>
      </c>
      <c r="B77" s="3">
        <f>COUNTIF(分级基金列表!$A$1:$A$384,A77)</f>
        <v>0</v>
      </c>
      <c r="C77" s="4">
        <v>3.3960866666666698</v>
      </c>
      <c r="D77" s="4">
        <v>-2.78891881440687E-2</v>
      </c>
      <c r="E77" s="4">
        <v>3.51840306802892</v>
      </c>
      <c r="F77" t="str">
        <f>VLOOKUP(A77,基金基本信息!A:D,4,FALSE)</f>
        <v>林彤彤,王品,丘栋荣</v>
      </c>
    </row>
    <row r="78" spans="1:6" x14ac:dyDescent="0.15">
      <c r="A78" s="1" t="s">
        <v>295</v>
      </c>
      <c r="B78" s="3">
        <f>COUNTIF(分级基金列表!$A$1:$A$384,A78)</f>
        <v>0</v>
      </c>
      <c r="C78" s="4">
        <v>6.7072333333333303</v>
      </c>
      <c r="D78" s="4">
        <v>0.73039745355252195</v>
      </c>
      <c r="E78" s="4">
        <v>3.5038561815426901</v>
      </c>
      <c r="F78" t="str">
        <f>VLOOKUP(A78,基金基本信息!A:D,4,FALSE)</f>
        <v>黎海威</v>
      </c>
    </row>
    <row r="79" spans="1:6" x14ac:dyDescent="0.15">
      <c r="A79" s="1" t="s">
        <v>319</v>
      </c>
      <c r="B79" s="3">
        <f>COUNTIF(分级基金列表!$A$1:$A$384,A79)</f>
        <v>0</v>
      </c>
      <c r="C79" s="4">
        <v>6.7546666666666697</v>
      </c>
      <c r="D79" s="4">
        <v>0.74469942511930398</v>
      </c>
      <c r="E79" s="4">
        <v>3.4885639279784302</v>
      </c>
      <c r="F79" t="str">
        <f>VLOOKUP(A79,基金基本信息!A:D,4,FALSE)</f>
        <v>罗博,楼华锋</v>
      </c>
    </row>
    <row r="80" spans="1:6" x14ac:dyDescent="0.15">
      <c r="A80" s="1" t="s">
        <v>272</v>
      </c>
      <c r="B80" s="3">
        <f>COUNTIF(分级基金列表!$A$1:$A$384,A80)</f>
        <v>0</v>
      </c>
      <c r="C80" s="4">
        <v>5.44933333333333</v>
      </c>
      <c r="D80" s="4">
        <v>0.449759163596051</v>
      </c>
      <c r="E80" s="4">
        <v>3.4767795936337702</v>
      </c>
      <c r="F80" t="str">
        <f>VLOOKUP(A80,基金基本信息!A:D,4,FALSE)</f>
        <v>吴振翔,汪洋,过蓓蓓</v>
      </c>
    </row>
    <row r="81" spans="1:6" x14ac:dyDescent="0.15">
      <c r="A81" s="1" t="s">
        <v>384</v>
      </c>
      <c r="B81" s="3">
        <f>COUNTIF(分级基金列表!$A$1:$A$384,A81)</f>
        <v>0</v>
      </c>
      <c r="C81" s="4">
        <v>5.4003199999999998</v>
      </c>
      <c r="D81" s="4">
        <v>0.44104975239206401</v>
      </c>
      <c r="E81" s="4">
        <v>3.4659639959588899</v>
      </c>
      <c r="F81" t="str">
        <f>VLOOKUP(A81,基金基本信息!A:D,4,FALSE)</f>
        <v>王航,申坤</v>
      </c>
    </row>
    <row r="82" spans="1:6" x14ac:dyDescent="0.15">
      <c r="A82" s="1" t="s">
        <v>375</v>
      </c>
      <c r="B82" s="3">
        <f>COUNTIF(分级基金列表!$A$1:$A$384,A82)</f>
        <v>1</v>
      </c>
      <c r="C82" s="4">
        <v>8.1844533333333302</v>
      </c>
      <c r="D82" s="4">
        <v>1.07802199678472</v>
      </c>
      <c r="E82" s="4">
        <v>3.4564644598349101</v>
      </c>
    </row>
    <row r="83" spans="1:6" x14ac:dyDescent="0.15">
      <c r="A83" s="1" t="s">
        <v>280</v>
      </c>
      <c r="B83" s="3">
        <f>COUNTIF(分级基金列表!$A$1:$A$384,A83)</f>
        <v>1</v>
      </c>
      <c r="C83" s="4">
        <v>6.2546799999999996</v>
      </c>
      <c r="D83" s="4">
        <v>0.63874680213077994</v>
      </c>
      <c r="E83" s="4">
        <v>3.4532642752148299</v>
      </c>
    </row>
    <row r="84" spans="1:6" x14ac:dyDescent="0.15">
      <c r="A84" s="1" t="s">
        <v>165</v>
      </c>
      <c r="B84" s="3">
        <f>COUNTIF(分级基金列表!$A$1:$A$384,A84)</f>
        <v>1</v>
      </c>
      <c r="C84" s="4">
        <v>7.6604266666666696</v>
      </c>
      <c r="D84" s="4">
        <v>0.961827993282658</v>
      </c>
      <c r="E84" s="4">
        <v>3.4420414537275801</v>
      </c>
      <c r="F84" t="str">
        <f>VLOOKUP(A84,基金基本信息!A:D,4,FALSE)</f>
        <v>陈硕,余礼冰,杨建华</v>
      </c>
    </row>
    <row r="85" spans="1:6" x14ac:dyDescent="0.15">
      <c r="A85" s="1" t="s">
        <v>354</v>
      </c>
      <c r="B85" s="3">
        <f>COUNTIF(分级基金列表!$A$1:$A$384,A85)</f>
        <v>0</v>
      </c>
      <c r="C85" s="4">
        <v>6.7296866666666704</v>
      </c>
      <c r="D85" s="4">
        <v>0.75235841255045699</v>
      </c>
      <c r="E85" s="4">
        <v>3.4299931409028801</v>
      </c>
      <c r="F85" t="str">
        <f>VLOOKUP(A85,基金基本信息!A:D,4,FALSE)</f>
        <v>毕天宇,厉叶淼</v>
      </c>
    </row>
    <row r="86" spans="1:6" x14ac:dyDescent="0.15">
      <c r="A86" s="1" t="s">
        <v>351</v>
      </c>
      <c r="B86" s="3">
        <f>COUNTIF(分级基金列表!$A$1:$A$384,A86)</f>
        <v>0</v>
      </c>
      <c r="C86" s="4">
        <v>4.9496866666666701</v>
      </c>
      <c r="D86" s="4">
        <v>0.35334558050994203</v>
      </c>
      <c r="E86" s="4">
        <v>3.3999836196661701</v>
      </c>
      <c r="F86" t="str">
        <f>VLOOKUP(A86,基金基本信息!A:D,4,FALSE)</f>
        <v>何如,刘珈吟</v>
      </c>
    </row>
    <row r="87" spans="1:6" x14ac:dyDescent="0.15">
      <c r="A87" s="1" t="s">
        <v>645</v>
      </c>
      <c r="B87" s="3">
        <f>COUNTIF(分级基金列表!$A$1:$A$384,A87)</f>
        <v>1</v>
      </c>
      <c r="C87" s="4">
        <v>4.0557666666666696</v>
      </c>
      <c r="D87" s="4">
        <v>0.15164761228732901</v>
      </c>
      <c r="E87" s="4">
        <v>3.3906705686968999</v>
      </c>
    </row>
    <row r="88" spans="1:6" x14ac:dyDescent="0.15">
      <c r="A88" s="1" t="s">
        <v>63</v>
      </c>
      <c r="B88" s="3">
        <f>COUNTIF(分级基金列表!$A$1:$A$384,A88)</f>
        <v>0</v>
      </c>
      <c r="C88" s="4">
        <v>6.1815533333333299</v>
      </c>
      <c r="D88" s="4">
        <v>0.63707575802223704</v>
      </c>
      <c r="E88" s="4">
        <v>3.3874664737994098</v>
      </c>
      <c r="F88" t="str">
        <f>VLOOKUP(A88,基金基本信息!A:D,4,FALSE)</f>
        <v>王咏辉,刘欣,杨超</v>
      </c>
    </row>
    <row r="89" spans="1:6" x14ac:dyDescent="0.15">
      <c r="A89" s="1" t="s">
        <v>138</v>
      </c>
      <c r="B89" s="3">
        <f>COUNTIF(分级基金列表!$A$1:$A$384,A89)</f>
        <v>0</v>
      </c>
      <c r="C89" s="4">
        <v>6.2081200000000001</v>
      </c>
      <c r="D89" s="4">
        <v>0.64542253327020005</v>
      </c>
      <c r="E89" s="4">
        <v>3.37742585358356</v>
      </c>
      <c r="F89" t="str">
        <f>VLOOKUP(A89,基金基本信息!A:D,4,FALSE)</f>
        <v>梁洪昀,路龙凯,薛玲</v>
      </c>
    </row>
    <row r="90" spans="1:6" x14ac:dyDescent="0.15">
      <c r="A90" s="1" t="s">
        <v>132</v>
      </c>
      <c r="B90" s="3">
        <f>COUNTIF(分级基金列表!$A$1:$A$384,A90)</f>
        <v>0</v>
      </c>
      <c r="C90" s="4">
        <v>7.6001133333333302</v>
      </c>
      <c r="D90" s="4">
        <v>0.96773454678306203</v>
      </c>
      <c r="E90" s="4">
        <v>3.3558231580521798</v>
      </c>
      <c r="F90" t="str">
        <f>VLOOKUP(A90,基金基本信息!A:D,4,FALSE)</f>
        <v>邵骥咏,曹庆,曹晋,李元博,陈平</v>
      </c>
    </row>
    <row r="91" spans="1:6" x14ac:dyDescent="0.15">
      <c r="A91" s="1" t="s">
        <v>729</v>
      </c>
      <c r="B91" s="3">
        <f>COUNTIF(分级基金列表!$A$1:$A$384,A91)</f>
        <v>1</v>
      </c>
      <c r="C91" s="4">
        <v>4.0092133333333297</v>
      </c>
      <c r="D91" s="4">
        <v>0.155403947571466</v>
      </c>
      <c r="E91" s="4">
        <v>3.3276427000744002</v>
      </c>
    </row>
    <row r="92" spans="1:6" x14ac:dyDescent="0.15">
      <c r="A92" s="1" t="s">
        <v>821</v>
      </c>
      <c r="B92" s="3">
        <f>COUNTIF(分级基金列表!$A$1:$A$384,A92)</f>
        <v>0</v>
      </c>
      <c r="C92" s="4">
        <v>3.3707133333333301</v>
      </c>
      <c r="D92" s="4">
        <v>1.2433515990694199E-2</v>
      </c>
      <c r="E92" s="4">
        <v>3.31618241890135</v>
      </c>
      <c r="F92" t="str">
        <f>VLOOKUP(A92,基金基本信息!A:D,4,FALSE)</f>
        <v>周应波</v>
      </c>
    </row>
    <row r="93" spans="1:6" x14ac:dyDescent="0.15">
      <c r="A93" s="1" t="s">
        <v>258</v>
      </c>
      <c r="B93" s="3">
        <f>COUNTIF(分级基金列表!$A$1:$A$384,A93)</f>
        <v>0</v>
      </c>
      <c r="C93" s="4">
        <v>6.2122999999999999</v>
      </c>
      <c r="D93" s="4">
        <v>0.66125995537261395</v>
      </c>
      <c r="E93" s="4">
        <v>3.3121460877267999</v>
      </c>
      <c r="F93" t="str">
        <f>VLOOKUP(A93,基金基本信息!A:D,4,FALSE)</f>
        <v>张琦,刘斌,赵宇,张露</v>
      </c>
    </row>
    <row r="94" spans="1:6" x14ac:dyDescent="0.15">
      <c r="A94" s="1" t="s">
        <v>133</v>
      </c>
      <c r="B94" s="3">
        <f>COUNTIF(分级基金列表!$A$1:$A$384,A94)</f>
        <v>0</v>
      </c>
      <c r="C94" s="4">
        <v>6.20691333333333</v>
      </c>
      <c r="D94" s="4">
        <v>0.66265475365066795</v>
      </c>
      <c r="E94" s="4">
        <v>3.30064211477224</v>
      </c>
      <c r="F94" t="str">
        <f>VLOOKUP(A94,基金基本信息!A:D,4,FALSE)</f>
        <v>杨阳,杨宇,何如,刘珈吟</v>
      </c>
    </row>
    <row r="95" spans="1:6" x14ac:dyDescent="0.15">
      <c r="A95" s="1" t="s">
        <v>399</v>
      </c>
      <c r="B95" s="3">
        <f>COUNTIF(分级基金列表!$A$1:$A$384,A95)</f>
        <v>0</v>
      </c>
      <c r="C95" s="4">
        <v>5.9756133333333299</v>
      </c>
      <c r="D95" s="4">
        <v>0.61221259069615697</v>
      </c>
      <c r="E95" s="4">
        <v>3.2905713530581302</v>
      </c>
      <c r="F95" t="str">
        <f>VLOOKUP(A95,基金基本信息!A:D,4,FALSE)</f>
        <v>张杨,王海华</v>
      </c>
    </row>
    <row r="96" spans="1:6" x14ac:dyDescent="0.15">
      <c r="A96" s="1" t="s">
        <v>828</v>
      </c>
      <c r="B96" s="3">
        <f>COUNTIF(分级基金列表!$A$1:$A$384,A96)</f>
        <v>0</v>
      </c>
      <c r="C96" s="4">
        <v>3.1213533333333299</v>
      </c>
      <c r="D96" s="4">
        <v>-3.3071771152177298E-2</v>
      </c>
      <c r="E96" s="4">
        <v>3.26639950725255</v>
      </c>
      <c r="F96" t="str">
        <f>VLOOKUP(A96,基金基本信息!A:D,4,FALSE)</f>
        <v>李化松</v>
      </c>
    </row>
    <row r="97" spans="1:6" x14ac:dyDescent="0.15">
      <c r="A97" s="1" t="s">
        <v>108</v>
      </c>
      <c r="B97" s="3">
        <f>COUNTIF(分级基金列表!$A$1:$A$384,A97)</f>
        <v>0</v>
      </c>
      <c r="C97" s="4">
        <v>6.3794599999999999</v>
      </c>
      <c r="D97" s="4">
        <v>0.71108500326227697</v>
      </c>
      <c r="E97" s="4">
        <v>3.2607833926923102</v>
      </c>
      <c r="F97" t="str">
        <f>VLOOKUP(A97,基金基本信息!A:D,4,FALSE)</f>
        <v>朱颖,吴涛,张鹏,姚霞天,卞勇,朱小明</v>
      </c>
    </row>
    <row r="98" spans="1:6" x14ac:dyDescent="0.15">
      <c r="A98" s="1" t="s">
        <v>235</v>
      </c>
      <c r="B98" s="3">
        <f>COUNTIF(分级基金列表!$A$1:$A$384,A98)</f>
        <v>0</v>
      </c>
      <c r="C98" s="4">
        <v>6.4811533333333404</v>
      </c>
      <c r="D98" s="4">
        <v>0.73452271682166004</v>
      </c>
      <c r="E98" s="4">
        <v>3.2596836018969002</v>
      </c>
      <c r="F98" t="str">
        <f>VLOOKUP(A98,基金基本信息!A:D,4,FALSE)</f>
        <v>杨宇,何如,陈正宪</v>
      </c>
    </row>
    <row r="99" spans="1:6" x14ac:dyDescent="0.15">
      <c r="A99" s="1" t="s">
        <v>55</v>
      </c>
      <c r="B99" s="3">
        <f>COUNTIF(分级基金列表!$A$1:$A$384,A99)</f>
        <v>0</v>
      </c>
      <c r="C99" s="4">
        <v>6.1963066666666702</v>
      </c>
      <c r="D99" s="4">
        <v>0.67118164125837299</v>
      </c>
      <c r="E99" s="4">
        <v>3.2526382244356999</v>
      </c>
      <c r="F99" t="str">
        <f>VLOOKUP(A99,基金基本信息!A:D,4,FALSE)</f>
        <v>杨阳,杨宇,何如,陈正宪</v>
      </c>
    </row>
    <row r="100" spans="1:6" x14ac:dyDescent="0.15">
      <c r="A100" s="1" t="s">
        <v>265</v>
      </c>
      <c r="B100" s="3">
        <f>COUNTIF(分级基金列表!$A$1:$A$384,A100)</f>
        <v>0</v>
      </c>
      <c r="C100" s="4">
        <v>6.7294200000000002</v>
      </c>
      <c r="D100" s="4">
        <v>0.79735360917724896</v>
      </c>
      <c r="E100" s="4">
        <v>3.23238654087042</v>
      </c>
      <c r="F100" t="str">
        <f>VLOOKUP(A100,基金基本信息!A:D,4,FALSE)</f>
        <v>古平,刘忠勋,金昉毅,袁英杰</v>
      </c>
    </row>
    <row r="101" spans="1:6" x14ac:dyDescent="0.15">
      <c r="A101" s="1" t="s">
        <v>20</v>
      </c>
      <c r="B101" s="3">
        <f>COUNTIF(分级基金列表!$A$1:$A$384,A101)</f>
        <v>0</v>
      </c>
      <c r="C101" s="4">
        <v>5.8163666666666698</v>
      </c>
      <c r="D101" s="4">
        <v>0.59049564500182505</v>
      </c>
      <c r="E101" s="4">
        <v>3.22657086681766</v>
      </c>
      <c r="F101" t="str">
        <f>VLOOKUP(A101,基金基本信息!A:D,4,FALSE)</f>
        <v>童国林,余荣权,黄小坚,牟旭东,胡戈游,王智慧,蔡目荣</v>
      </c>
    </row>
    <row r="102" spans="1:6" x14ac:dyDescent="0.15">
      <c r="A102" s="1" t="s">
        <v>283</v>
      </c>
      <c r="B102" s="3">
        <f>COUNTIF(分级基金列表!$A$1:$A$384,A102)</f>
        <v>0</v>
      </c>
      <c r="C102" s="4">
        <v>6.2152000000000003</v>
      </c>
      <c r="D102" s="4">
        <v>0.68834583976340102</v>
      </c>
      <c r="E102" s="4">
        <v>3.1962528159656798</v>
      </c>
      <c r="F102" t="str">
        <f>VLOOKUP(A102,基金基本信息!A:D,4,FALSE)</f>
        <v>谌湛,张钟玉</v>
      </c>
    </row>
    <row r="103" spans="1:6" x14ac:dyDescent="0.15">
      <c r="A103" s="1" t="s">
        <v>309</v>
      </c>
      <c r="B103" s="3">
        <f>COUNTIF(分级基金列表!$A$1:$A$384,A103)</f>
        <v>1</v>
      </c>
      <c r="C103" s="4">
        <v>9.3291733333333298</v>
      </c>
      <c r="D103" s="4">
        <v>1.3993324070420501</v>
      </c>
      <c r="E103" s="4">
        <v>3.1919812625283002</v>
      </c>
    </row>
    <row r="104" spans="1:6" x14ac:dyDescent="0.15">
      <c r="A104" s="1" t="s">
        <v>725</v>
      </c>
      <c r="B104" s="3">
        <f>COUNTIF(分级基金列表!$A$1:$A$384,A104)</f>
        <v>0</v>
      </c>
      <c r="C104" s="4">
        <v>3.5571533333333298</v>
      </c>
      <c r="D104" s="4">
        <v>8.3914452345062396E-2</v>
      </c>
      <c r="E104" s="4">
        <v>3.1891213282383601</v>
      </c>
      <c r="F104" t="str">
        <f>VLOOKUP(A104,基金基本信息!A:D,4,FALSE)</f>
        <v>尹哲,柴妍,冯明远</v>
      </c>
    </row>
    <row r="105" spans="1:6" x14ac:dyDescent="0.15">
      <c r="A105" s="1" t="s">
        <v>635</v>
      </c>
      <c r="B105" s="3">
        <f>COUNTIF(分级基金列表!$A$1:$A$384,A105)</f>
        <v>1</v>
      </c>
      <c r="C105" s="4">
        <v>3.9800866666666699</v>
      </c>
      <c r="D105" s="4">
        <v>0.18526738788168601</v>
      </c>
      <c r="E105" s="4">
        <v>3.16754095689517</v>
      </c>
    </row>
    <row r="106" spans="1:6" x14ac:dyDescent="0.15">
      <c r="A106" s="1" t="s">
        <v>122</v>
      </c>
      <c r="B106" s="3">
        <f>COUNTIF(分级基金列表!$A$1:$A$384,A106)</f>
        <v>0</v>
      </c>
      <c r="C106" s="4">
        <v>6.0519866666666697</v>
      </c>
      <c r="D106" s="4">
        <v>0.65875799186456996</v>
      </c>
      <c r="E106" s="4">
        <v>3.1628058659470399</v>
      </c>
      <c r="F106" t="str">
        <f>VLOOKUP(A106,基金基本信息!A:D,4,FALSE)</f>
        <v>王政,赵云阳</v>
      </c>
    </row>
    <row r="107" spans="1:6" x14ac:dyDescent="0.15">
      <c r="A107" s="1" t="s">
        <v>862</v>
      </c>
      <c r="B107" s="3">
        <f>COUNTIF(分级基金列表!$A$1:$A$384,A107)</f>
        <v>0</v>
      </c>
      <c r="C107" s="4">
        <v>3.1691533333333299</v>
      </c>
      <c r="D107" s="4">
        <v>1.57534921699374E-3</v>
      </c>
      <c r="E107" s="4">
        <v>3.1622441667374401</v>
      </c>
      <c r="F107" t="str">
        <f>VLOOKUP(A107,基金基本信息!A:D,4,FALSE)</f>
        <v>张金涛</v>
      </c>
    </row>
    <row r="108" spans="1:6" x14ac:dyDescent="0.15">
      <c r="A108" s="1" t="s">
        <v>90</v>
      </c>
      <c r="B108" s="3">
        <f>COUNTIF(分级基金列表!$A$1:$A$384,A108)</f>
        <v>0</v>
      </c>
      <c r="C108" s="4">
        <v>6.1059933333333296</v>
      </c>
      <c r="D108" s="4">
        <v>0.676328133763758</v>
      </c>
      <c r="E108" s="4">
        <v>3.1397534042722501</v>
      </c>
      <c r="F108" t="str">
        <f>VLOOKUP(A108,基金基本信息!A:D,4,FALSE)</f>
        <v>樊智,何江,赵栩</v>
      </c>
    </row>
    <row r="109" spans="1:6" x14ac:dyDescent="0.15">
      <c r="A109" s="1" t="s">
        <v>57</v>
      </c>
      <c r="B109" s="3">
        <f>COUNTIF(分级基金列表!$A$1:$A$384,A109)</f>
        <v>0</v>
      </c>
      <c r="C109" s="4">
        <v>6.4600666666666697</v>
      </c>
      <c r="D109" s="4">
        <v>0.75756025425375295</v>
      </c>
      <c r="E109" s="4">
        <v>3.13755890356056</v>
      </c>
      <c r="F109" t="str">
        <f>VLOOKUP(A109,基金基本信息!A:D,4,FALSE)</f>
        <v>方南,杨靖,王咏辉,张羽翔</v>
      </c>
    </row>
    <row r="110" spans="1:6" x14ac:dyDescent="0.15">
      <c r="A110" s="1" t="s">
        <v>651</v>
      </c>
      <c r="B110" s="3">
        <f>COUNTIF(分级基金列表!$A$1:$A$384,A110)</f>
        <v>1</v>
      </c>
      <c r="C110" s="4">
        <v>3.83897333333333</v>
      </c>
      <c r="D110" s="4">
        <v>0.163105748186162</v>
      </c>
      <c r="E110" s="4">
        <v>3.1236241429384601</v>
      </c>
    </row>
    <row r="111" spans="1:6" x14ac:dyDescent="0.15">
      <c r="A111" s="1" t="s">
        <v>49</v>
      </c>
      <c r="B111" s="3">
        <f>COUNTIF(分级基金列表!$A$1:$A$384,A111)</f>
        <v>0</v>
      </c>
      <c r="C111" s="4">
        <v>6.0152533333333302</v>
      </c>
      <c r="D111" s="4">
        <v>0.661639126901299</v>
      </c>
      <c r="E111" s="4">
        <v>3.1134364505696199</v>
      </c>
      <c r="F111" t="str">
        <f>VLOOKUP(A111,基金基本信息!A:D,4,FALSE)</f>
        <v>常松,李笑薇,方旻</v>
      </c>
    </row>
    <row r="112" spans="1:6" x14ac:dyDescent="0.15">
      <c r="A112" s="1" t="s">
        <v>305</v>
      </c>
      <c r="B112" s="3">
        <f>COUNTIF(分级基金列表!$A$1:$A$384,A112)</f>
        <v>0</v>
      </c>
      <c r="C112" s="4">
        <v>5.9223733333333302</v>
      </c>
      <c r="D112" s="4">
        <v>0.64179480020184698</v>
      </c>
      <c r="E112" s="4">
        <v>3.10758969860807</v>
      </c>
      <c r="F112" t="str">
        <f>VLOOKUP(A112,基金基本信息!A:D,4,FALSE)</f>
        <v>陈嘉平,杨锐文,刘晓明</v>
      </c>
    </row>
    <row r="113" spans="1:6" x14ac:dyDescent="0.15">
      <c r="A113" s="1" t="s">
        <v>700</v>
      </c>
      <c r="B113" s="3">
        <f>COUNTIF(分级基金列表!$A$1:$A$384,A113)</f>
        <v>1</v>
      </c>
      <c r="C113" s="4">
        <v>4.1105866666666699</v>
      </c>
      <c r="D113" s="4">
        <v>0.22935480090103599</v>
      </c>
      <c r="E113" s="4">
        <v>3.1046823808749</v>
      </c>
    </row>
    <row r="114" spans="1:6" x14ac:dyDescent="0.15">
      <c r="A114" s="1" t="s">
        <v>592</v>
      </c>
      <c r="B114" s="3">
        <f>COUNTIF(分级基金列表!$A$1:$A$384,A114)</f>
        <v>1</v>
      </c>
      <c r="C114" s="4">
        <v>3.3724799999999999</v>
      </c>
      <c r="D114" s="4">
        <v>6.2340923243891698E-2</v>
      </c>
      <c r="E114" s="4">
        <v>3.0990651788369399</v>
      </c>
    </row>
    <row r="115" spans="1:6" x14ac:dyDescent="0.15">
      <c r="A115" s="1" t="s">
        <v>245</v>
      </c>
      <c r="B115" s="3">
        <f>COUNTIF(分级基金列表!$A$1:$A$384,A115)</f>
        <v>0</v>
      </c>
      <c r="C115" s="4">
        <v>5.18176666666667</v>
      </c>
      <c r="D115" s="4">
        <v>0.47501028563354702</v>
      </c>
      <c r="E115" s="4">
        <v>3.0984665559350599</v>
      </c>
      <c r="F115" t="str">
        <f>VLOOKUP(A115,基金基本信息!A:D,4,FALSE)</f>
        <v>王路,荣膺</v>
      </c>
    </row>
    <row r="116" spans="1:6" x14ac:dyDescent="0.15">
      <c r="A116" s="1" t="s">
        <v>377</v>
      </c>
      <c r="B116" s="3">
        <f>COUNTIF(分级基金列表!$A$1:$A$384,A116)</f>
        <v>0</v>
      </c>
      <c r="C116" s="4">
        <v>5.1848799999999997</v>
      </c>
      <c r="D116" s="4">
        <v>0.481112636527325</v>
      </c>
      <c r="E116" s="4">
        <v>3.0748161987184601</v>
      </c>
      <c r="F116" t="str">
        <f>VLOOKUP(A116,基金基本信息!A:D,4,FALSE)</f>
        <v>叶从飞</v>
      </c>
    </row>
    <row r="117" spans="1:6" x14ac:dyDescent="0.15">
      <c r="A117" s="1" t="s">
        <v>833</v>
      </c>
      <c r="B117" s="3">
        <f>COUNTIF(分级基金列表!$A$1:$A$384,A117)</f>
        <v>0</v>
      </c>
      <c r="C117" s="4">
        <v>2.9193199999999999</v>
      </c>
      <c r="D117" s="4">
        <v>-3.2151871726244501E-2</v>
      </c>
      <c r="E117" s="4">
        <v>3.0603316790169601</v>
      </c>
      <c r="F117" t="str">
        <f>VLOOKUP(A117,基金基本信息!A:D,4,FALSE)</f>
        <v>杨飞,徐治彪</v>
      </c>
    </row>
    <row r="118" spans="1:6" x14ac:dyDescent="0.15">
      <c r="A118" s="1" t="s">
        <v>261</v>
      </c>
      <c r="B118" s="3">
        <f>COUNTIF(分级基金列表!$A$1:$A$384,A118)</f>
        <v>0</v>
      </c>
      <c r="C118" s="4">
        <v>3.6878466666666698</v>
      </c>
      <c r="D118" s="4">
        <v>0.14447807430239001</v>
      </c>
      <c r="E118" s="4">
        <v>3.0541947283912401</v>
      </c>
      <c r="F118" t="str">
        <f>VLOOKUP(A118,基金基本信息!A:D,4,FALSE)</f>
        <v>徐宜宜</v>
      </c>
    </row>
    <row r="119" spans="1:6" x14ac:dyDescent="0.15">
      <c r="A119" s="1" t="s">
        <v>251</v>
      </c>
      <c r="B119" s="3">
        <f>COUNTIF(分级基金列表!$A$1:$A$384,A119)</f>
        <v>0</v>
      </c>
      <c r="C119" s="4">
        <v>6.2977666666666696</v>
      </c>
      <c r="D119" s="4">
        <v>0.74195742645486495</v>
      </c>
      <c r="E119" s="4">
        <v>3.04368978572092</v>
      </c>
      <c r="F119" t="str">
        <f>VLOOKUP(A119,基金基本信息!A:D,4,FALSE)</f>
        <v>陈盛业,刘杰</v>
      </c>
    </row>
    <row r="120" spans="1:6" x14ac:dyDescent="0.15">
      <c r="A120" s="1" t="s">
        <v>126</v>
      </c>
      <c r="B120" s="3">
        <f>COUNTIF(分级基金列表!$A$1:$A$384,A120)</f>
        <v>1</v>
      </c>
      <c r="C120" s="4">
        <v>7.0227666666666702</v>
      </c>
      <c r="D120" s="4">
        <v>0.90887861944859005</v>
      </c>
      <c r="E120" s="4">
        <v>3.0366068174890399</v>
      </c>
      <c r="F120" t="str">
        <f>VLOOKUP(A120,基金基本信息!A:D,4,FALSE)</f>
        <v>万志勇,马志强,梁洪昀</v>
      </c>
    </row>
    <row r="121" spans="1:6" x14ac:dyDescent="0.15">
      <c r="A121" s="1" t="s">
        <v>249</v>
      </c>
      <c r="B121" s="3">
        <f>COUNTIF(分级基金列表!$A$1:$A$384,A121)</f>
        <v>1</v>
      </c>
      <c r="C121" s="4">
        <v>5.28968666666667</v>
      </c>
      <c r="D121" s="4">
        <v>0.51504422315422405</v>
      </c>
      <c r="E121" s="4">
        <v>3.0308057127568699</v>
      </c>
      <c r="F121" t="str">
        <f>VLOOKUP(A121,基金基本信息!A:D,4,FALSE)</f>
        <v>叶乐天</v>
      </c>
    </row>
    <row r="122" spans="1:6" x14ac:dyDescent="0.15">
      <c r="A122" s="1" t="s">
        <v>534</v>
      </c>
      <c r="B122" s="3">
        <f>COUNTIF(分级基金列表!$A$1:$A$384,A122)</f>
        <v>1</v>
      </c>
      <c r="C122" s="4">
        <v>5.6593266666666704</v>
      </c>
      <c r="D122" s="4">
        <v>0.59940556973929005</v>
      </c>
      <c r="E122" s="4">
        <v>3.0304537189040901</v>
      </c>
    </row>
    <row r="123" spans="1:6" x14ac:dyDescent="0.15">
      <c r="A123" s="1" t="s">
        <v>128</v>
      </c>
      <c r="B123" s="3">
        <f>COUNTIF(分级基金列表!$A$1:$A$384,A123)</f>
        <v>0</v>
      </c>
      <c r="C123" s="4">
        <v>5.7381466666666698</v>
      </c>
      <c r="D123" s="4">
        <v>0.61762313899719401</v>
      </c>
      <c r="E123" s="4">
        <v>3.0293751036527801</v>
      </c>
      <c r="F123" t="str">
        <f>VLOOKUP(A123,基金基本信息!A:D,4,FALSE)</f>
        <v>王平,罗毅,苏燕青</v>
      </c>
    </row>
    <row r="124" spans="1:6" x14ac:dyDescent="0.15">
      <c r="A124" s="1" t="s">
        <v>14</v>
      </c>
      <c r="B124" s="3">
        <f>COUNTIF(分级基金列表!$A$1:$A$384,A124)</f>
        <v>0</v>
      </c>
      <c r="C124" s="4">
        <v>5.6028933333333297</v>
      </c>
      <c r="D124" s="4">
        <v>0.59391429365869297</v>
      </c>
      <c r="E124" s="4">
        <v>2.9981040242050399</v>
      </c>
      <c r="F124" t="str">
        <f>VLOOKUP(A124,基金基本信息!A:D,4,FALSE)</f>
        <v>方军,唐棕,徐猛</v>
      </c>
    </row>
    <row r="125" spans="1:6" x14ac:dyDescent="0.15">
      <c r="A125" s="1" t="s">
        <v>276</v>
      </c>
      <c r="B125" s="3">
        <f>COUNTIF(分级基金列表!$A$1:$A$384,A125)</f>
        <v>0</v>
      </c>
      <c r="C125" s="4">
        <v>5.2798400000000001</v>
      </c>
      <c r="D125" s="4">
        <v>0.52131528465558497</v>
      </c>
      <c r="E125" s="4">
        <v>2.9934554245575402</v>
      </c>
      <c r="F125" t="str">
        <f>VLOOKUP(A125,基金基本信息!A:D,4,FALSE)</f>
        <v>黄志钢,冒浩,黄欣</v>
      </c>
    </row>
    <row r="126" spans="1:6" x14ac:dyDescent="0.15">
      <c r="A126" s="1" t="s">
        <v>867</v>
      </c>
      <c r="B126" s="3">
        <f>COUNTIF(分级基金列表!$A$1:$A$384,A126)</f>
        <v>0</v>
      </c>
      <c r="C126" s="4">
        <v>2.9362933333333299</v>
      </c>
      <c r="D126" s="4">
        <v>-1.22755207457207E-2</v>
      </c>
      <c r="E126" s="4">
        <v>2.9901313122199098</v>
      </c>
      <c r="F126" t="str">
        <f>VLOOKUP(A126,基金基本信息!A:D,4,FALSE)</f>
        <v>Mark Davids,Robert Lloyd,Aisa Ogoshi</v>
      </c>
    </row>
    <row r="127" spans="1:6" x14ac:dyDescent="0.15">
      <c r="A127" s="1" t="s">
        <v>413</v>
      </c>
      <c r="B127" s="3">
        <f>COUNTIF(分级基金列表!$A$1:$A$384,A127)</f>
        <v>0</v>
      </c>
      <c r="C127" s="4">
        <v>4.9545199999999996</v>
      </c>
      <c r="D127" s="4">
        <v>0.452694670664125</v>
      </c>
      <c r="E127" s="4">
        <v>2.96909171340128</v>
      </c>
      <c r="F127" t="str">
        <f>VLOOKUP(A127,基金基本信息!A:D,4,FALSE)</f>
        <v>刘自强</v>
      </c>
    </row>
    <row r="128" spans="1:6" x14ac:dyDescent="0.15">
      <c r="A128" s="1" t="s">
        <v>17</v>
      </c>
      <c r="B128" s="3">
        <f>COUNTIF(分级基金列表!$A$1:$A$384,A128)</f>
        <v>0</v>
      </c>
      <c r="C128" s="4">
        <v>6.0988533333333397</v>
      </c>
      <c r="D128" s="4">
        <v>0.71847049138003405</v>
      </c>
      <c r="E128" s="4">
        <v>2.9477854522387799</v>
      </c>
      <c r="F128" t="str">
        <f>VLOOKUP(A128,基金基本信息!A:D,4,FALSE)</f>
        <v>陈亮,张晓军,张晓军,汤义峰,张峰,胡俊敏,王红欣,赵云阳,桂征辉</v>
      </c>
    </row>
    <row r="129" spans="1:6" x14ac:dyDescent="0.15">
      <c r="A129" s="1" t="s">
        <v>431</v>
      </c>
      <c r="B129" s="3">
        <f>COUNTIF(分级基金列表!$A$1:$A$384,A129)</f>
        <v>0</v>
      </c>
      <c r="C129" s="4">
        <v>5.08378</v>
      </c>
      <c r="D129" s="4">
        <v>0.490378551830078</v>
      </c>
      <c r="E129" s="4">
        <v>2.93307774738365</v>
      </c>
      <c r="F129" t="str">
        <f>VLOOKUP(A129,基金基本信息!A:D,4,FALSE)</f>
        <v>张旭</v>
      </c>
    </row>
    <row r="130" spans="1:6" x14ac:dyDescent="0.15">
      <c r="A130" s="1" t="s">
        <v>46</v>
      </c>
      <c r="B130" s="3">
        <f>COUNTIF(分级基金列表!$A$1:$A$384,A130)</f>
        <v>1</v>
      </c>
      <c r="C130" s="4">
        <v>6.3373200000000001</v>
      </c>
      <c r="D130" s="4">
        <v>0.77649882493633804</v>
      </c>
      <c r="E130" s="4">
        <v>2.93175145359421</v>
      </c>
      <c r="F130" t="str">
        <f>VLOOKUP(A130,基金基本信息!A:D,4,FALSE)</f>
        <v>LU RONG QIANG,熊志勇,殷瑞飞</v>
      </c>
    </row>
    <row r="131" spans="1:6" x14ac:dyDescent="0.15">
      <c r="A131" s="1" t="s">
        <v>314</v>
      </c>
      <c r="B131" s="3">
        <f>COUNTIF(分级基金列表!$A$1:$A$384,A131)</f>
        <v>0</v>
      </c>
      <c r="C131" s="4">
        <v>6.2013800000000003</v>
      </c>
      <c r="D131" s="4">
        <v>0.75121830865460504</v>
      </c>
      <c r="E131" s="4">
        <v>2.9066867419026301</v>
      </c>
      <c r="F131" t="str">
        <f>VLOOKUP(A131,基金基本信息!A:D,4,FALSE)</f>
        <v>梅律吾</v>
      </c>
    </row>
    <row r="132" spans="1:6" x14ac:dyDescent="0.15">
      <c r="A132" s="1" t="s">
        <v>140</v>
      </c>
      <c r="B132" s="3">
        <f>COUNTIF(分级基金列表!$A$1:$A$384,A132)</f>
        <v>0</v>
      </c>
      <c r="C132" s="4">
        <v>6.4723933333333301</v>
      </c>
      <c r="D132" s="4">
        <v>0.81451516326191797</v>
      </c>
      <c r="E132" s="4">
        <v>2.9000927302992201</v>
      </c>
      <c r="F132" t="str">
        <f>VLOOKUP(A132,基金基本信息!A:D,4,FALSE)</f>
        <v>杨德龙,柯晓,周豪</v>
      </c>
    </row>
    <row r="133" spans="1:6" x14ac:dyDescent="0.15">
      <c r="A133" s="1" t="s">
        <v>228</v>
      </c>
      <c r="B133" s="3">
        <f>COUNTIF(分级基金列表!$A$1:$A$384,A133)</f>
        <v>1</v>
      </c>
      <c r="C133" s="4">
        <v>7.8691266666666699</v>
      </c>
      <c r="D133" s="4">
        <v>1.1365017940617499</v>
      </c>
      <c r="E133" s="4">
        <v>2.8846570982706501</v>
      </c>
      <c r="F133" t="str">
        <f>VLOOKUP(A133,基金基本信息!A:D,4,FALSE)</f>
        <v>何江,刘伟琳</v>
      </c>
    </row>
    <row r="134" spans="1:6" x14ac:dyDescent="0.15">
      <c r="A134" s="1" t="s">
        <v>151</v>
      </c>
      <c r="B134" s="3">
        <f>COUNTIF(分级基金列表!$A$1:$A$384,A134)</f>
        <v>0</v>
      </c>
      <c r="C134" s="4">
        <v>6.0593000000000004</v>
      </c>
      <c r="D134" s="4">
        <v>0.72727258779913695</v>
      </c>
      <c r="E134" s="4">
        <v>2.8696278844305501</v>
      </c>
      <c r="F134" t="str">
        <f>VLOOKUP(A134,基金基本信息!A:D,4,FALSE)</f>
        <v>焦巍,黄建军,乔海英,施旭,DANIEL DONGNING SUN</v>
      </c>
    </row>
    <row r="135" spans="1:6" x14ac:dyDescent="0.15">
      <c r="A135" s="1" t="s">
        <v>366</v>
      </c>
      <c r="B135" s="3">
        <f>COUNTIF(分级基金列表!$A$1:$A$384,A135)</f>
        <v>0</v>
      </c>
      <c r="C135" s="4">
        <v>5.5817066666666699</v>
      </c>
      <c r="D135" s="4">
        <v>0.61895576504025496</v>
      </c>
      <c r="E135" s="4">
        <v>2.8670904723531199</v>
      </c>
      <c r="F135" t="str">
        <f>VLOOKUP(A135,基金基本信息!A:D,4,FALSE)</f>
        <v>江科宏,贾殿村,徐喻军</v>
      </c>
    </row>
    <row r="136" spans="1:6" x14ac:dyDescent="0.15">
      <c r="A136" s="1" t="s">
        <v>381</v>
      </c>
      <c r="B136" s="3">
        <f>COUNTIF(分级基金列表!$A$1:$A$384,A136)</f>
        <v>1</v>
      </c>
      <c r="C136" s="4">
        <v>6.6107800000000001</v>
      </c>
      <c r="D136" s="4">
        <v>0.85497015388921305</v>
      </c>
      <c r="E136" s="4">
        <v>2.8610518990726899</v>
      </c>
    </row>
    <row r="137" spans="1:6" x14ac:dyDescent="0.15">
      <c r="A137" s="1" t="s">
        <v>244</v>
      </c>
      <c r="B137" s="3">
        <f>COUNTIF(分级基金列表!$A$1:$A$384,A137)</f>
        <v>0</v>
      </c>
      <c r="C137" s="4">
        <v>5.1353066666666702</v>
      </c>
      <c r="D137" s="4">
        <v>0.51888486896933605</v>
      </c>
      <c r="E137" s="4">
        <v>2.8595814083409601</v>
      </c>
      <c r="F137" t="str">
        <f>VLOOKUP(A137,基金基本信息!A:D,4,FALSE)</f>
        <v>张弘弢</v>
      </c>
    </row>
    <row r="138" spans="1:6" x14ac:dyDescent="0.15">
      <c r="A138" s="1" t="s">
        <v>437</v>
      </c>
      <c r="B138" s="3">
        <f>COUNTIF(分级基金列表!$A$1:$A$384,A138)</f>
        <v>0</v>
      </c>
      <c r="C138" s="4">
        <v>4.5547266666666699</v>
      </c>
      <c r="D138" s="4">
        <v>0.38682284835925701</v>
      </c>
      <c r="E138" s="4">
        <v>2.8581990183326398</v>
      </c>
      <c r="F138" t="str">
        <f>VLOOKUP(A138,基金基本信息!A:D,4,FALSE)</f>
        <v>徐彦,刘旭</v>
      </c>
    </row>
    <row r="139" spans="1:6" x14ac:dyDescent="0.15">
      <c r="A139" s="1" t="s">
        <v>101</v>
      </c>
      <c r="B139" s="3">
        <f>COUNTIF(分级基金列表!$A$1:$A$384,A139)</f>
        <v>0</v>
      </c>
      <c r="C139" s="4">
        <v>5.56454</v>
      </c>
      <c r="D139" s="4">
        <v>0.61844508009721799</v>
      </c>
      <c r="E139" s="4">
        <v>2.85216356770963</v>
      </c>
      <c r="F139" t="str">
        <f>VLOOKUP(A139,基金基本信息!A:D,4,FALSE)</f>
        <v>罗建辉,征茂平</v>
      </c>
    </row>
    <row r="140" spans="1:6" x14ac:dyDescent="0.15">
      <c r="A140" s="1" t="s">
        <v>68</v>
      </c>
      <c r="B140" s="3">
        <f>COUNTIF(分级基金列表!$A$1:$A$384,A140)</f>
        <v>0</v>
      </c>
      <c r="C140" s="4">
        <v>3.1097933333333301</v>
      </c>
      <c r="D140" s="4">
        <v>6.2732679559561896E-2</v>
      </c>
      <c r="E140" s="4">
        <v>2.8346603473210101</v>
      </c>
      <c r="F140" t="str">
        <f>VLOOKUP(A140,基金基本信息!A:D,4,FALSE)</f>
        <v>游凛峰</v>
      </c>
    </row>
    <row r="141" spans="1:6" x14ac:dyDescent="0.15">
      <c r="A141" s="1" t="s">
        <v>204</v>
      </c>
      <c r="B141" s="3">
        <f>COUNTIF(分级基金列表!$A$1:$A$384,A141)</f>
        <v>0</v>
      </c>
      <c r="C141" s="4">
        <v>6.0238466666666701</v>
      </c>
      <c r="D141" s="4">
        <v>0.72886204517571596</v>
      </c>
      <c r="E141" s="4">
        <v>2.82720350893501</v>
      </c>
      <c r="F141" t="str">
        <f>VLOOKUP(A141,基金基本信息!A:D,4,FALSE)</f>
        <v>刘震,罗山,官泽帆</v>
      </c>
    </row>
    <row r="142" spans="1:6" x14ac:dyDescent="0.15">
      <c r="A142" s="1" t="s">
        <v>224</v>
      </c>
      <c r="B142" s="3">
        <f>COUNTIF(分级基金列表!$A$1:$A$384,A142)</f>
        <v>1</v>
      </c>
      <c r="C142" s="4">
        <v>8.8483599999999996</v>
      </c>
      <c r="D142" s="4">
        <v>1.3750293114930101</v>
      </c>
      <c r="E142" s="4">
        <v>2.8177564456539601</v>
      </c>
      <c r="F142" t="str">
        <f>VLOOKUP(A142,基金基本信息!A:D,4,FALSE)</f>
        <v>杨靖,崔俊杰</v>
      </c>
    </row>
    <row r="143" spans="1:6" x14ac:dyDescent="0.15">
      <c r="A143" s="1" t="s">
        <v>334</v>
      </c>
      <c r="B143" s="3">
        <f>COUNTIF(分级基金列表!$A$1:$A$384,A143)</f>
        <v>0</v>
      </c>
      <c r="C143" s="4">
        <v>6.20278666666667</v>
      </c>
      <c r="D143" s="4">
        <v>0.77299160835735903</v>
      </c>
      <c r="E143" s="4">
        <v>2.8126000707329601</v>
      </c>
      <c r="F143" t="str">
        <f>VLOOKUP(A143,基金基本信息!A:D,4,FALSE)</f>
        <v>李东骞,薛小波,柯海东,黄玥,陶曙斌</v>
      </c>
    </row>
    <row r="144" spans="1:6" x14ac:dyDescent="0.15">
      <c r="A144" s="1" t="s">
        <v>372</v>
      </c>
      <c r="B144" s="3">
        <f>COUNTIF(分级基金列表!$A$1:$A$384,A144)</f>
        <v>0</v>
      </c>
      <c r="C144" s="4">
        <v>5.0877733333333302</v>
      </c>
      <c r="D144" s="4">
        <v>0.51971041084943503</v>
      </c>
      <c r="E144" s="4">
        <v>2.8084274134298801</v>
      </c>
      <c r="F144" t="str">
        <f>VLOOKUP(A144,基金基本信息!A:D,4,FALSE)</f>
        <v>王忠波,贾成东</v>
      </c>
    </row>
    <row r="145" spans="1:6" x14ac:dyDescent="0.15">
      <c r="A145" s="1" t="s">
        <v>435</v>
      </c>
      <c r="B145" s="3">
        <f>COUNTIF(分级基金列表!$A$1:$A$384,A145)</f>
        <v>0</v>
      </c>
      <c r="C145" s="4">
        <v>4.5527866666666696</v>
      </c>
      <c r="D145" s="4">
        <v>0.39778429588083902</v>
      </c>
      <c r="E145" s="4">
        <v>2.8081843017924801</v>
      </c>
      <c r="F145" t="str">
        <f>VLOOKUP(A145,基金基本信息!A:D,4,FALSE)</f>
        <v>胡倩,左金保</v>
      </c>
    </row>
    <row r="146" spans="1:6" x14ac:dyDescent="0.15">
      <c r="A146" s="1" t="s">
        <v>172</v>
      </c>
      <c r="B146" s="3">
        <f>COUNTIF(分级基金列表!$A$1:$A$384,A146)</f>
        <v>0</v>
      </c>
      <c r="C146" s="4">
        <v>5.89591333333333</v>
      </c>
      <c r="D146" s="4">
        <v>0.70428967881258098</v>
      </c>
      <c r="E146" s="4">
        <v>2.8070396599971201</v>
      </c>
      <c r="F146" t="str">
        <f>VLOOKUP(A146,基金基本信息!A:D,4,FALSE)</f>
        <v>梁洪昀</v>
      </c>
    </row>
    <row r="147" spans="1:6" x14ac:dyDescent="0.15">
      <c r="A147" s="1" t="s">
        <v>359</v>
      </c>
      <c r="B147" s="3">
        <f>COUNTIF(分级基金列表!$A$1:$A$384,A147)</f>
        <v>0</v>
      </c>
      <c r="C147" s="4">
        <v>5.8631333333333302</v>
      </c>
      <c r="D147" s="4">
        <v>0.69782464774166097</v>
      </c>
      <c r="E147" s="4">
        <v>2.8026139932679599</v>
      </c>
      <c r="F147" t="str">
        <f>VLOOKUP(A147,基金基本信息!A:D,4,FALSE)</f>
        <v>江科宏,薛显志,江科宏</v>
      </c>
    </row>
    <row r="148" spans="1:6" x14ac:dyDescent="0.15">
      <c r="A148" s="1" t="s">
        <v>389</v>
      </c>
      <c r="B148" s="3">
        <f>COUNTIF(分级基金列表!$A$1:$A$384,A148)</f>
        <v>0</v>
      </c>
      <c r="C148" s="4">
        <v>5.2036600000000002</v>
      </c>
      <c r="D148" s="4">
        <v>0.54754564184466803</v>
      </c>
      <c r="E148" s="4">
        <v>2.8022343239976601</v>
      </c>
      <c r="F148" t="str">
        <f>VLOOKUP(A148,基金基本信息!A:D,4,FALSE)</f>
        <v>宋炳珅,杨柯</v>
      </c>
    </row>
    <row r="149" spans="1:6" x14ac:dyDescent="0.15">
      <c r="A149" s="1" t="s">
        <v>89</v>
      </c>
      <c r="B149" s="3">
        <f>COUNTIF(分级基金列表!$A$1:$A$384,A149)</f>
        <v>0</v>
      </c>
      <c r="C149" s="4">
        <v>5.8118466666666704</v>
      </c>
      <c r="D149" s="4">
        <v>0.692116382683299</v>
      </c>
      <c r="E149" s="4">
        <v>2.7763626354942601</v>
      </c>
      <c r="F149" t="str">
        <f>VLOOKUP(A149,基金基本信息!A:D,4,FALSE)</f>
        <v>申庆</v>
      </c>
    </row>
    <row r="150" spans="1:6" x14ac:dyDescent="0.15">
      <c r="A150" s="1" t="s">
        <v>388</v>
      </c>
      <c r="B150" s="3">
        <f>COUNTIF(分级基金列表!$A$1:$A$384,A150)</f>
        <v>0</v>
      </c>
      <c r="C150" s="4">
        <v>5.4392800000000001</v>
      </c>
      <c r="D150" s="4">
        <v>0.60798283267047903</v>
      </c>
      <c r="E150" s="4">
        <v>2.77278889247382</v>
      </c>
      <c r="F150" t="str">
        <f>VLOOKUP(A150,基金基本信息!A:D,4,FALSE)</f>
        <v>黄安乐,修世宇,刘柯</v>
      </c>
    </row>
    <row r="151" spans="1:6" x14ac:dyDescent="0.15">
      <c r="A151" s="1" t="s">
        <v>237</v>
      </c>
      <c r="B151" s="3">
        <f>COUNTIF(分级基金列表!$A$1:$A$384,A151)</f>
        <v>0</v>
      </c>
      <c r="C151" s="4">
        <v>5.1547000000000001</v>
      </c>
      <c r="D151" s="4">
        <v>0.54377948020466205</v>
      </c>
      <c r="E151" s="4">
        <v>2.7697919557184001</v>
      </c>
      <c r="F151" t="str">
        <f>VLOOKUP(A151,基金基本信息!A:D,4,FALSE)</f>
        <v>王平,陈剑波,侯昊</v>
      </c>
    </row>
    <row r="152" spans="1:6" x14ac:dyDescent="0.15">
      <c r="A152" s="1" t="s">
        <v>613</v>
      </c>
      <c r="B152" s="3">
        <f>COUNTIF(分级基金列表!$A$1:$A$384,A152)</f>
        <v>1</v>
      </c>
      <c r="C152" s="4">
        <v>3.0098133333333301</v>
      </c>
      <c r="D152" s="4">
        <v>6.2521452535302197E-2</v>
      </c>
      <c r="E152" s="4">
        <v>2.7356067468040002</v>
      </c>
    </row>
    <row r="153" spans="1:6" x14ac:dyDescent="0.15">
      <c r="A153" s="1" t="s">
        <v>298</v>
      </c>
      <c r="B153" s="3">
        <f>COUNTIF(分级基金列表!$A$1:$A$384,A153)</f>
        <v>1</v>
      </c>
      <c r="C153" s="4">
        <v>9.1704600000000003</v>
      </c>
      <c r="D153" s="4">
        <v>1.4698958553580901</v>
      </c>
      <c r="E153" s="4">
        <v>2.7237907575704998</v>
      </c>
      <c r="F153" t="str">
        <f>VLOOKUP(A153,基金基本信息!A:D,4,FALSE)</f>
        <v>周毅,张凯</v>
      </c>
    </row>
    <row r="154" spans="1:6" x14ac:dyDescent="0.15">
      <c r="A154" s="1" t="s">
        <v>81</v>
      </c>
      <c r="B154" s="3">
        <f>COUNTIF(分级基金列表!$A$1:$A$384,A154)</f>
        <v>0</v>
      </c>
      <c r="C154" s="4">
        <v>3.49834666666667</v>
      </c>
      <c r="D154" s="4">
        <v>0.17816840670044701</v>
      </c>
      <c r="E154" s="4">
        <v>2.71693566855985</v>
      </c>
      <c r="F154" t="str">
        <f>VLOOKUP(A154,基金基本信息!A:D,4,FALSE)</f>
        <v>王德捷,YONGHUA PAN,Ding Tom Liang,余昊</v>
      </c>
    </row>
    <row r="155" spans="1:6" x14ac:dyDescent="0.15">
      <c r="A155" s="1" t="s">
        <v>202</v>
      </c>
      <c r="B155" s="3">
        <f>COUNTIF(分级基金列表!$A$1:$A$384,A155)</f>
        <v>0</v>
      </c>
      <c r="C155" s="4">
        <v>5.8728333333333298</v>
      </c>
      <c r="D155" s="4">
        <v>0.72455225843591498</v>
      </c>
      <c r="E155" s="4">
        <v>2.6950920382850998</v>
      </c>
      <c r="F155" t="str">
        <f>VLOOKUP(A155,基金基本信息!A:D,4,FALSE)</f>
        <v>王平,陈剑波,侯昊</v>
      </c>
    </row>
    <row r="156" spans="1:6" x14ac:dyDescent="0.15">
      <c r="A156" s="1" t="s">
        <v>28</v>
      </c>
      <c r="B156" s="3">
        <f>COUNTIF(分级基金列表!$A$1:$A$384,A156)</f>
        <v>0</v>
      </c>
      <c r="C156" s="4">
        <v>4.9209133333333304</v>
      </c>
      <c r="D156" s="4">
        <v>0.50882192538481097</v>
      </c>
      <c r="E156" s="4">
        <v>2.6893221329806298</v>
      </c>
      <c r="F156" t="str">
        <f>VLOOKUP(A156,基金基本信息!A:D,4,FALSE)</f>
        <v>王晓明,董承非,杨大力,季侃乐,吴圣涛,申庆,王品</v>
      </c>
    </row>
    <row r="157" spans="1:6" x14ac:dyDescent="0.15">
      <c r="A157" s="1" t="s">
        <v>616</v>
      </c>
      <c r="B157" s="3">
        <f>COUNTIF(分级基金列表!$A$1:$A$384,A157)</f>
        <v>1</v>
      </c>
      <c r="C157" s="4">
        <v>3.4003533333333298</v>
      </c>
      <c r="D157" s="4">
        <v>0.16548064726738301</v>
      </c>
      <c r="E157" s="4">
        <v>2.6745883105480499</v>
      </c>
    </row>
    <row r="158" spans="1:6" x14ac:dyDescent="0.15">
      <c r="A158" s="1" t="s">
        <v>827</v>
      </c>
      <c r="B158" s="3">
        <f>COUNTIF(分级基金列表!$A$1:$A$384,A158)</f>
        <v>0</v>
      </c>
      <c r="C158" s="4">
        <v>2.6081599999999998</v>
      </c>
      <c r="D158" s="4">
        <v>-1.28218490741192E-2</v>
      </c>
      <c r="E158" s="4">
        <v>2.6643940656692702</v>
      </c>
      <c r="F158" t="str">
        <f>VLOOKUP(A158,基金基本信息!A:D,4,FALSE)</f>
        <v>汤海波</v>
      </c>
    </row>
    <row r="159" spans="1:6" x14ac:dyDescent="0.15">
      <c r="A159" s="1" t="s">
        <v>852</v>
      </c>
      <c r="B159" s="3">
        <f>COUNTIF(分级基金列表!$A$1:$A$384,A159)</f>
        <v>0</v>
      </c>
      <c r="C159" s="4">
        <v>2.6831</v>
      </c>
      <c r="D159" s="4">
        <v>7.80202631565537E-3</v>
      </c>
      <c r="E159" s="4">
        <v>2.6488818729847998</v>
      </c>
      <c r="F159" t="str">
        <f>VLOOKUP(A159,基金基本信息!A:D,4,FALSE)</f>
        <v>杨锐文</v>
      </c>
    </row>
    <row r="160" spans="1:6" x14ac:dyDescent="0.15">
      <c r="A160" s="1" t="s">
        <v>148</v>
      </c>
      <c r="B160" s="3">
        <f>COUNTIF(分级基金列表!$A$1:$A$384,A160)</f>
        <v>0</v>
      </c>
      <c r="C160" s="4">
        <v>5.7838399999999996</v>
      </c>
      <c r="D160" s="4">
        <v>0.71946562656278401</v>
      </c>
      <c r="E160" s="4">
        <v>2.6284076550209399</v>
      </c>
      <c r="F160" t="str">
        <f>VLOOKUP(A160,基金基本信息!A:D,4,FALSE)</f>
        <v>Denis Zhang,宋永安</v>
      </c>
    </row>
    <row r="161" spans="1:6" x14ac:dyDescent="0.15">
      <c r="A161" s="1" t="s">
        <v>685</v>
      </c>
      <c r="B161" s="3">
        <f>COUNTIF(分级基金列表!$A$1:$A$384,A161)</f>
        <v>0</v>
      </c>
      <c r="C161" s="4">
        <v>2.9614466666666699</v>
      </c>
      <c r="D161" s="4">
        <v>7.7827829083786701E-2</v>
      </c>
      <c r="E161" s="4">
        <v>2.6201093738710002</v>
      </c>
      <c r="F161" t="str">
        <f>VLOOKUP(A161,基金基本信息!A:D,4,FALSE)</f>
        <v>陆志明</v>
      </c>
    </row>
    <row r="162" spans="1:6" x14ac:dyDescent="0.15">
      <c r="A162" s="1" t="s">
        <v>310</v>
      </c>
      <c r="B162" s="3">
        <f>COUNTIF(分级基金列表!$A$1:$A$384,A162)</f>
        <v>0</v>
      </c>
      <c r="C162" s="4">
        <v>5.8853600000000004</v>
      </c>
      <c r="D162" s="4">
        <v>0.74457861190246899</v>
      </c>
      <c r="E162" s="4">
        <v>2.6197871239181501</v>
      </c>
      <c r="F162" t="str">
        <f>VLOOKUP(A162,基金基本信息!A:D,4,FALSE)</f>
        <v>江科宏,徐喻军</v>
      </c>
    </row>
    <row r="163" spans="1:6" x14ac:dyDescent="0.15">
      <c r="A163" s="1" t="s">
        <v>854</v>
      </c>
      <c r="B163" s="3">
        <f>COUNTIF(分级基金列表!$A$1:$A$384,A163)</f>
        <v>0</v>
      </c>
      <c r="C163" s="4">
        <v>2.6050666666666702</v>
      </c>
      <c r="D163" s="4">
        <v>-1.703521877762E-3</v>
      </c>
      <c r="E163" s="4">
        <v>2.6125379729181502</v>
      </c>
      <c r="F163" t="str">
        <f>VLOOKUP(A163,基金基本信息!A:D,4,FALSE)</f>
        <v>蔡雅颂</v>
      </c>
    </row>
    <row r="164" spans="1:6" x14ac:dyDescent="0.15">
      <c r="A164" s="1" t="s">
        <v>159</v>
      </c>
      <c r="B164" s="3">
        <f>COUNTIF(分级基金列表!$A$1:$A$384,A164)</f>
        <v>1</v>
      </c>
      <c r="C164" s="4">
        <v>5.2850000000000001</v>
      </c>
      <c r="D164" s="4">
        <v>0.61042356441569301</v>
      </c>
      <c r="E164" s="4">
        <v>2.60780433118566</v>
      </c>
      <c r="F164" t="str">
        <f>VLOOKUP(A164,基金基本信息!A:D,4,FALSE)</f>
        <v>陈硕,余礼冰,杨建华</v>
      </c>
    </row>
    <row r="165" spans="1:6" x14ac:dyDescent="0.15">
      <c r="A165" s="1" t="s">
        <v>840</v>
      </c>
      <c r="B165" s="3">
        <f>COUNTIF(分级基金列表!$A$1:$A$384,A165)</f>
        <v>0</v>
      </c>
      <c r="C165" s="4">
        <v>2.4835799999999999</v>
      </c>
      <c r="D165" s="4">
        <v>-2.75713290310204E-2</v>
      </c>
      <c r="E165" s="4">
        <v>2.6045023348642502</v>
      </c>
      <c r="F165" t="str">
        <f>VLOOKUP(A165,基金基本信息!A:D,4,FALSE)</f>
        <v>柏重波,姚志鹏</v>
      </c>
    </row>
    <row r="166" spans="1:6" x14ac:dyDescent="0.15">
      <c r="A166" s="1" t="s">
        <v>802</v>
      </c>
      <c r="B166" s="3">
        <f>COUNTIF(分级基金列表!$A$1:$A$384,A166)</f>
        <v>0</v>
      </c>
      <c r="C166" s="4">
        <v>2.7218266666666699</v>
      </c>
      <c r="D166" s="4">
        <v>2.7130544563039399E-2</v>
      </c>
      <c r="E166" s="4">
        <v>2.6028375243220898</v>
      </c>
      <c r="F166" t="str">
        <f>VLOOKUP(A166,基金基本信息!A:D,4,FALSE)</f>
        <v>刘冬,张子法</v>
      </c>
    </row>
    <row r="167" spans="1:6" x14ac:dyDescent="0.15">
      <c r="A167" s="1" t="s">
        <v>197</v>
      </c>
      <c r="B167" s="3">
        <f>COUNTIF(分级基金列表!$A$1:$A$384,A167)</f>
        <v>0</v>
      </c>
      <c r="C167" s="4">
        <v>5.3438266666666703</v>
      </c>
      <c r="D167" s="4">
        <v>0.63196613162636495</v>
      </c>
      <c r="E167" s="4">
        <v>2.5721496065797602</v>
      </c>
      <c r="F167" t="str">
        <f>VLOOKUP(A167,基金基本信息!A:D,4,FALSE)</f>
        <v>方磊</v>
      </c>
    </row>
    <row r="168" spans="1:6" x14ac:dyDescent="0.15">
      <c r="A168" s="1" t="s">
        <v>59</v>
      </c>
      <c r="B168" s="3">
        <f>COUNTIF(分级基金列表!$A$1:$A$384,A168)</f>
        <v>0</v>
      </c>
      <c r="C168" s="4">
        <v>5.4469066666666697</v>
      </c>
      <c r="D168" s="4">
        <v>0.656103786165665</v>
      </c>
      <c r="E168" s="4">
        <v>2.5693666813012999</v>
      </c>
      <c r="F168" t="str">
        <f>VLOOKUP(A168,基金基本信息!A:D,4,FALSE)</f>
        <v>魏立,张少华,金昉毅,俞诚,荆一帆,刘敦</v>
      </c>
    </row>
    <row r="169" spans="1:6" x14ac:dyDescent="0.15">
      <c r="A169" s="1" t="s">
        <v>803</v>
      </c>
      <c r="B169" s="3">
        <f>COUNTIF(分级基金列表!$A$1:$A$384,A169)</f>
        <v>0</v>
      </c>
      <c r="C169" s="4">
        <v>2.6892999999999998</v>
      </c>
      <c r="D169" s="4">
        <v>2.7447653217472799E-2</v>
      </c>
      <c r="E169" s="4">
        <v>2.5689200825188099</v>
      </c>
      <c r="F169" t="str">
        <f>VLOOKUP(A169,基金基本信息!A:D,4,FALSE)</f>
        <v>刘冬,张子法</v>
      </c>
    </row>
    <row r="170" spans="1:6" x14ac:dyDescent="0.15">
      <c r="A170" s="1" t="s">
        <v>19</v>
      </c>
      <c r="B170" s="3">
        <f>COUNTIF(分级基金列表!$A$1:$A$384,A170)</f>
        <v>0</v>
      </c>
      <c r="C170" s="4">
        <v>5.2550333333333299</v>
      </c>
      <c r="D170" s="4">
        <v>0.61288147197105802</v>
      </c>
      <c r="E170" s="4">
        <v>2.5670577735626701</v>
      </c>
      <c r="F170" t="str">
        <f>VLOOKUP(A170,基金基本信息!A:D,4,FALSE)</f>
        <v>王守章,马骏,梁天喜,林飞,张胜记</v>
      </c>
    </row>
    <row r="171" spans="1:6" x14ac:dyDescent="0.15">
      <c r="A171" s="1" t="s">
        <v>734</v>
      </c>
      <c r="B171" s="3">
        <f>COUNTIF(分级基金列表!$A$1:$A$384,A171)</f>
        <v>1</v>
      </c>
      <c r="C171" s="4">
        <v>2.7087866666666698</v>
      </c>
      <c r="D171" s="4">
        <v>3.5466019643290103E-2</v>
      </c>
      <c r="E171" s="4">
        <v>2.5532397977151202</v>
      </c>
    </row>
    <row r="172" spans="1:6" x14ac:dyDescent="0.15">
      <c r="A172" s="1" t="s">
        <v>267</v>
      </c>
      <c r="B172" s="3">
        <f>COUNTIF(分级基金列表!$A$1:$A$384,A172)</f>
        <v>0</v>
      </c>
      <c r="C172" s="4">
        <v>2.86476</v>
      </c>
      <c r="D172" s="4">
        <v>7.1082852898163004E-2</v>
      </c>
      <c r="E172" s="4">
        <v>2.55300482375924</v>
      </c>
      <c r="F172" t="str">
        <f>VLOOKUP(A172,基金基本信息!A:D,4,FALSE)</f>
        <v>邱炜,李耀柱</v>
      </c>
    </row>
    <row r="173" spans="1:6" x14ac:dyDescent="0.15">
      <c r="A173" s="1" t="s">
        <v>589</v>
      </c>
      <c r="B173" s="3">
        <f>COUNTIF(分级基金列表!$A$1:$A$384,A173)</f>
        <v>1</v>
      </c>
      <c r="C173" s="4">
        <v>3.3041200000000002</v>
      </c>
      <c r="D173" s="4">
        <v>0.17138193713435401</v>
      </c>
      <c r="E173" s="4">
        <v>2.55247310011615</v>
      </c>
    </row>
    <row r="174" spans="1:6" x14ac:dyDescent="0.15">
      <c r="A174" s="1" t="s">
        <v>83</v>
      </c>
      <c r="B174" s="3">
        <f>COUNTIF(分级基金列表!$A$1:$A$384,A174)</f>
        <v>0</v>
      </c>
      <c r="C174" s="4">
        <v>5.9689333333333296</v>
      </c>
      <c r="D174" s="4">
        <v>0.780048876641939</v>
      </c>
      <c r="E174" s="4">
        <v>2.5477949701571201</v>
      </c>
      <c r="F174" t="str">
        <f>VLOOKUP(A174,基金基本信息!A:D,4,FALSE)</f>
        <v>杨德龙,柯晓,周豪</v>
      </c>
    </row>
    <row r="175" spans="1:6" x14ac:dyDescent="0.15">
      <c r="A175" s="1" t="s">
        <v>364</v>
      </c>
      <c r="B175" s="3">
        <f>COUNTIF(分级基金列表!$A$1:$A$384,A175)</f>
        <v>0</v>
      </c>
      <c r="C175" s="4">
        <v>4.5420999999999996</v>
      </c>
      <c r="D175" s="4">
        <v>0.45567342631611601</v>
      </c>
      <c r="E175" s="4">
        <v>2.54360748686278</v>
      </c>
      <c r="F175" t="str">
        <f>VLOOKUP(A175,基金基本信息!A:D,4,FALSE)</f>
        <v>齐海滔</v>
      </c>
    </row>
    <row r="176" spans="1:6" x14ac:dyDescent="0.15">
      <c r="A176" s="1" t="s">
        <v>31</v>
      </c>
      <c r="B176" s="3">
        <f>COUNTIF(分级基金列表!$A$1:$A$384,A176)</f>
        <v>0</v>
      </c>
      <c r="C176" s="4">
        <v>3.13404666666667</v>
      </c>
      <c r="D176" s="4">
        <v>0.13961420173449701</v>
      </c>
      <c r="E176" s="4">
        <v>2.5217267006995101</v>
      </c>
      <c r="F176" t="str">
        <f>VLOOKUP(A176,基金基本信息!A:D,4,FALSE)</f>
        <v>曹冠业,郝康,游凛峰,曹冠业</v>
      </c>
    </row>
    <row r="177" spans="1:6" x14ac:dyDescent="0.15">
      <c r="A177" s="1" t="s">
        <v>146</v>
      </c>
      <c r="B177" s="3">
        <f>COUNTIF(分级基金列表!$A$1:$A$384,A177)</f>
        <v>0</v>
      </c>
      <c r="C177" s="4">
        <v>5.6344533333333304</v>
      </c>
      <c r="D177" s="4">
        <v>0.71117691767167701</v>
      </c>
      <c r="E177" s="4">
        <v>2.5153736078089</v>
      </c>
      <c r="F177" t="str">
        <f>VLOOKUP(A177,基金基本信息!A:D,4,FALSE)</f>
        <v>赵立松,程志田,刘钊,周志超,周宁,吴国雄</v>
      </c>
    </row>
    <row r="178" spans="1:6" x14ac:dyDescent="0.15">
      <c r="A178" s="1" t="s">
        <v>671</v>
      </c>
      <c r="B178" s="3">
        <f>COUNTIF(分级基金列表!$A$1:$A$384,A178)</f>
        <v>1</v>
      </c>
      <c r="C178" s="4">
        <v>2.7020866666666699</v>
      </c>
      <c r="D178" s="4">
        <v>4.5048547854987797E-2</v>
      </c>
      <c r="E178" s="4">
        <v>2.5045127454842602</v>
      </c>
    </row>
    <row r="179" spans="1:6" x14ac:dyDescent="0.15">
      <c r="A179" s="1" t="s">
        <v>857</v>
      </c>
      <c r="B179" s="3">
        <f>COUNTIF(分级基金列表!$A$1:$A$384,A179)</f>
        <v>0</v>
      </c>
      <c r="C179" s="4">
        <v>2.42042</v>
      </c>
      <c r="D179" s="4">
        <v>-1.9067055295015099E-2</v>
      </c>
      <c r="E179" s="4">
        <v>2.50404429111288</v>
      </c>
      <c r="F179" t="str">
        <f>VLOOKUP(A179,基金基本信息!A:D,4,FALSE)</f>
        <v>陈亮,张晓军,张晓军,汤义峰,张峰,胡俊敏,王红欣,赵云阳,桂征辉</v>
      </c>
    </row>
    <row r="180" spans="1:6" x14ac:dyDescent="0.15">
      <c r="A180" s="1" t="s">
        <v>648</v>
      </c>
      <c r="B180" s="3">
        <f>COUNTIF(分级基金列表!$A$1:$A$384,A180)</f>
        <v>1</v>
      </c>
      <c r="C180" s="4">
        <v>3.1409600000000002</v>
      </c>
      <c r="D180" s="4">
        <v>0.14956444916365699</v>
      </c>
      <c r="E180" s="4">
        <v>2.4850002388580301</v>
      </c>
    </row>
    <row r="181" spans="1:6" x14ac:dyDescent="0.15">
      <c r="A181" s="1" t="s">
        <v>603</v>
      </c>
      <c r="B181" s="3">
        <f>COUNTIF(分级基金列表!$A$1:$A$384,A181)</f>
        <v>0</v>
      </c>
      <c r="C181" s="4">
        <v>2.5582733333333301</v>
      </c>
      <c r="D181" s="4">
        <v>1.90033207533951E-2</v>
      </c>
      <c r="E181" s="4">
        <v>2.4749285691730898</v>
      </c>
      <c r="F181" t="str">
        <f>VLOOKUP(A181,基金基本信息!A:D,4,FALSE)</f>
        <v>邱炜,李耀柱</v>
      </c>
    </row>
    <row r="182" spans="1:6" x14ac:dyDescent="0.15">
      <c r="A182" s="1" t="s">
        <v>680</v>
      </c>
      <c r="B182" s="3">
        <f>COUNTIF(分级基金列表!$A$1:$A$384,A182)</f>
        <v>0</v>
      </c>
      <c r="C182" s="4">
        <v>2.6261199999999998</v>
      </c>
      <c r="D182" s="4">
        <v>3.5892160378947699E-2</v>
      </c>
      <c r="E182" s="4">
        <v>2.4687041630100102</v>
      </c>
      <c r="F182" t="str">
        <f>VLOOKUP(A182,基金基本信息!A:D,4,FALSE)</f>
        <v>雷俊</v>
      </c>
    </row>
    <row r="183" spans="1:6" x14ac:dyDescent="0.15">
      <c r="A183" s="1" t="s">
        <v>65</v>
      </c>
      <c r="B183" s="3">
        <f>COUNTIF(分级基金列表!$A$1:$A$384,A183)</f>
        <v>0</v>
      </c>
      <c r="C183" s="4">
        <v>5.3297733333333301</v>
      </c>
      <c r="D183" s="4">
        <v>0.65709933385337504</v>
      </c>
      <c r="E183" s="4">
        <v>2.44786707491921</v>
      </c>
      <c r="F183" t="str">
        <f>VLOOKUP(A183,基金基本信息!A:D,4,FALSE)</f>
        <v>徐林明,丰晨成</v>
      </c>
    </row>
    <row r="184" spans="1:6" x14ac:dyDescent="0.15">
      <c r="A184" s="1" t="s">
        <v>188</v>
      </c>
      <c r="B184" s="3">
        <f>COUNTIF(分级基金列表!$A$1:$A$384,A184)</f>
        <v>0</v>
      </c>
      <c r="C184" s="4">
        <v>5.0341199999999997</v>
      </c>
      <c r="D184" s="4">
        <v>0.59019444284128797</v>
      </c>
      <c r="E184" s="4">
        <v>2.4456452125866801</v>
      </c>
      <c r="F184" t="str">
        <f>VLOOKUP(A184,基金基本信息!A:D,4,FALSE)</f>
        <v>张少华,袁英杰,俞诚</v>
      </c>
    </row>
    <row r="185" spans="1:6" x14ac:dyDescent="0.15">
      <c r="A185" s="1" t="s">
        <v>199</v>
      </c>
      <c r="B185" s="3">
        <f>COUNTIF(分级基金列表!$A$1:$A$384,A185)</f>
        <v>1</v>
      </c>
      <c r="C185" s="4">
        <v>8.5555466666666593</v>
      </c>
      <c r="D185" s="4">
        <v>1.39391673259829</v>
      </c>
      <c r="E185" s="4">
        <v>2.4421066608370801</v>
      </c>
      <c r="F185" t="str">
        <f>VLOOKUP(A185,基金基本信息!A:D,4,FALSE)</f>
        <v>关永祥,倪权生,查晓磊</v>
      </c>
    </row>
    <row r="186" spans="1:6" x14ac:dyDescent="0.15">
      <c r="A186" s="1" t="s">
        <v>100</v>
      </c>
      <c r="B186" s="3">
        <f>COUNTIF(分级基金列表!$A$1:$A$384,A186)</f>
        <v>0</v>
      </c>
      <c r="C186" s="4">
        <v>5.1633333333333304</v>
      </c>
      <c r="D186" s="4">
        <v>0.62227391202300897</v>
      </c>
      <c r="E186" s="4">
        <v>2.4341644099828201</v>
      </c>
      <c r="F186" t="str">
        <f>VLOOKUP(A186,基金基本信息!A:D,4,FALSE)</f>
        <v>孟亮,倪文昊,刘伟,赵建</v>
      </c>
    </row>
    <row r="187" spans="1:6" x14ac:dyDescent="0.15">
      <c r="A187" s="1" t="s">
        <v>329</v>
      </c>
      <c r="B187" s="3">
        <f>COUNTIF(分级基金列表!$A$1:$A$384,A187)</f>
        <v>1</v>
      </c>
      <c r="C187" s="4">
        <v>5.6908066666666697</v>
      </c>
      <c r="D187" s="4">
        <v>0.74265708185290902</v>
      </c>
      <c r="E187" s="4">
        <v>2.4336612370761799</v>
      </c>
      <c r="F187" t="str">
        <f>VLOOKUP(A187,基金基本信息!A:D,4,FALSE)</f>
        <v>王保合,章椹元,张圣贤</v>
      </c>
    </row>
    <row r="188" spans="1:6" x14ac:dyDescent="0.15">
      <c r="A188" s="1" t="s">
        <v>740</v>
      </c>
      <c r="B188" s="3">
        <f>COUNTIF(分级基金列表!$A$1:$A$384,A188)</f>
        <v>0</v>
      </c>
      <c r="C188" s="4">
        <v>2.6690866666666699</v>
      </c>
      <c r="D188" s="4">
        <v>5.5658174173950303E-2</v>
      </c>
      <c r="E188" s="4">
        <v>2.42498104637456</v>
      </c>
      <c r="F188" t="str">
        <f>VLOOKUP(A188,基金基本信息!A:D,4,FALSE)</f>
        <v>王东杰</v>
      </c>
    </row>
    <row r="189" spans="1:6" x14ac:dyDescent="0.15">
      <c r="A189" s="1" t="s">
        <v>382</v>
      </c>
      <c r="B189" s="3">
        <f>COUNTIF(分级基金列表!$A$1:$A$384,A189)</f>
        <v>0</v>
      </c>
      <c r="C189" s="4">
        <v>4.7045000000000003</v>
      </c>
      <c r="D189" s="4">
        <v>0.52180122612499602</v>
      </c>
      <c r="E189" s="4">
        <v>2.4159841824609898</v>
      </c>
      <c r="F189" t="str">
        <f>VLOOKUP(A189,基金基本信息!A:D,4,FALSE)</f>
        <v>梁冬冬,陈鹏,金笑非</v>
      </c>
    </row>
    <row r="190" spans="1:6" x14ac:dyDescent="0.15">
      <c r="A190" s="1" t="s">
        <v>51</v>
      </c>
      <c r="B190" s="3">
        <f>COUNTIF(分级基金列表!$A$1:$A$384,A190)</f>
        <v>0</v>
      </c>
      <c r="C190" s="4">
        <v>5.4054399999999996</v>
      </c>
      <c r="D190" s="4">
        <v>0.68205202982888002</v>
      </c>
      <c r="E190" s="4">
        <v>2.4140962075764998</v>
      </c>
      <c r="F190" t="str">
        <f>VLOOKUP(A190,基金基本信息!A:D,4,FALSE)</f>
        <v>罗博</v>
      </c>
    </row>
    <row r="191" spans="1:6" x14ac:dyDescent="0.15">
      <c r="A191" s="1" t="s">
        <v>288</v>
      </c>
      <c r="B191" s="3">
        <f>COUNTIF(分级基金列表!$A$1:$A$384,A191)</f>
        <v>0</v>
      </c>
      <c r="C191" s="4">
        <v>5.3546800000000001</v>
      </c>
      <c r="D191" s="4">
        <v>0.67084525390317795</v>
      </c>
      <c r="E191" s="4">
        <v>2.4124868854314401</v>
      </c>
      <c r="F191" t="str">
        <f>VLOOKUP(A191,基金基本信息!A:D,4,FALSE)</f>
        <v>董梁,牛勇,谢东旭</v>
      </c>
    </row>
    <row r="192" spans="1:6" x14ac:dyDescent="0.15">
      <c r="A192" s="1" t="s">
        <v>345</v>
      </c>
      <c r="B192" s="3">
        <f>COUNTIF(分级基金列表!$A$1:$A$384,A192)</f>
        <v>1</v>
      </c>
      <c r="C192" s="4">
        <v>5.3014400000000004</v>
      </c>
      <c r="D192" s="4">
        <v>0.66155014441193405</v>
      </c>
      <c r="E192" s="4">
        <v>2.4000133766381402</v>
      </c>
      <c r="F192" t="str">
        <f>VLOOKUP(A192,基金基本信息!A:D,4,FALSE)</f>
        <v>张少华,袁英杰,俞诚</v>
      </c>
    </row>
    <row r="193" spans="1:6" x14ac:dyDescent="0.15">
      <c r="A193" s="1" t="s">
        <v>179</v>
      </c>
      <c r="B193" s="3">
        <f>COUNTIF(分级基金列表!$A$1:$A$384,A193)</f>
        <v>0</v>
      </c>
      <c r="C193" s="4">
        <v>4.8553266666666701</v>
      </c>
      <c r="D193" s="4">
        <v>0.56005928343137301</v>
      </c>
      <c r="E193" s="4">
        <v>2.39901866139336</v>
      </c>
      <c r="F193" t="str">
        <f>VLOOKUP(A193,基金基本信息!A:D,4,FALSE)</f>
        <v>程世杰,王学兵,彭建辉,胡东健</v>
      </c>
    </row>
    <row r="194" spans="1:6" x14ac:dyDescent="0.15">
      <c r="A194" s="1" t="s">
        <v>414</v>
      </c>
      <c r="B194" s="3">
        <f>COUNTIF(分级基金列表!$A$1:$A$384,A194)</f>
        <v>0</v>
      </c>
      <c r="C194" s="4">
        <v>4.5116199999999997</v>
      </c>
      <c r="D194" s="4">
        <v>0.48408637110854802</v>
      </c>
      <c r="E194" s="4">
        <v>2.38851399359213</v>
      </c>
      <c r="F194" t="str">
        <f>VLOOKUP(A194,基金基本信息!A:D,4,FALSE)</f>
        <v>黄一明,蒯学章</v>
      </c>
    </row>
    <row r="195" spans="1:6" x14ac:dyDescent="0.15">
      <c r="A195" s="1" t="s">
        <v>214</v>
      </c>
      <c r="B195" s="3">
        <f>COUNTIF(分级基金列表!$A$1:$A$384,A195)</f>
        <v>0</v>
      </c>
      <c r="C195" s="4">
        <v>5.6140866666666698</v>
      </c>
      <c r="D195" s="4">
        <v>0.73598774092478303</v>
      </c>
      <c r="E195" s="4">
        <v>2.3861916325187602</v>
      </c>
      <c r="F195" t="str">
        <f>VLOOKUP(A195,基金基本信息!A:D,4,FALSE)</f>
        <v>苏秉毅</v>
      </c>
    </row>
    <row r="196" spans="1:6" x14ac:dyDescent="0.15">
      <c r="A196" s="1" t="s">
        <v>865</v>
      </c>
      <c r="B196" s="3">
        <f>COUNTIF(分级基金列表!$A$1:$A$384,A196)</f>
        <v>0</v>
      </c>
      <c r="C196" s="4">
        <v>2.4213800000000001</v>
      </c>
      <c r="D196" s="4">
        <v>8.84884907197191E-3</v>
      </c>
      <c r="E196" s="4">
        <v>2.3825707177401498</v>
      </c>
      <c r="F196" t="str">
        <f>VLOOKUP(A196,基金基本信息!A:D,4,FALSE)</f>
        <v>Mark Davids,Robert Lloyd,Aisa Ogoshi</v>
      </c>
    </row>
    <row r="197" spans="1:6" x14ac:dyDescent="0.15">
      <c r="A197" s="1" t="s">
        <v>301</v>
      </c>
      <c r="B197" s="3">
        <f>COUNTIF(分级基金列表!$A$1:$A$384,A197)</f>
        <v>0</v>
      </c>
      <c r="C197" s="4">
        <v>2.7598466666666699</v>
      </c>
      <c r="D197" s="4">
        <v>8.6578464039600705E-2</v>
      </c>
      <c r="E197" s="4">
        <v>2.3801308390817901</v>
      </c>
      <c r="F197" t="str">
        <f>VLOOKUP(A197,基金基本信息!A:D,4,FALSE)</f>
        <v>王红欣,方维玲,万琼,汪洋</v>
      </c>
    </row>
    <row r="198" spans="1:6" x14ac:dyDescent="0.15">
      <c r="A198" s="1" t="s">
        <v>686</v>
      </c>
      <c r="B198" s="3">
        <f>COUNTIF(分级基金列表!$A$1:$A$384,A198)</f>
        <v>0</v>
      </c>
      <c r="C198" s="4">
        <v>2.5504199999999999</v>
      </c>
      <c r="D198" s="4">
        <v>3.9969652044192297E-2</v>
      </c>
      <c r="E198" s="4">
        <v>2.3751211000645802</v>
      </c>
      <c r="F198" t="str">
        <f>VLOOKUP(A198,基金基本信息!A:D,4,FALSE)</f>
        <v>雷俊</v>
      </c>
    </row>
    <row r="199" spans="1:6" x14ac:dyDescent="0.15">
      <c r="A199" s="1" t="s">
        <v>638</v>
      </c>
      <c r="B199" s="3">
        <f>COUNTIF(分级基金列表!$A$1:$A$384,A199)</f>
        <v>1</v>
      </c>
      <c r="C199" s="4">
        <v>2.69349333333333</v>
      </c>
      <c r="D199" s="4">
        <v>7.3322132693461994E-2</v>
      </c>
      <c r="E199" s="4">
        <v>2.3719171237663499</v>
      </c>
    </row>
    <row r="200" spans="1:6" x14ac:dyDescent="0.15">
      <c r="A200" s="1" t="s">
        <v>13</v>
      </c>
      <c r="B200" s="3">
        <f>COUNTIF(分级基金列表!$A$1:$A$384,A200)</f>
        <v>0</v>
      </c>
      <c r="C200" s="4">
        <v>5.4422866666666696</v>
      </c>
      <c r="D200" s="4">
        <v>0.70050324550307796</v>
      </c>
      <c r="E200" s="4">
        <v>2.3700195325392701</v>
      </c>
      <c r="F200" t="str">
        <f>VLOOKUP(A200,基金基本信息!A:D,4,FALSE)</f>
        <v>张娅,柳军,龚丽丽</v>
      </c>
    </row>
    <row r="201" spans="1:6" x14ac:dyDescent="0.15">
      <c r="A201" s="1" t="s">
        <v>817</v>
      </c>
      <c r="B201" s="3">
        <f>COUNTIF(分级基金列表!$A$1:$A$384,A201)</f>
        <v>0</v>
      </c>
      <c r="C201" s="4">
        <v>2.3034333333333299</v>
      </c>
      <c r="D201" s="4">
        <v>-1.22797718251832E-2</v>
      </c>
      <c r="E201" s="4">
        <v>2.35728995660422</v>
      </c>
      <c r="F201" t="str">
        <f>VLOOKUP(A201,基金基本信息!A:D,4,FALSE)</f>
        <v>洪流,范妍</v>
      </c>
    </row>
    <row r="202" spans="1:6" x14ac:dyDescent="0.15">
      <c r="A202" s="1" t="s">
        <v>262</v>
      </c>
      <c r="B202" s="3">
        <f>COUNTIF(分级基金列表!$A$1:$A$384,A202)</f>
        <v>0</v>
      </c>
      <c r="C202" s="4">
        <v>3.2259866666666701</v>
      </c>
      <c r="D202" s="4">
        <v>0.19827989808544599</v>
      </c>
      <c r="E202" s="4">
        <v>2.3563706896435201</v>
      </c>
      <c r="F202" t="str">
        <f>VLOOKUP(A202,基金基本信息!A:D,4,FALSE)</f>
        <v>徐宜宜</v>
      </c>
    </row>
    <row r="203" spans="1:6" x14ac:dyDescent="0.15">
      <c r="A203" s="1" t="s">
        <v>263</v>
      </c>
      <c r="B203" s="3">
        <f>COUNTIF(分级基金列表!$A$1:$A$384,A203)</f>
        <v>0</v>
      </c>
      <c r="C203" s="4">
        <v>3.2259866666666701</v>
      </c>
      <c r="D203" s="4">
        <v>0.19827989808544599</v>
      </c>
      <c r="E203" s="4">
        <v>2.3563706896435201</v>
      </c>
      <c r="F203" t="str">
        <f>VLOOKUP(A203,基金基本信息!A:D,4,FALSE)</f>
        <v>徐宜宜</v>
      </c>
    </row>
    <row r="204" spans="1:6" x14ac:dyDescent="0.15">
      <c r="A204" s="1" t="s">
        <v>687</v>
      </c>
      <c r="B204" s="3">
        <f>COUNTIF(分级基金列表!$A$1:$A$384,A204)</f>
        <v>0</v>
      </c>
      <c r="C204" s="4">
        <v>2.51004</v>
      </c>
      <c r="D204" s="4">
        <v>4.0390145789435603E-2</v>
      </c>
      <c r="E204" s="4">
        <v>2.3328968985966898</v>
      </c>
      <c r="F204" t="str">
        <f>VLOOKUP(A204,基金基本信息!A:D,4,FALSE)</f>
        <v>雷俊</v>
      </c>
    </row>
    <row r="205" spans="1:6" x14ac:dyDescent="0.15">
      <c r="A205" s="1" t="s">
        <v>394</v>
      </c>
      <c r="B205" s="3">
        <f>COUNTIF(分级基金列表!$A$1:$A$384,A205)</f>
        <v>0</v>
      </c>
      <c r="C205" s="4">
        <v>2.59734</v>
      </c>
      <c r="D205" s="4">
        <v>6.1117435312912298E-2</v>
      </c>
      <c r="E205" s="4">
        <v>2.3292911522046298</v>
      </c>
      <c r="F205" t="str">
        <f>VLOOKUP(A205,基金基本信息!A:D,4,FALSE)</f>
        <v>冉凌浩</v>
      </c>
    </row>
    <row r="206" spans="1:6" x14ac:dyDescent="0.15">
      <c r="A206" s="1" t="s">
        <v>846</v>
      </c>
      <c r="B206" s="3">
        <f>COUNTIF(分级基金列表!$A$1:$A$384,A206)</f>
        <v>0</v>
      </c>
      <c r="C206" s="4">
        <v>2.2457733333333301</v>
      </c>
      <c r="D206" s="4">
        <v>-1.8248203276348199E-2</v>
      </c>
      <c r="E206" s="4">
        <v>2.3258063032627398</v>
      </c>
      <c r="F206" t="str">
        <f>VLOOKUP(A206,基金基本信息!A:D,4,FALSE)</f>
        <v>程志田,庞世恩</v>
      </c>
    </row>
    <row r="207" spans="1:6" x14ac:dyDescent="0.15">
      <c r="A207" s="1" t="s">
        <v>142</v>
      </c>
      <c r="B207" s="3">
        <f>COUNTIF(分级基金列表!$A$1:$A$384,A207)</f>
        <v>0</v>
      </c>
      <c r="C207" s="4">
        <v>5.2205000000000004</v>
      </c>
      <c r="D207" s="4">
        <v>0.66160466888890801</v>
      </c>
      <c r="E207" s="4">
        <v>2.3188342431870299</v>
      </c>
      <c r="F207" t="str">
        <f>VLOOKUP(A207,基金基本信息!A:D,4,FALSE)</f>
        <v>屈乐伟,蔡铮,蔡铮</v>
      </c>
    </row>
    <row r="208" spans="1:6" x14ac:dyDescent="0.15">
      <c r="A208" s="1" t="s">
        <v>376</v>
      </c>
      <c r="B208" s="3">
        <f>COUNTIF(分级基金列表!$A$1:$A$384,A208)</f>
        <v>0</v>
      </c>
      <c r="C208" s="4">
        <v>4.3945333333333298</v>
      </c>
      <c r="D208" s="4">
        <v>0.47456577723889898</v>
      </c>
      <c r="E208" s="4">
        <v>2.3131827475189701</v>
      </c>
      <c r="F208" t="str">
        <f>VLOOKUP(A208,基金基本信息!A:D,4,FALSE)</f>
        <v>许杰</v>
      </c>
    </row>
    <row r="209" spans="1:6" x14ac:dyDescent="0.15">
      <c r="A209" s="1" t="s">
        <v>584</v>
      </c>
      <c r="B209" s="3">
        <f>COUNTIF(分级基金列表!$A$1:$A$384,A209)</f>
        <v>1</v>
      </c>
      <c r="C209" s="4">
        <v>3.39319333333333</v>
      </c>
      <c r="D209" s="4">
        <v>0.247063387942483</v>
      </c>
      <c r="E209" s="4">
        <v>2.3096227264951898</v>
      </c>
    </row>
    <row r="210" spans="1:6" x14ac:dyDescent="0.15">
      <c r="A210" s="1" t="s">
        <v>825</v>
      </c>
      <c r="B210" s="3">
        <f>COUNTIF(分级基金列表!$A$1:$A$384,A210)</f>
        <v>0</v>
      </c>
      <c r="C210" s="4">
        <v>2.2337866666666701</v>
      </c>
      <c r="D210" s="4">
        <v>-1.5113042159194E-2</v>
      </c>
      <c r="E210" s="4">
        <v>2.3000694469684602</v>
      </c>
      <c r="F210" t="str">
        <f>VLOOKUP(A210,基金基本信息!A:D,4,FALSE)</f>
        <v>吴坚,张琦</v>
      </c>
    </row>
    <row r="211" spans="1:6" x14ac:dyDescent="0.15">
      <c r="A211" s="1" t="s">
        <v>107</v>
      </c>
      <c r="B211" s="3">
        <f>COUNTIF(分级基金列表!$A$1:$A$384,A211)</f>
        <v>0</v>
      </c>
      <c r="C211" s="4">
        <v>5.2927600000000004</v>
      </c>
      <c r="D211" s="4">
        <v>0.68314039200607202</v>
      </c>
      <c r="E211" s="4">
        <v>2.2966428687397702</v>
      </c>
      <c r="F211" t="str">
        <f>VLOOKUP(A211,基金基本信息!A:D,4,FALSE)</f>
        <v>王少成,周健,朱冰兵</v>
      </c>
    </row>
    <row r="212" spans="1:6" x14ac:dyDescent="0.15">
      <c r="A212" s="1" t="s">
        <v>654</v>
      </c>
      <c r="B212" s="3">
        <f>COUNTIF(分级基金列表!$A$1:$A$384,A212)</f>
        <v>1</v>
      </c>
      <c r="C212" s="4">
        <v>2.5919266666666698</v>
      </c>
      <c r="D212" s="4">
        <v>6.7831546759204803E-2</v>
      </c>
      <c r="E212" s="4">
        <v>2.2944310688901499</v>
      </c>
    </row>
    <row r="213" spans="1:6" x14ac:dyDescent="0.15">
      <c r="A213" s="1" t="s">
        <v>410</v>
      </c>
      <c r="B213" s="3">
        <f>COUNTIF(分级基金列表!$A$1:$A$384,A213)</f>
        <v>1</v>
      </c>
      <c r="C213" s="4">
        <v>4.9458466666666698</v>
      </c>
      <c r="D213" s="4">
        <v>0.60461121582502697</v>
      </c>
      <c r="E213" s="4">
        <v>2.2941427963012702</v>
      </c>
      <c r="F213" t="str">
        <f>VLOOKUP(A213,基金基本信息!A:D,4,FALSE)</f>
        <v>吴雅楠,杨旭</v>
      </c>
    </row>
    <row r="214" spans="1:6" x14ac:dyDescent="0.15">
      <c r="A214" s="1" t="s">
        <v>845</v>
      </c>
      <c r="B214" s="3">
        <f>COUNTIF(分级基金列表!$A$1:$A$384,A214)</f>
        <v>0</v>
      </c>
      <c r="C214" s="4">
        <v>2.2072066666666701</v>
      </c>
      <c r="D214" s="4">
        <v>-1.82662203452017E-2</v>
      </c>
      <c r="E214" s="4">
        <v>2.2873186558566498</v>
      </c>
      <c r="F214" t="str">
        <f>VLOOKUP(A214,基金基本信息!A:D,4,FALSE)</f>
        <v>程志田,庞世恩</v>
      </c>
    </row>
    <row r="215" spans="1:6" x14ac:dyDescent="0.15">
      <c r="A215" s="1" t="s">
        <v>191</v>
      </c>
      <c r="B215" s="3">
        <f>COUNTIF(分级基金列表!$A$1:$A$384,A215)</f>
        <v>0</v>
      </c>
      <c r="C215" s="4">
        <v>5.6202399999999999</v>
      </c>
      <c r="D215" s="4">
        <v>0.76077548954746799</v>
      </c>
      <c r="E215" s="4">
        <v>2.28363085794272</v>
      </c>
      <c r="F215" t="str">
        <f>VLOOKUP(A215,基金基本信息!A:D,4,FALSE)</f>
        <v>陈士俊</v>
      </c>
    </row>
    <row r="216" spans="1:6" x14ac:dyDescent="0.15">
      <c r="A216" s="1" t="s">
        <v>289</v>
      </c>
      <c r="B216" s="3">
        <f>COUNTIF(分级基金列表!$A$1:$A$384,A216)</f>
        <v>0</v>
      </c>
      <c r="C216" s="4">
        <v>5.2083399999999997</v>
      </c>
      <c r="D216" s="4">
        <v>0.66952625781028896</v>
      </c>
      <c r="E216" s="4">
        <v>2.2719317384956401</v>
      </c>
      <c r="F216" t="str">
        <f>VLOOKUP(A216,基金基本信息!A:D,4,FALSE)</f>
        <v>董梁,牛勇,谢东旭</v>
      </c>
    </row>
    <row r="217" spans="1:6" x14ac:dyDescent="0.15">
      <c r="A217" s="1" t="s">
        <v>641</v>
      </c>
      <c r="B217" s="3">
        <f>COUNTIF(分级基金列表!$A$1:$A$384,A217)</f>
        <v>1</v>
      </c>
      <c r="C217" s="4">
        <v>2.7309666666666699</v>
      </c>
      <c r="D217" s="4">
        <v>0.10524140447359499</v>
      </c>
      <c r="E217" s="4">
        <v>2.26939891492637</v>
      </c>
    </row>
    <row r="218" spans="1:6" x14ac:dyDescent="0.15">
      <c r="A218" s="1" t="s">
        <v>98</v>
      </c>
      <c r="B218" s="3">
        <f>COUNTIF(分级基金列表!$A$1:$A$384,A218)</f>
        <v>0</v>
      </c>
      <c r="C218" s="4">
        <v>4.67052666666667</v>
      </c>
      <c r="D218" s="4">
        <v>0.55055802720865399</v>
      </c>
      <c r="E218" s="4">
        <v>2.2558892709349601</v>
      </c>
      <c r="F218" t="str">
        <f>VLOOKUP(A218,基金基本信息!A:D,4,FALSE)</f>
        <v>王平,罗毅,苏燕青</v>
      </c>
    </row>
    <row r="219" spans="1:6" x14ac:dyDescent="0.15">
      <c r="A219" s="1" t="s">
        <v>623</v>
      </c>
      <c r="B219" s="3">
        <f>COUNTIF(分级基金列表!$A$1:$A$384,A219)</f>
        <v>1</v>
      </c>
      <c r="C219" s="4">
        <v>2.93784</v>
      </c>
      <c r="D219" s="4">
        <v>0.16087862486415</v>
      </c>
      <c r="E219" s="4">
        <v>2.23225852707081</v>
      </c>
    </row>
    <row r="220" spans="1:6" x14ac:dyDescent="0.15">
      <c r="A220" s="1" t="s">
        <v>428</v>
      </c>
      <c r="B220" s="3">
        <f>COUNTIF(分级基金列表!$A$1:$A$384,A220)</f>
        <v>0</v>
      </c>
      <c r="C220" s="4">
        <v>2.82402</v>
      </c>
      <c r="D220" s="4">
        <v>0.135916133657666</v>
      </c>
      <c r="E220" s="4">
        <v>2.2279190210042099</v>
      </c>
      <c r="F220" t="str">
        <f>VLOOKUP(A220,基金基本信息!A:D,4,FALSE)</f>
        <v>邱杰</v>
      </c>
    </row>
    <row r="221" spans="1:6" x14ac:dyDescent="0.15">
      <c r="A221" s="1" t="s">
        <v>115</v>
      </c>
      <c r="B221" s="3">
        <f>COUNTIF(分级基金列表!$A$1:$A$384,A221)</f>
        <v>0</v>
      </c>
      <c r="C221" s="4">
        <v>5.3843466666666702</v>
      </c>
      <c r="D221" s="4">
        <v>0.72882119048929905</v>
      </c>
      <c r="E221" s="4">
        <v>2.1878826894187</v>
      </c>
      <c r="F221" t="str">
        <f>VLOOKUP(A221,基金基本信息!A:D,4,FALSE)</f>
        <v>宋德舜,梅律吾</v>
      </c>
    </row>
    <row r="222" spans="1:6" x14ac:dyDescent="0.15">
      <c r="A222" s="1" t="s">
        <v>844</v>
      </c>
      <c r="B222" s="3">
        <f>COUNTIF(分级基金列表!$A$1:$A$384,A222)</f>
        <v>0</v>
      </c>
      <c r="C222" s="4">
        <v>2.1111733333333298</v>
      </c>
      <c r="D222" s="4">
        <v>-1.7148516295557199E-2</v>
      </c>
      <c r="E222" s="4">
        <v>2.1863832961023899</v>
      </c>
      <c r="F222" t="str">
        <f>VLOOKUP(A222,基金基本信息!A:D,4,FALSE)</f>
        <v>程志田</v>
      </c>
    </row>
    <row r="223" spans="1:6" x14ac:dyDescent="0.15">
      <c r="A223" s="1" t="s">
        <v>745</v>
      </c>
      <c r="B223" s="3">
        <f>COUNTIF(分级基金列表!$A$1:$A$384,A223)</f>
        <v>0</v>
      </c>
      <c r="C223" s="4">
        <v>2.4417200000000001</v>
      </c>
      <c r="D223" s="4">
        <v>5.8829884234108197E-2</v>
      </c>
      <c r="E223" s="4">
        <v>2.18370389372605</v>
      </c>
      <c r="F223" t="str">
        <f>VLOOKUP(A223,基金基本信息!A:D,4,FALSE)</f>
        <v>刘冬,张子法</v>
      </c>
    </row>
    <row r="224" spans="1:6" x14ac:dyDescent="0.15">
      <c r="A224" s="1" t="s">
        <v>921</v>
      </c>
      <c r="B224" s="3">
        <f>COUNTIF(分级基金列表!$A$1:$A$384,A224)</f>
        <v>0</v>
      </c>
      <c r="C224" s="4">
        <v>2.3046600000000002</v>
      </c>
      <c r="D224" s="4">
        <v>2.7849696522944299E-2</v>
      </c>
      <c r="E224" s="4">
        <v>2.1825168009896698</v>
      </c>
      <c r="F224" t="str">
        <f>VLOOKUP(A224,基金基本信息!A:D,4,FALSE)</f>
        <v>李游</v>
      </c>
    </row>
    <row r="225" spans="1:6" x14ac:dyDescent="0.15">
      <c r="A225" s="1" t="s">
        <v>238</v>
      </c>
      <c r="B225" s="3">
        <f>COUNTIF(分级基金列表!$A$1:$A$384,A225)</f>
        <v>1</v>
      </c>
      <c r="C225" s="4">
        <v>5.6388333333333298</v>
      </c>
      <c r="D225" s="4">
        <v>0.78843420767574302</v>
      </c>
      <c r="E225" s="4">
        <v>2.18091858530906</v>
      </c>
      <c r="F225" t="str">
        <f>VLOOKUP(A225,基金基本信息!A:D,4,FALSE)</f>
        <v>章赟,徐皓</v>
      </c>
    </row>
    <row r="226" spans="1:6" x14ac:dyDescent="0.15">
      <c r="A226" s="1" t="s">
        <v>111</v>
      </c>
      <c r="B226" s="3">
        <f>COUNTIF(分级基金列表!$A$1:$A$384,A226)</f>
        <v>0</v>
      </c>
      <c r="C226" s="4">
        <v>2.4396066666666698</v>
      </c>
      <c r="D226" s="4">
        <v>6.1101381430607199E-2</v>
      </c>
      <c r="E226" s="4">
        <v>2.1716282279883101</v>
      </c>
      <c r="F226" t="str">
        <f>VLOOKUP(A226,基金基本信息!A:D,4,FALSE)</f>
        <v>张英辉,冉凌浩</v>
      </c>
    </row>
    <row r="227" spans="1:6" x14ac:dyDescent="0.15">
      <c r="A227" s="1" t="s">
        <v>843</v>
      </c>
      <c r="B227" s="3">
        <f>COUNTIF(分级基金列表!$A$1:$A$384,A227)</f>
        <v>0</v>
      </c>
      <c r="C227" s="4">
        <v>2.0808066666666698</v>
      </c>
      <c r="D227" s="4">
        <v>-1.7166060612854198E-2</v>
      </c>
      <c r="E227" s="4">
        <v>2.1560935753025201</v>
      </c>
      <c r="F227" t="str">
        <f>VLOOKUP(A227,基金基本信息!A:D,4,FALSE)</f>
        <v>程志田</v>
      </c>
    </row>
    <row r="228" spans="1:6" x14ac:dyDescent="0.15">
      <c r="A228" s="1" t="s">
        <v>26</v>
      </c>
      <c r="B228" s="3">
        <f>COUNTIF(分级基金列表!$A$1:$A$384,A228)</f>
        <v>0</v>
      </c>
      <c r="C228" s="4">
        <v>4.9531333333333301</v>
      </c>
      <c r="D228" s="4">
        <v>0.63808051048749803</v>
      </c>
      <c r="E228" s="4">
        <v>2.15463983043727</v>
      </c>
      <c r="F228" t="str">
        <f>VLOOKUP(A228,基金基本信息!A:D,4,FALSE)</f>
        <v>何如克,常昊,袁宏隆,钱钧,周炜炜,田大伟,赵大年,翟云飞,盛松</v>
      </c>
    </row>
    <row r="229" spans="1:6" x14ac:dyDescent="0.15">
      <c r="A229" s="1" t="s">
        <v>746</v>
      </c>
      <c r="B229" s="3">
        <f>COUNTIF(分级基金列表!$A$1:$A$384,A229)</f>
        <v>0</v>
      </c>
      <c r="C229" s="4">
        <v>2.4064466666666702</v>
      </c>
      <c r="D229" s="4">
        <v>5.92508593084786E-2</v>
      </c>
      <c r="E229" s="4">
        <v>2.14658424791154</v>
      </c>
      <c r="F229" t="str">
        <f>VLOOKUP(A229,基金基本信息!A:D,4,FALSE)</f>
        <v>刘冬,张子法</v>
      </c>
    </row>
    <row r="230" spans="1:6" x14ac:dyDescent="0.15">
      <c r="A230" s="1" t="s">
        <v>220</v>
      </c>
      <c r="B230" s="3">
        <f>COUNTIF(分级基金列表!$A$1:$A$384,A230)</f>
        <v>1</v>
      </c>
      <c r="C230" s="4">
        <v>7.0126200000000001</v>
      </c>
      <c r="D230" s="4">
        <v>1.10969943741886</v>
      </c>
      <c r="E230" s="4">
        <v>2.14570020736838</v>
      </c>
      <c r="F230" t="str">
        <f>VLOOKUP(A230,基金基本信息!A:D,4,FALSE)</f>
        <v>王建军,成曦,刘树荣</v>
      </c>
    </row>
    <row r="231" spans="1:6" x14ac:dyDescent="0.15">
      <c r="A231" s="1" t="s">
        <v>630</v>
      </c>
      <c r="B231" s="3">
        <f>COUNTIF(分级基金列表!$A$1:$A$384,A231)</f>
        <v>1</v>
      </c>
      <c r="C231" s="4">
        <v>2.32073333333333</v>
      </c>
      <c r="D231" s="4">
        <v>4.0462761781483399E-2</v>
      </c>
      <c r="E231" s="4">
        <v>2.1432717527121001</v>
      </c>
    </row>
    <row r="232" spans="1:6" x14ac:dyDescent="0.15">
      <c r="A232" s="1" t="s">
        <v>866</v>
      </c>
      <c r="B232" s="3">
        <f>COUNTIF(分级基金列表!$A$1:$A$384,A232)</f>
        <v>0</v>
      </c>
      <c r="C232" s="4">
        <v>2.1751200000000002</v>
      </c>
      <c r="D232" s="4">
        <v>8.1815215064230708E-3</v>
      </c>
      <c r="E232" s="4">
        <v>2.1392374829771299</v>
      </c>
      <c r="F232" t="str">
        <f>VLOOKUP(A232,基金基本信息!A:D,4,FALSE)</f>
        <v>Mark Davids,Robert Lloyd,Aisa Ogoshi</v>
      </c>
    </row>
    <row r="233" spans="1:6" x14ac:dyDescent="0.15">
      <c r="A233" s="1" t="s">
        <v>617</v>
      </c>
      <c r="B233" s="3">
        <f>COUNTIF(分级基金列表!$A$1:$A$384,A233)</f>
        <v>0</v>
      </c>
      <c r="C233" s="4">
        <v>2.5510000000000002</v>
      </c>
      <c r="D233" s="4">
        <v>9.4955638946551194E-2</v>
      </c>
      <c r="E233" s="4">
        <v>2.13454355870822</v>
      </c>
      <c r="F233" t="str">
        <f>VLOOKUP(A233,基金基本信息!A:D,4,FALSE)</f>
        <v>郭晨</v>
      </c>
    </row>
    <row r="234" spans="1:6" x14ac:dyDescent="0.15">
      <c r="A234" s="1" t="s">
        <v>922</v>
      </c>
      <c r="B234" s="3">
        <f>COUNTIF(分级基金列表!$A$1:$A$384,A234)</f>
        <v>0</v>
      </c>
      <c r="C234" s="4">
        <v>2.2548133333333298</v>
      </c>
      <c r="D234" s="4">
        <v>2.7496403616750299E-2</v>
      </c>
      <c r="E234" s="4">
        <v>2.1342196063509902</v>
      </c>
      <c r="F234" t="str">
        <f>VLOOKUP(A234,基金基本信息!A:D,4,FALSE)</f>
        <v>李游</v>
      </c>
    </row>
    <row r="235" spans="1:6" x14ac:dyDescent="0.15">
      <c r="A235" s="1" t="s">
        <v>881</v>
      </c>
      <c r="B235" s="3">
        <f>COUNTIF(分级基金列表!$A$1:$A$384,A235)</f>
        <v>0</v>
      </c>
      <c r="C235" s="4">
        <v>2.16889333333333</v>
      </c>
      <c r="D235" s="4">
        <v>9.1090631865427107E-3</v>
      </c>
      <c r="E235" s="4">
        <v>2.1289428040097902</v>
      </c>
      <c r="F235" t="str">
        <f>VLOOKUP(A235,基金基本信息!A:D,4,FALSE)</f>
        <v>周可彦</v>
      </c>
    </row>
    <row r="236" spans="1:6" x14ac:dyDescent="0.15">
      <c r="A236" s="1" t="s">
        <v>811</v>
      </c>
      <c r="B236" s="3">
        <f>COUNTIF(分级基金列表!$A$1:$A$384,A236)</f>
        <v>0</v>
      </c>
      <c r="C236" s="4">
        <v>2.4045399999999999</v>
      </c>
      <c r="D236" s="4">
        <v>6.4012431598667305E-2</v>
      </c>
      <c r="E236" s="4">
        <v>2.1237942774945702</v>
      </c>
      <c r="F236" t="str">
        <f>VLOOKUP(A236,基金基本信息!A:D,4,FALSE)</f>
        <v>赵建</v>
      </c>
    </row>
    <row r="237" spans="1:6" x14ac:dyDescent="0.15">
      <c r="A237" s="1" t="s">
        <v>99</v>
      </c>
      <c r="B237" s="3">
        <f>COUNTIF(分级基金列表!$A$1:$A$384,A237)</f>
        <v>0</v>
      </c>
      <c r="C237" s="4">
        <v>5.0843533333333299</v>
      </c>
      <c r="D237" s="4">
        <v>0.67599550771925199</v>
      </c>
      <c r="E237" s="4">
        <v>2.1195722355782398</v>
      </c>
      <c r="F237" t="str">
        <f>VLOOKUP(A237,基金基本信息!A:D,4,FALSE)</f>
        <v>陈士俊</v>
      </c>
    </row>
    <row r="238" spans="1:6" x14ac:dyDescent="0.15">
      <c r="A238" s="1" t="s">
        <v>306</v>
      </c>
      <c r="B238" s="3">
        <f>COUNTIF(分级基金列表!$A$1:$A$384,A238)</f>
        <v>0</v>
      </c>
      <c r="C238" s="4">
        <v>4.5607666666666704</v>
      </c>
      <c r="D238" s="4">
        <v>0.55770226568190595</v>
      </c>
      <c r="E238" s="4">
        <v>2.1147960698389601</v>
      </c>
      <c r="F238" t="str">
        <f>VLOOKUP(A238,基金基本信息!A:D,4,FALSE)</f>
        <v>张继荣,刘彦春,丁丹</v>
      </c>
    </row>
    <row r="239" spans="1:6" x14ac:dyDescent="0.15">
      <c r="A239" s="1" t="s">
        <v>279</v>
      </c>
      <c r="B239" s="3">
        <f>COUNTIF(分级基金列表!$A$1:$A$384,A239)</f>
        <v>1</v>
      </c>
      <c r="C239" s="4">
        <v>5.4572200000000004</v>
      </c>
      <c r="D239" s="4">
        <v>0.76412231946003994</v>
      </c>
      <c r="E239" s="4">
        <v>2.1059323313121601</v>
      </c>
      <c r="F239" t="str">
        <f>VLOOKUP(A239,基金基本信息!A:D,4,FALSE)</f>
        <v>吴雅楠,杨旭</v>
      </c>
    </row>
    <row r="240" spans="1:6" x14ac:dyDescent="0.15">
      <c r="A240" s="1" t="s">
        <v>697</v>
      </c>
      <c r="B240" s="3">
        <f>COUNTIF(分级基金列表!$A$1:$A$384,A240)</f>
        <v>1</v>
      </c>
      <c r="C240" s="4">
        <v>3.1266600000000002</v>
      </c>
      <c r="D240" s="4">
        <v>0.23370918183935499</v>
      </c>
      <c r="E240" s="4">
        <v>2.1016582702889601</v>
      </c>
    </row>
    <row r="241" spans="1:6" x14ac:dyDescent="0.15">
      <c r="A241" s="1" t="s">
        <v>657</v>
      </c>
      <c r="B241" s="3">
        <f>COUNTIF(分级基金列表!$A$1:$A$384,A241)</f>
        <v>1</v>
      </c>
      <c r="C241" s="4">
        <v>2.6922533333333298</v>
      </c>
      <c r="D241" s="4">
        <v>0.13537343145455299</v>
      </c>
      <c r="E241" s="4">
        <v>2.09853253765995</v>
      </c>
    </row>
    <row r="242" spans="1:6" x14ac:dyDescent="0.15">
      <c r="A242" s="1" t="s">
        <v>72</v>
      </c>
      <c r="B242" s="3">
        <f>COUNTIF(分级基金列表!$A$1:$A$384,A242)</f>
        <v>0</v>
      </c>
      <c r="C242" s="4">
        <v>4.9811066666666699</v>
      </c>
      <c r="D242" s="4">
        <v>0.66068978170002801</v>
      </c>
      <c r="E242" s="4">
        <v>2.0834534220866798</v>
      </c>
      <c r="F242" t="str">
        <f>VLOOKUP(A242,基金基本信息!A:D,4,FALSE)</f>
        <v>邵骥咏,刘辉,曹庆,方超</v>
      </c>
    </row>
    <row r="243" spans="1:6" x14ac:dyDescent="0.15">
      <c r="A243" s="1" t="s">
        <v>876</v>
      </c>
      <c r="B243" s="3">
        <f>COUNTIF(分级基金列表!$A$1:$A$384,A243)</f>
        <v>0</v>
      </c>
      <c r="C243" s="4">
        <v>2.0697399999999999</v>
      </c>
      <c r="D243" s="4">
        <v>1.37568949988611E-3</v>
      </c>
      <c r="E243" s="4">
        <v>2.0637065009914002</v>
      </c>
      <c r="F243" t="str">
        <f>VLOOKUP(A243,基金基本信息!A:D,4,FALSE)</f>
        <v>黎海威</v>
      </c>
    </row>
    <row r="244" spans="1:6" x14ac:dyDescent="0.15">
      <c r="A244" s="1" t="s">
        <v>348</v>
      </c>
      <c r="B244" s="3">
        <f>COUNTIF(分级基金列表!$A$1:$A$384,A244)</f>
        <v>0</v>
      </c>
      <c r="C244" s="4">
        <v>4.59856</v>
      </c>
      <c r="D244" s="4">
        <v>0.58125560755312899</v>
      </c>
      <c r="E244" s="4">
        <v>2.0492891563934901</v>
      </c>
      <c r="F244" t="str">
        <f>VLOOKUP(A244,基金基本信息!A:D,4,FALSE)</f>
        <v>陆志明,季峰</v>
      </c>
    </row>
    <row r="245" spans="1:6" x14ac:dyDescent="0.15">
      <c r="A245" s="1" t="s">
        <v>855</v>
      </c>
      <c r="B245" s="3">
        <f>COUNTIF(分级基金列表!$A$1:$A$384,A245)</f>
        <v>0</v>
      </c>
      <c r="C245" s="4">
        <v>2.0525000000000002</v>
      </c>
      <c r="D245" s="4">
        <v>2.6953115912345901E-3</v>
      </c>
      <c r="E245" s="4">
        <v>2.04067890242316</v>
      </c>
      <c r="F245" t="str">
        <f>VLOOKUP(A245,基金基本信息!A:D,4,FALSE)</f>
        <v>游凛峰,唐明君</v>
      </c>
    </row>
    <row r="246" spans="1:6" x14ac:dyDescent="0.15">
      <c r="A246" s="1" t="s">
        <v>278</v>
      </c>
      <c r="B246" s="3">
        <f>COUNTIF(分级基金列表!$A$1:$A$384,A246)</f>
        <v>1</v>
      </c>
      <c r="C246" s="4">
        <v>4.2545266666666697</v>
      </c>
      <c r="D246" s="4">
        <v>0.50671145312843002</v>
      </c>
      <c r="E246" s="4">
        <v>2.0321915755359998</v>
      </c>
      <c r="F246" t="str">
        <f>VLOOKUP(A246,基金基本信息!A:D,4,FALSE)</f>
        <v>章赟,贾成东,邱晓华,梁杏,徐成城</v>
      </c>
    </row>
    <row r="247" spans="1:6" x14ac:dyDescent="0.15">
      <c r="A247" s="1" t="s">
        <v>787</v>
      </c>
      <c r="B247" s="3">
        <f>COUNTIF(分级基金列表!$A$1:$A$384,A247)</f>
        <v>1</v>
      </c>
      <c r="C247" s="4">
        <v>2.5152399999999999</v>
      </c>
      <c r="D247" s="4">
        <v>0.110293449802132</v>
      </c>
      <c r="E247" s="4">
        <v>2.0315149878578098</v>
      </c>
    </row>
    <row r="248" spans="1:6" x14ac:dyDescent="0.15">
      <c r="A248" s="1" t="s">
        <v>856</v>
      </c>
      <c r="B248" s="3">
        <f>COUNTIF(分级基金列表!$A$1:$A$384,A248)</f>
        <v>0</v>
      </c>
      <c r="C248" s="4">
        <v>2.0623999999999998</v>
      </c>
      <c r="D248" s="4">
        <v>8.0819476811274903E-3</v>
      </c>
      <c r="E248" s="4">
        <v>2.0269541938601101</v>
      </c>
      <c r="F248" t="str">
        <f>VLOOKUP(A248,基金基本信息!A:D,4,FALSE)</f>
        <v>游凛峰,唐明君</v>
      </c>
    </row>
    <row r="249" spans="1:6" x14ac:dyDescent="0.15">
      <c r="A249" s="1" t="s">
        <v>97</v>
      </c>
      <c r="B249" s="3">
        <f>COUNTIF(分级基金列表!$A$1:$A$384,A249)</f>
        <v>0</v>
      </c>
      <c r="C249" s="4">
        <v>4.4625666666666701</v>
      </c>
      <c r="D249" s="4">
        <v>0.55741809053759805</v>
      </c>
      <c r="E249" s="4">
        <v>2.0178424051868702</v>
      </c>
      <c r="F249" t="str">
        <f>VLOOKUP(A249,基金基本信息!A:D,4,FALSE)</f>
        <v>王品,段炼炼,是星涛</v>
      </c>
    </row>
    <row r="250" spans="1:6" x14ac:dyDescent="0.15">
      <c r="A250" s="1" t="s">
        <v>427</v>
      </c>
      <c r="B250" s="3">
        <f>COUNTIF(分级基金列表!$A$1:$A$384,A250)</f>
        <v>0</v>
      </c>
      <c r="C250" s="4">
        <v>4.2715733333333299</v>
      </c>
      <c r="D250" s="4">
        <v>0.51395846289047198</v>
      </c>
      <c r="E250" s="4">
        <v>2.0174543067883</v>
      </c>
      <c r="F250" t="str">
        <f>VLOOKUP(A250,基金基本信息!A:D,4,FALSE)</f>
        <v>陆志明,霍华明</v>
      </c>
    </row>
    <row r="251" spans="1:6" x14ac:dyDescent="0.15">
      <c r="A251" s="1" t="s">
        <v>953</v>
      </c>
      <c r="B251" s="3">
        <f>COUNTIF(分级基金列表!$A$1:$A$384,A251)</f>
        <v>0</v>
      </c>
      <c r="C251" s="4">
        <v>2.05120666666667</v>
      </c>
      <c r="D251" s="4">
        <v>8.0625981727175701E-3</v>
      </c>
      <c r="E251" s="4">
        <v>2.0158457236007599</v>
      </c>
      <c r="F251" t="str">
        <f>VLOOKUP(A251,基金基本信息!A:D,4,FALSE)</f>
        <v>余海燕,FAN BING(范冰)</v>
      </c>
    </row>
    <row r="252" spans="1:6" x14ac:dyDescent="0.15">
      <c r="A252" s="1" t="s">
        <v>405</v>
      </c>
      <c r="B252" s="3">
        <f>COUNTIF(分级基金列表!$A$1:$A$384,A252)</f>
        <v>0</v>
      </c>
      <c r="C252" s="4">
        <v>4.0241800000000003</v>
      </c>
      <c r="D252" s="4">
        <v>0.45933994698145297</v>
      </c>
      <c r="E252" s="4">
        <v>2.00960686052874</v>
      </c>
      <c r="F252" t="str">
        <f>VLOOKUP(A252,基金基本信息!A:D,4,FALSE)</f>
        <v>王宗合</v>
      </c>
    </row>
    <row r="253" spans="1:6" x14ac:dyDescent="0.15">
      <c r="A253" s="1" t="s">
        <v>92</v>
      </c>
      <c r="B253" s="3">
        <f>COUNTIF(分级基金列表!$A$1:$A$384,A253)</f>
        <v>0</v>
      </c>
      <c r="C253" s="4">
        <v>5.2221733333333296</v>
      </c>
      <c r="D253" s="4">
        <v>0.73399325716596098</v>
      </c>
      <c r="E253" s="4">
        <v>2.00302570605486</v>
      </c>
      <c r="F253" t="str">
        <f>VLOOKUP(A253,基金基本信息!A:D,4,FALSE)</f>
        <v>许之彦,牛勇,徐宜宜</v>
      </c>
    </row>
    <row r="254" spans="1:6" x14ac:dyDescent="0.15">
      <c r="A254" s="1" t="s">
        <v>701</v>
      </c>
      <c r="B254" s="3">
        <f>COUNTIF(分级基金列表!$A$1:$A$384,A254)</f>
        <v>0</v>
      </c>
      <c r="C254" s="4">
        <v>2.1693333333333298</v>
      </c>
      <c r="D254" s="4">
        <v>4.1119313337188698E-2</v>
      </c>
      <c r="E254" s="4">
        <v>1.9889922488990901</v>
      </c>
      <c r="F254" t="str">
        <f>VLOOKUP(A254,基金基本信息!A:D,4,FALSE)</f>
        <v>陆志明</v>
      </c>
    </row>
    <row r="255" spans="1:6" x14ac:dyDescent="0.15">
      <c r="A255" s="1" t="s">
        <v>25</v>
      </c>
      <c r="B255" s="3">
        <f>COUNTIF(分级基金列表!$A$1:$A$384,A255)</f>
        <v>0</v>
      </c>
      <c r="C255" s="4">
        <v>5.3564933333333302</v>
      </c>
      <c r="D255" s="4">
        <v>0.76913015437395105</v>
      </c>
      <c r="E255" s="4">
        <v>1.98324230228006</v>
      </c>
      <c r="F255" t="str">
        <f>VLOOKUP(A255,基金基本信息!A:D,4,FALSE)</f>
        <v>温震宇,陈少平,史博,梁辉,许杰,刘金玉,吴俊峰,陈桥宁,张勋</v>
      </c>
    </row>
    <row r="256" spans="1:6" x14ac:dyDescent="0.15">
      <c r="A256" s="1" t="s">
        <v>286</v>
      </c>
      <c r="B256" s="3">
        <f>COUNTIF(分级基金列表!$A$1:$A$384,A256)</f>
        <v>0</v>
      </c>
      <c r="C256" s="4">
        <v>4.2798133333333297</v>
      </c>
      <c r="D256" s="4">
        <v>0.52538393397519201</v>
      </c>
      <c r="E256" s="4">
        <v>1.9755844757049399</v>
      </c>
      <c r="F256" t="str">
        <f>VLOOKUP(A256,基金基本信息!A:D,4,FALSE)</f>
        <v>林飞,余海燕</v>
      </c>
    </row>
    <row r="257" spans="1:6" x14ac:dyDescent="0.15">
      <c r="A257" s="1" t="s">
        <v>751</v>
      </c>
      <c r="B257" s="3">
        <f>COUNTIF(分级基金列表!$A$1:$A$384,A257)</f>
        <v>0</v>
      </c>
      <c r="C257" s="4">
        <v>2.2331866666666702</v>
      </c>
      <c r="D257" s="4">
        <v>5.9326730948321603E-2</v>
      </c>
      <c r="E257" s="4">
        <v>1.9729914900735199</v>
      </c>
      <c r="F257" t="str">
        <f>VLOOKUP(A257,基金基本信息!A:D,4,FALSE)</f>
        <v>刘冬,张子法</v>
      </c>
    </row>
    <row r="258" spans="1:6" x14ac:dyDescent="0.15">
      <c r="A258" s="1" t="s">
        <v>277</v>
      </c>
      <c r="B258" s="3">
        <f>COUNTIF(分级基金列表!$A$1:$A$384,A258)</f>
        <v>1</v>
      </c>
      <c r="C258" s="4">
        <v>4.5315799999999999</v>
      </c>
      <c r="D258" s="4">
        <v>0.58461637569612501</v>
      </c>
      <c r="E258" s="4">
        <v>1.9675694994719399</v>
      </c>
      <c r="F258" t="str">
        <f>VLOOKUP(A258,基金基本信息!A:D,4,FALSE)</f>
        <v>吴雅楠,杨旭</v>
      </c>
    </row>
    <row r="259" spans="1:6" x14ac:dyDescent="0.15">
      <c r="A259" s="1" t="s">
        <v>161</v>
      </c>
      <c r="B259" s="3">
        <f>COUNTIF(分级基金列表!$A$1:$A$384,A259)</f>
        <v>1</v>
      </c>
      <c r="C259" s="4">
        <v>5.37611333333333</v>
      </c>
      <c r="D259" s="4">
        <v>0.77960678475778999</v>
      </c>
      <c r="E259" s="4">
        <v>1.9569138967426201</v>
      </c>
      <c r="F259" t="str">
        <f>VLOOKUP(A259,基金基本信息!A:D,4,FALSE)</f>
        <v>何江,刘伟琳</v>
      </c>
    </row>
    <row r="260" spans="1:6" x14ac:dyDescent="0.15">
      <c r="A260" s="1" t="s">
        <v>71</v>
      </c>
      <c r="B260" s="3">
        <f>COUNTIF(分级基金列表!$A$1:$A$384,A260)</f>
        <v>0</v>
      </c>
      <c r="C260" s="4">
        <v>5.0592199999999998</v>
      </c>
      <c r="D260" s="4">
        <v>0.70784544198486898</v>
      </c>
      <c r="E260" s="4">
        <v>1.9547514605427601</v>
      </c>
      <c r="F260" t="str">
        <f>VLOOKUP(A260,基金基本信息!A:D,4,FALSE)</f>
        <v>梁洪昀,叶乐天,薛玲</v>
      </c>
    </row>
    <row r="261" spans="1:6" x14ac:dyDescent="0.15">
      <c r="A261" s="1" t="s">
        <v>205</v>
      </c>
      <c r="B261" s="3">
        <f>COUNTIF(分级基金列表!$A$1:$A$384,A261)</f>
        <v>0</v>
      </c>
      <c r="C261" s="4">
        <v>2.1702599999999999</v>
      </c>
      <c r="D261" s="4">
        <v>4.9281973586809399E-2</v>
      </c>
      <c r="E261" s="4">
        <v>1.95411912024297</v>
      </c>
      <c r="F261" t="str">
        <f>VLOOKUP(A261,基金基本信息!A:D,4,FALSE)</f>
        <v>蔡德森,高茜</v>
      </c>
    </row>
    <row r="262" spans="1:6" x14ac:dyDescent="0.15">
      <c r="A262" s="1" t="s">
        <v>259</v>
      </c>
      <c r="B262" s="3">
        <f>COUNTIF(分级基金列表!$A$1:$A$384,A262)</f>
        <v>0</v>
      </c>
      <c r="C262" s="4">
        <v>2.4089733333333299</v>
      </c>
      <c r="D262" s="4">
        <v>0.104165232784421</v>
      </c>
      <c r="E262" s="4">
        <v>1.9521254553874201</v>
      </c>
      <c r="F262" t="str">
        <f>VLOOKUP(A262,基金基本信息!A:D,4,FALSE)</f>
        <v>张自力</v>
      </c>
    </row>
    <row r="263" spans="1:6" x14ac:dyDescent="0.15">
      <c r="A263" s="1" t="s">
        <v>232</v>
      </c>
      <c r="B263" s="3">
        <f>COUNTIF(分级基金列表!$A$1:$A$384,A263)</f>
        <v>1</v>
      </c>
      <c r="C263" s="4">
        <v>7.2514866666666702</v>
      </c>
      <c r="D263" s="4">
        <v>1.2087443424867901</v>
      </c>
      <c r="E263" s="4">
        <v>1.9501757293880899</v>
      </c>
      <c r="F263" t="str">
        <f>VLOOKUP(A263,基金基本信息!A:D,4,FALSE)</f>
        <v>薛珠,张敬燕,胡洋,杨霞辉</v>
      </c>
    </row>
    <row r="264" spans="1:6" x14ac:dyDescent="0.15">
      <c r="A264" s="1" t="s">
        <v>145</v>
      </c>
      <c r="B264" s="3">
        <f>COUNTIF(分级基金列表!$A$1:$A$384,A264)</f>
        <v>0</v>
      </c>
      <c r="C264" s="4">
        <v>5.2324599999999997</v>
      </c>
      <c r="D264" s="4">
        <v>0.74918926378178297</v>
      </c>
      <c r="E264" s="4">
        <v>1.94666572690586</v>
      </c>
      <c r="F264" t="str">
        <f>VLOOKUP(A264,基金基本信息!A:D,4,FALSE)</f>
        <v>方何,俞科进</v>
      </c>
    </row>
    <row r="265" spans="1:6" x14ac:dyDescent="0.15">
      <c r="A265" s="1" t="s">
        <v>829</v>
      </c>
      <c r="B265" s="3">
        <f>COUNTIF(分级基金列表!$A$1:$A$384,A265)</f>
        <v>0</v>
      </c>
      <c r="C265" s="4">
        <v>1.85802</v>
      </c>
      <c r="D265" s="4">
        <v>-1.8401289090327299E-2</v>
      </c>
      <c r="E265" s="4">
        <v>1.9387243736923601</v>
      </c>
      <c r="F265" t="str">
        <f>VLOOKUP(A265,基金基本信息!A:D,4,FALSE)</f>
        <v>胡文彪,袁芳,林梦,张玮升</v>
      </c>
    </row>
    <row r="266" spans="1:6" x14ac:dyDescent="0.15">
      <c r="A266" s="1" t="s">
        <v>752</v>
      </c>
      <c r="B266" s="3">
        <f>COUNTIF(分级基金列表!$A$1:$A$384,A266)</f>
        <v>0</v>
      </c>
      <c r="C266" s="4">
        <v>2.2000999999999999</v>
      </c>
      <c r="D266" s="4">
        <v>5.9729348563522897E-2</v>
      </c>
      <c r="E266" s="4">
        <v>1.9381390230701001</v>
      </c>
      <c r="F266" t="str">
        <f>VLOOKUP(A266,基金基本信息!A:D,4,FALSE)</f>
        <v>刘冬,张子法</v>
      </c>
    </row>
    <row r="267" spans="1:6" x14ac:dyDescent="0.15">
      <c r="A267" s="1" t="s">
        <v>304</v>
      </c>
      <c r="B267" s="3">
        <f>COUNTIF(分级基金列表!$A$1:$A$384,A267)</f>
        <v>0</v>
      </c>
      <c r="C267" s="4">
        <v>4.2920266666666702</v>
      </c>
      <c r="D267" s="4">
        <v>0.53680754581565504</v>
      </c>
      <c r="E267" s="4">
        <v>1.9376961322283699</v>
      </c>
      <c r="F267" t="str">
        <f>VLOOKUP(A267,基金基本信息!A:D,4,FALSE)</f>
        <v>章海默,张昊,钱晶,计伟,苏卿云</v>
      </c>
    </row>
    <row r="268" spans="1:6" x14ac:dyDescent="0.15">
      <c r="A268" s="1" t="s">
        <v>139</v>
      </c>
      <c r="B268" s="3">
        <f>COUNTIF(分级基金列表!$A$1:$A$384,A268)</f>
        <v>0</v>
      </c>
      <c r="C268" s="4">
        <v>4.9020266666666696</v>
      </c>
      <c r="D268" s="4">
        <v>0.67904300139501494</v>
      </c>
      <c r="E268" s="4">
        <v>1.92387987114841</v>
      </c>
      <c r="F268" t="str">
        <f>VLOOKUP(A268,基金基本信息!A:D,4,FALSE)</f>
        <v>吴振翔,汪洋,赖中立,过蓓蓓</v>
      </c>
    </row>
    <row r="269" spans="1:6" x14ac:dyDescent="0.15">
      <c r="A269" s="1" t="s">
        <v>38</v>
      </c>
      <c r="B269" s="3">
        <f>COUNTIF(分级基金列表!$A$1:$A$384,A269)</f>
        <v>0</v>
      </c>
      <c r="C269" s="4">
        <v>4.6827466666666702</v>
      </c>
      <c r="D269" s="4">
        <v>0.63197659618369995</v>
      </c>
      <c r="E269" s="4">
        <v>1.9110237111242001</v>
      </c>
      <c r="F269" t="str">
        <f>VLOOKUP(A269,基金基本信息!A:D,4,FALSE)</f>
        <v>吴域,陈军,周小丹,赵建忠</v>
      </c>
    </row>
    <row r="270" spans="1:6" x14ac:dyDescent="0.15">
      <c r="A270" s="1" t="s">
        <v>861</v>
      </c>
      <c r="B270" s="3">
        <f>COUNTIF(分级基金列表!$A$1:$A$384,A270)</f>
        <v>0</v>
      </c>
      <c r="C270" s="4">
        <v>1.9192199999999999</v>
      </c>
      <c r="D270" s="4">
        <v>2.7597246016137899E-3</v>
      </c>
      <c r="E270" s="4">
        <v>1.90711639984224</v>
      </c>
      <c r="F270" t="str">
        <f>VLOOKUP(A270,基金基本信息!A:D,4,FALSE)</f>
        <v>彭海伟,张帆</v>
      </c>
    </row>
    <row r="271" spans="1:6" x14ac:dyDescent="0.15">
      <c r="A271" s="1" t="s">
        <v>120</v>
      </c>
      <c r="B271" s="3">
        <f>COUNTIF(分级基金列表!$A$1:$A$384,A271)</f>
        <v>1</v>
      </c>
      <c r="C271" s="4">
        <v>4.5751066666666702</v>
      </c>
      <c r="D271" s="4">
        <v>0.611014220926267</v>
      </c>
      <c r="E271" s="4">
        <v>1.89532049652825</v>
      </c>
      <c r="F271" t="str">
        <f>VLOOKUP(A271,基金基本信息!A:D,4,FALSE)</f>
        <v>万志勇,马志强,梁洪昀</v>
      </c>
    </row>
    <row r="272" spans="1:6" x14ac:dyDescent="0.15">
      <c r="A272" s="1" t="s">
        <v>193</v>
      </c>
      <c r="B272" s="3">
        <f>COUNTIF(分级基金列表!$A$1:$A$384,A272)</f>
        <v>0</v>
      </c>
      <c r="C272" s="4">
        <v>4.7214266666666704</v>
      </c>
      <c r="D272" s="4">
        <v>0.64669267628910898</v>
      </c>
      <c r="E272" s="4">
        <v>1.8851619269978901</v>
      </c>
      <c r="F272" t="str">
        <f>VLOOKUP(A272,基金基本信息!A:D,4,FALSE)</f>
        <v>刘璎</v>
      </c>
    </row>
    <row r="273" spans="1:6" x14ac:dyDescent="0.15">
      <c r="A273" s="1" t="s">
        <v>858</v>
      </c>
      <c r="B273" s="3">
        <f>COUNTIF(分级基金列表!$A$1:$A$384,A273)</f>
        <v>0</v>
      </c>
      <c r="C273" s="4">
        <v>1.88014666666667</v>
      </c>
      <c r="D273" s="4">
        <v>-7.21634352188075E-4</v>
      </c>
      <c r="E273" s="4">
        <v>1.8833116106084899</v>
      </c>
      <c r="F273" t="str">
        <f>VLOOKUP(A273,基金基本信息!A:D,4,FALSE)</f>
        <v>方磊</v>
      </c>
    </row>
    <row r="274" spans="1:6" x14ac:dyDescent="0.15">
      <c r="A274" s="1" t="s">
        <v>390</v>
      </c>
      <c r="B274" s="3">
        <f>COUNTIF(分级基金列表!$A$1:$A$384,A274)</f>
        <v>0</v>
      </c>
      <c r="C274" s="4">
        <v>3.6526000000000001</v>
      </c>
      <c r="D274" s="4">
        <v>0.40348172229207402</v>
      </c>
      <c r="E274" s="4">
        <v>1.88300986237142</v>
      </c>
      <c r="F274" t="str">
        <f>VLOOKUP(A274,基金基本信息!A:D,4,FALSE)</f>
        <v>罗文杰</v>
      </c>
    </row>
    <row r="275" spans="1:6" x14ac:dyDescent="0.15">
      <c r="A275" s="1" t="s">
        <v>200</v>
      </c>
      <c r="B275" s="3">
        <f>COUNTIF(分级基金列表!$A$1:$A$384,A275)</f>
        <v>0</v>
      </c>
      <c r="C275" s="4">
        <v>4.6854333333333296</v>
      </c>
      <c r="D275" s="4">
        <v>0.64087324590902595</v>
      </c>
      <c r="E275" s="4">
        <v>1.87469145142553</v>
      </c>
      <c r="F275" t="str">
        <f>VLOOKUP(A275,基金基本信息!A:D,4,FALSE)</f>
        <v>王磊,雷宇,林忠晶</v>
      </c>
    </row>
    <row r="276" spans="1:6" x14ac:dyDescent="0.15">
      <c r="A276" s="1" t="s">
        <v>273</v>
      </c>
      <c r="B276" s="3">
        <f>COUNTIF(分级基金列表!$A$1:$A$384,A276)</f>
        <v>0</v>
      </c>
      <c r="C276" s="4">
        <v>4.3346</v>
      </c>
      <c r="D276" s="4">
        <v>0.562299558848805</v>
      </c>
      <c r="E276" s="4">
        <v>1.86846659480091</v>
      </c>
      <c r="F276" t="str">
        <f>VLOOKUP(A276,基金基本信息!A:D,4,FALSE)</f>
        <v>吴振翔,汪洋,过蓓蓓</v>
      </c>
    </row>
    <row r="277" spans="1:6" x14ac:dyDescent="0.15">
      <c r="A277" s="1" t="s">
        <v>350</v>
      </c>
      <c r="B277" s="3">
        <f>COUNTIF(分级基金列表!$A$1:$A$384,A277)</f>
        <v>0</v>
      </c>
      <c r="C277" s="4">
        <v>4.6575133333333296</v>
      </c>
      <c r="D277" s="4">
        <v>0.63830678792995399</v>
      </c>
      <c r="E277" s="4">
        <v>1.8580274228301401</v>
      </c>
      <c r="F277" t="str">
        <f>VLOOKUP(A277,基金基本信息!A:D,4,FALSE)</f>
        <v>吴坚,李康</v>
      </c>
    </row>
    <row r="278" spans="1:6" x14ac:dyDescent="0.15">
      <c r="A278" s="1" t="s">
        <v>215</v>
      </c>
      <c r="B278" s="3">
        <f>COUNTIF(分级基金列表!$A$1:$A$384,A278)</f>
        <v>1</v>
      </c>
      <c r="C278" s="4">
        <v>5.2008933333333296</v>
      </c>
      <c r="D278" s="4">
        <v>0.764088374748916</v>
      </c>
      <c r="E278" s="4">
        <v>1.84975453935954</v>
      </c>
      <c r="F278" t="str">
        <f>VLOOKUP(A278,基金基本信息!A:D,4,FALSE)</f>
        <v>陈大庆,冯张鹏,张彦</v>
      </c>
    </row>
    <row r="279" spans="1:6" x14ac:dyDescent="0.15">
      <c r="A279" s="1" t="s">
        <v>369</v>
      </c>
      <c r="B279" s="3">
        <f>COUNTIF(分级基金列表!$A$1:$A$384,A279)</f>
        <v>1</v>
      </c>
      <c r="C279" s="4">
        <v>4.0880666666666698</v>
      </c>
      <c r="D279" s="4">
        <v>0.51177504658608997</v>
      </c>
      <c r="E279" s="4">
        <v>1.84352366734939</v>
      </c>
      <c r="F279" t="str">
        <f>VLOOKUP(A279,基金基本信息!A:D,4,FALSE)</f>
        <v>李昱,李会忠,张永超,邓岳</v>
      </c>
    </row>
    <row r="280" spans="1:6" x14ac:dyDescent="0.15">
      <c r="A280" s="1" t="s">
        <v>103</v>
      </c>
      <c r="B280" s="3">
        <f>COUNTIF(分级基金列表!$A$1:$A$384,A280)</f>
        <v>0</v>
      </c>
      <c r="C280" s="4">
        <v>5.4536533333333299</v>
      </c>
      <c r="D280" s="4">
        <v>0.82338162792515002</v>
      </c>
      <c r="E280" s="4">
        <v>1.84246618957921</v>
      </c>
      <c r="F280" t="str">
        <f>VLOOKUP(A280,基金基本信息!A:D,4,FALSE)</f>
        <v>张娅,柳军</v>
      </c>
    </row>
    <row r="281" spans="1:6" x14ac:dyDescent="0.15">
      <c r="A281" s="1" t="s">
        <v>15</v>
      </c>
      <c r="B281" s="3">
        <f>COUNTIF(分级基金列表!$A$1:$A$384,A281)</f>
        <v>0</v>
      </c>
      <c r="C281" s="4">
        <v>5.0019600000000004</v>
      </c>
      <c r="D281" s="4">
        <v>0.72080915846145599</v>
      </c>
      <c r="E281" s="4">
        <v>1.84063519281975</v>
      </c>
      <c r="F281" t="str">
        <f>VLOOKUP(A281,基金基本信息!A:D,4,FALSE)</f>
        <v>刘新勇,殷觅智,王国卫,刘光华,许之彦,刘璎,牛勇,牛勇</v>
      </c>
    </row>
    <row r="282" spans="1:6" x14ac:dyDescent="0.15">
      <c r="A282" s="1" t="s">
        <v>859</v>
      </c>
      <c r="B282" s="3">
        <f>COUNTIF(分级基金列表!$A$1:$A$384,A282)</f>
        <v>0</v>
      </c>
      <c r="C282" s="4">
        <v>1.8371533333333301</v>
      </c>
      <c r="D282" s="4">
        <v>-6.2389588399456599E-4</v>
      </c>
      <c r="E282" s="4">
        <v>1.83988961590136</v>
      </c>
      <c r="F282" t="str">
        <f>VLOOKUP(A282,基金基本信息!A:D,4,FALSE)</f>
        <v>方磊</v>
      </c>
    </row>
    <row r="283" spans="1:6" x14ac:dyDescent="0.15">
      <c r="A283" s="1" t="s">
        <v>194</v>
      </c>
      <c r="B283" s="3">
        <f>COUNTIF(分级基金列表!$A$1:$A$384,A283)</f>
        <v>0</v>
      </c>
      <c r="C283" s="4">
        <v>4.9361933333333301</v>
      </c>
      <c r="D283" s="4">
        <v>0.70630508353540999</v>
      </c>
      <c r="E283" s="4">
        <v>1.8384804979637299</v>
      </c>
      <c r="F283" t="str">
        <f>VLOOKUP(A283,基金基本信息!A:D,4,FALSE)</f>
        <v>林华显,张永东,何晓春,黄艳芳</v>
      </c>
    </row>
    <row r="284" spans="1:6" x14ac:dyDescent="0.15">
      <c r="A284" s="1" t="s">
        <v>409</v>
      </c>
      <c r="B284" s="3">
        <f>COUNTIF(分级基金列表!$A$1:$A$384,A284)</f>
        <v>1</v>
      </c>
      <c r="C284" s="4">
        <v>4.7875800000000002</v>
      </c>
      <c r="D284" s="4">
        <v>0.67270522797612997</v>
      </c>
      <c r="E284" s="4">
        <v>1.83722941114229</v>
      </c>
      <c r="F284" t="str">
        <f>VLOOKUP(A284,基金基本信息!A:D,4,FALSE)</f>
        <v>罗毅,苏燕青</v>
      </c>
    </row>
    <row r="285" spans="1:6" x14ac:dyDescent="0.15">
      <c r="A285" s="1" t="s">
        <v>34</v>
      </c>
      <c r="B285" s="3">
        <f>COUNTIF(分级基金列表!$A$1:$A$384,A285)</f>
        <v>0</v>
      </c>
      <c r="C285" s="4">
        <v>4.99834666666667</v>
      </c>
      <c r="D285" s="4">
        <v>0.72104586209205201</v>
      </c>
      <c r="E285" s="4">
        <v>1.8359837247033499</v>
      </c>
      <c r="F285" t="str">
        <f>VLOOKUP(A285,基金基本信息!A:D,4,FALSE)</f>
        <v>杨靖,王咏辉,张羽翔</v>
      </c>
    </row>
    <row r="286" spans="1:6" x14ac:dyDescent="0.15">
      <c r="A286" s="1" t="s">
        <v>44</v>
      </c>
      <c r="B286" s="3">
        <f>COUNTIF(分级基金列表!$A$1:$A$384,A286)</f>
        <v>1</v>
      </c>
      <c r="C286" s="4">
        <v>5.00505333333333</v>
      </c>
      <c r="D286" s="4">
        <v>0.72262805184279699</v>
      </c>
      <c r="E286" s="4">
        <v>1.8357512235611999</v>
      </c>
      <c r="F286" t="str">
        <f>VLOOKUP(A286,基金基本信息!A:D,4,FALSE)</f>
        <v>LU RONG QIANG,熊志勇,殷瑞飞</v>
      </c>
    </row>
    <row r="287" spans="1:6" x14ac:dyDescent="0.15">
      <c r="A287" s="1" t="s">
        <v>76</v>
      </c>
      <c r="B287" s="3">
        <f>COUNTIF(分级基金列表!$A$1:$A$384,A287)</f>
        <v>0</v>
      </c>
      <c r="C287" s="4">
        <v>4.8604466666666699</v>
      </c>
      <c r="D287" s="4">
        <v>0.68981064756856603</v>
      </c>
      <c r="E287" s="4">
        <v>1.8350751285604501</v>
      </c>
      <c r="F287" t="str">
        <f>VLOOKUP(A287,基金基本信息!A:D,4,FALSE)</f>
        <v>王平,王立立,陈剑波,侯昊</v>
      </c>
    </row>
    <row r="288" spans="1:6" x14ac:dyDescent="0.15">
      <c r="A288" s="1" t="s">
        <v>764</v>
      </c>
      <c r="B288" s="3">
        <f>COUNTIF(分级基金列表!$A$1:$A$384,A288)</f>
        <v>0</v>
      </c>
      <c r="C288" s="4">
        <v>1.8945066666666699</v>
      </c>
      <c r="D288" s="4">
        <v>1.53565550147519E-2</v>
      </c>
      <c r="E288" s="4">
        <v>1.8271558876829701</v>
      </c>
      <c r="F288" t="str">
        <f>VLOOKUP(A288,基金基本信息!A:D,4,FALSE)</f>
        <v>刘魁,韩冬燕</v>
      </c>
    </row>
    <row r="289" spans="1:6" x14ac:dyDescent="0.15">
      <c r="A289" s="1" t="s">
        <v>117</v>
      </c>
      <c r="B289" s="3">
        <f>COUNTIF(分级基金列表!$A$1:$A$384,A289)</f>
        <v>0</v>
      </c>
      <c r="C289" s="4">
        <v>5.1035199999999996</v>
      </c>
      <c r="D289" s="4">
        <v>0.74761401355494606</v>
      </c>
      <c r="E289" s="4">
        <v>1.82463445935072</v>
      </c>
      <c r="F289" t="str">
        <f>VLOOKUP(A289,基金基本信息!A:D,4,FALSE)</f>
        <v>刘璎</v>
      </c>
    </row>
    <row r="290" spans="1:6" x14ac:dyDescent="0.15">
      <c r="A290" s="1" t="s">
        <v>379</v>
      </c>
      <c r="B290" s="3">
        <f>COUNTIF(分级基金列表!$A$1:$A$384,A290)</f>
        <v>1</v>
      </c>
      <c r="C290" s="4">
        <v>3.6351533333333301</v>
      </c>
      <c r="D290" s="4">
        <v>0.41391881723430701</v>
      </c>
      <c r="E290" s="4">
        <v>1.81978818470711</v>
      </c>
      <c r="F290" t="str">
        <f>VLOOKUP(A290,基金基本信息!A:D,4,FALSE)</f>
        <v>王咏辉,陈龙</v>
      </c>
    </row>
    <row r="291" spans="1:6" x14ac:dyDescent="0.15">
      <c r="A291" s="1" t="s">
        <v>12</v>
      </c>
      <c r="B291" s="3">
        <f>COUNTIF(分级基金列表!$A$1:$A$384,A291)</f>
        <v>0</v>
      </c>
      <c r="C291" s="4">
        <v>4.7527333333333299</v>
      </c>
      <c r="D291" s="4">
        <v>0.66913737147355901</v>
      </c>
      <c r="E291" s="4">
        <v>1.8180306495245999</v>
      </c>
      <c r="F291" t="str">
        <f>VLOOKUP(A291,基金基本信息!A:D,4,FALSE)</f>
        <v>王守章,马骏,林飞,王建军,成曦,刘树荣</v>
      </c>
    </row>
    <row r="292" spans="1:6" x14ac:dyDescent="0.15">
      <c r="A292" s="1" t="s">
        <v>213</v>
      </c>
      <c r="B292" s="3">
        <f>COUNTIF(分级基金列表!$A$1:$A$384,A292)</f>
        <v>1</v>
      </c>
      <c r="C292" s="4">
        <v>4.7209066666666697</v>
      </c>
      <c r="D292" s="4">
        <v>0.66416607387104698</v>
      </c>
      <c r="E292" s="4">
        <v>1.80800709988303</v>
      </c>
      <c r="F292" t="str">
        <f>VLOOKUP(A292,基金基本信息!A:D,4,FALSE)</f>
        <v>薛珠,张敬燕,胡洋,杨霞辉</v>
      </c>
    </row>
    <row r="293" spans="1:6" x14ac:dyDescent="0.15">
      <c r="A293" s="1" t="s">
        <v>210</v>
      </c>
      <c r="B293" s="3">
        <f>COUNTIF(分级基金列表!$A$1:$A$384,A293)</f>
        <v>0</v>
      </c>
      <c r="C293" s="4">
        <v>2.5497000000000001</v>
      </c>
      <c r="D293" s="4">
        <v>0.169352265790189</v>
      </c>
      <c r="E293" s="4">
        <v>1.8069548326973901</v>
      </c>
      <c r="F293" t="str">
        <f>VLOOKUP(A293,基金基本信息!A:D,4,FALSE)</f>
        <v>张弘弢,王路,徐猛</v>
      </c>
    </row>
    <row r="294" spans="1:6" x14ac:dyDescent="0.15">
      <c r="A294" s="1" t="s">
        <v>217</v>
      </c>
      <c r="B294" s="3">
        <f>COUNTIF(分级基金列表!$A$1:$A$384,A294)</f>
        <v>1</v>
      </c>
      <c r="C294" s="4">
        <v>6.2873400000000004</v>
      </c>
      <c r="D294" s="4">
        <v>1.02271602840512</v>
      </c>
      <c r="E294" s="4">
        <v>1.8019120426208199</v>
      </c>
      <c r="F294" t="str">
        <f>VLOOKUP(A294,基金基本信息!A:D,4,FALSE)</f>
        <v>吴涛,姚霞天,卞勇,朱小明</v>
      </c>
    </row>
    <row r="295" spans="1:6" x14ac:dyDescent="0.15">
      <c r="A295" s="1" t="s">
        <v>442</v>
      </c>
      <c r="B295" s="3">
        <f>COUNTIF(分级基金列表!$A$1:$A$384,A295)</f>
        <v>0</v>
      </c>
      <c r="C295" s="4">
        <v>3.15028</v>
      </c>
      <c r="D295" s="4">
        <v>0.30758904609769999</v>
      </c>
      <c r="E295" s="4">
        <v>1.8012559616247099</v>
      </c>
      <c r="F295" t="str">
        <f>VLOOKUP(A295,基金基本信息!A:D,4,FALSE)</f>
        <v>王路,周清,宋洋</v>
      </c>
    </row>
    <row r="296" spans="1:6" x14ac:dyDescent="0.15">
      <c r="A296" s="1" t="s">
        <v>837</v>
      </c>
      <c r="B296" s="3">
        <f>COUNTIF(分级基金列表!$A$1:$A$384,A296)</f>
        <v>0</v>
      </c>
      <c r="C296" s="4">
        <v>1.7586533333333301</v>
      </c>
      <c r="D296" s="4">
        <v>-7.0150954698827003E-3</v>
      </c>
      <c r="E296" s="4">
        <v>1.7894201390451401</v>
      </c>
      <c r="F296" t="str">
        <f>VLOOKUP(A296,基金基本信息!A:D,4,FALSE)</f>
        <v>赵蓓</v>
      </c>
    </row>
    <row r="297" spans="1:6" x14ac:dyDescent="0.15">
      <c r="A297" s="1" t="s">
        <v>264</v>
      </c>
      <c r="B297" s="3">
        <f>COUNTIF(分级基金列表!$A$1:$A$384,A297)</f>
        <v>0</v>
      </c>
      <c r="C297" s="4">
        <v>1.84196</v>
      </c>
      <c r="D297" s="4">
        <v>1.5310614492310399E-2</v>
      </c>
      <c r="E297" s="4">
        <v>1.7748107069596299</v>
      </c>
      <c r="F297" t="str">
        <f>VLOOKUP(A297,基金基本信息!A:D,4,FALSE)</f>
        <v>吴向军</v>
      </c>
    </row>
    <row r="298" spans="1:6" x14ac:dyDescent="0.15">
      <c r="A298" s="1" t="s">
        <v>70</v>
      </c>
      <c r="B298" s="3">
        <f>COUNTIF(分级基金列表!$A$1:$A$384,A298)</f>
        <v>1</v>
      </c>
      <c r="C298" s="4">
        <v>6.8802933333333298</v>
      </c>
      <c r="D298" s="4">
        <v>1.16798501606809</v>
      </c>
      <c r="E298" s="4">
        <v>1.7577446498619</v>
      </c>
      <c r="F298" t="str">
        <f>VLOOKUP(A298,基金基本信息!A:D,4,FALSE)</f>
        <v>冯天戈,黄欣</v>
      </c>
    </row>
    <row r="299" spans="1:6" x14ac:dyDescent="0.15">
      <c r="A299" s="1" t="s">
        <v>43</v>
      </c>
      <c r="B299" s="3">
        <f>COUNTIF(分级基金列表!$A$1:$A$384,A299)</f>
        <v>0</v>
      </c>
      <c r="C299" s="4">
        <v>4.8840199999999996</v>
      </c>
      <c r="D299" s="4">
        <v>0.71366583656007698</v>
      </c>
      <c r="E299" s="4">
        <v>1.75402437401482</v>
      </c>
      <c r="F299" t="str">
        <f>VLOOKUP(A299,基金基本信息!A:D,4,FALSE)</f>
        <v>王坚,梅律吾</v>
      </c>
    </row>
    <row r="300" spans="1:6" x14ac:dyDescent="0.15">
      <c r="A300" s="1" t="s">
        <v>58</v>
      </c>
      <c r="B300" s="3">
        <f>COUNTIF(分级基金列表!$A$1:$A$384,A300)</f>
        <v>0</v>
      </c>
      <c r="C300" s="4">
        <v>4.8209933333333304</v>
      </c>
      <c r="D300" s="4">
        <v>0.70044253864028205</v>
      </c>
      <c r="E300" s="4">
        <v>1.74899244736479</v>
      </c>
      <c r="F300" t="str">
        <f>VLOOKUP(A300,基金基本信息!A:D,4,FALSE)</f>
        <v>温胜普,余述胜,张小仁,盖俊龙,郭骁,蔡丹</v>
      </c>
    </row>
    <row r="301" spans="1:6" x14ac:dyDescent="0.15">
      <c r="A301" s="1" t="s">
        <v>826</v>
      </c>
      <c r="B301" s="3">
        <f>COUNTIF(分级基金列表!$A$1:$A$384,A301)</f>
        <v>0</v>
      </c>
      <c r="C301" s="4">
        <v>1.70882</v>
      </c>
      <c r="D301" s="4">
        <v>-5.8161157861199696E-3</v>
      </c>
      <c r="E301" s="4">
        <v>1.7343283206147699</v>
      </c>
      <c r="F301" t="str">
        <f>VLOOKUP(A301,基金基本信息!A:D,4,FALSE)</f>
        <v>刘斌,龙昌伦</v>
      </c>
    </row>
    <row r="302" spans="1:6" x14ac:dyDescent="0.15">
      <c r="A302" s="1" t="s">
        <v>383</v>
      </c>
      <c r="B302" s="3">
        <f>COUNTIF(分级基金列表!$A$1:$A$384,A302)</f>
        <v>0</v>
      </c>
      <c r="C302" s="4">
        <v>4.2444133333333296</v>
      </c>
      <c r="D302" s="4">
        <v>0.57248318381434904</v>
      </c>
      <c r="E302" s="4">
        <v>1.73361658576036</v>
      </c>
      <c r="F302" t="str">
        <f>VLOOKUP(A302,基金基本信息!A:D,4,FALSE)</f>
        <v>王晓宁</v>
      </c>
    </row>
    <row r="303" spans="1:6" x14ac:dyDescent="0.15">
      <c r="A303" s="1" t="s">
        <v>538</v>
      </c>
      <c r="B303" s="3">
        <f>COUNTIF(分级基金列表!$A$1:$A$384,A303)</f>
        <v>0</v>
      </c>
      <c r="C303" s="4">
        <v>1.8470800000000001</v>
      </c>
      <c r="D303" s="4">
        <v>2.6254447512889901E-2</v>
      </c>
      <c r="E303" s="4">
        <v>1.73193324409797</v>
      </c>
      <c r="F303" t="str">
        <f>VLOOKUP(A303,基金基本信息!A:D,4,FALSE)</f>
        <v>邱杰</v>
      </c>
    </row>
    <row r="304" spans="1:6" x14ac:dyDescent="0.15">
      <c r="A304" s="1" t="s">
        <v>207</v>
      </c>
      <c r="B304" s="3">
        <f>COUNTIF(分级基金列表!$A$1:$A$384,A304)</f>
        <v>1</v>
      </c>
      <c r="C304" s="4">
        <v>7.39889333333333</v>
      </c>
      <c r="D304" s="4">
        <v>1.29403678373804</v>
      </c>
      <c r="E304" s="4">
        <v>1.7235068072150399</v>
      </c>
      <c r="F304" t="str">
        <f>VLOOKUP(A304,基金基本信息!A:D,4,FALSE)</f>
        <v>牛勇,张昊,钱晶,苏卿云</v>
      </c>
    </row>
    <row r="305" spans="1:6" x14ac:dyDescent="0.15">
      <c r="A305" s="1" t="s">
        <v>102</v>
      </c>
      <c r="B305" s="3">
        <f>COUNTIF(分级基金列表!$A$1:$A$384,A305)</f>
        <v>0</v>
      </c>
      <c r="C305" s="4">
        <v>3.9815866666666699</v>
      </c>
      <c r="D305" s="4">
        <v>0.51593245275766697</v>
      </c>
      <c r="E305" s="4">
        <v>1.7188101153620901</v>
      </c>
      <c r="F305" t="str">
        <f>VLOOKUP(A305,基金基本信息!A:D,4,FALSE)</f>
        <v>何光明,苏秉毅,谌湛,张钟玉</v>
      </c>
    </row>
    <row r="306" spans="1:6" x14ac:dyDescent="0.15">
      <c r="A306" s="1" t="s">
        <v>243</v>
      </c>
      <c r="B306" s="3">
        <f>COUNTIF(分级基金列表!$A$1:$A$384,A306)</f>
        <v>0</v>
      </c>
      <c r="C306" s="4">
        <v>4.5892799999999996</v>
      </c>
      <c r="D306" s="4">
        <v>0.65542913705906103</v>
      </c>
      <c r="E306" s="4">
        <v>1.71469889068637</v>
      </c>
      <c r="F306" t="str">
        <f>VLOOKUP(A306,基金基本信息!A:D,4,FALSE)</f>
        <v>关家雄,焦庆,吴迪</v>
      </c>
    </row>
    <row r="307" spans="1:6" x14ac:dyDescent="0.15">
      <c r="A307" s="1" t="s">
        <v>400</v>
      </c>
      <c r="B307" s="3">
        <f>COUNTIF(分级基金列表!$A$1:$A$384,A307)</f>
        <v>0</v>
      </c>
      <c r="C307" s="4">
        <v>3.2382866666666699</v>
      </c>
      <c r="D307" s="4">
        <v>0.34748722450360497</v>
      </c>
      <c r="E307" s="4">
        <v>1.7142771974387601</v>
      </c>
      <c r="F307" t="str">
        <f>VLOOKUP(A307,基金基本信息!A:D,4,FALSE)</f>
        <v>杨伟,石武斌,李武群</v>
      </c>
    </row>
    <row r="308" spans="1:6" x14ac:dyDescent="0.15">
      <c r="A308" s="1" t="s">
        <v>219</v>
      </c>
      <c r="B308" s="3">
        <f>COUNTIF(分级基金列表!$A$1:$A$384,A308)</f>
        <v>1</v>
      </c>
      <c r="C308" s="4">
        <v>1.7127333333333301</v>
      </c>
      <c r="D308" s="4">
        <v>-2.7736586023630301E-5</v>
      </c>
      <c r="E308" s="4">
        <v>1.7128549804523201</v>
      </c>
      <c r="F308" t="str">
        <f>VLOOKUP(A308,基金基本信息!A:D,4,FALSE)</f>
        <v>王建军,成曦,刘树荣</v>
      </c>
    </row>
    <row r="309" spans="1:6" x14ac:dyDescent="0.15">
      <c r="A309" s="1" t="s">
        <v>549</v>
      </c>
      <c r="B309" s="3">
        <f>COUNTIF(分级基金列表!$A$1:$A$384,A309)</f>
        <v>0</v>
      </c>
      <c r="C309" s="4">
        <v>2.9428200000000002</v>
      </c>
      <c r="D309" s="4">
        <v>0.28132904354385102</v>
      </c>
      <c r="E309" s="4">
        <v>1.7089670808253801</v>
      </c>
      <c r="F309" t="str">
        <f>VLOOKUP(A309,基金基本信息!A:D,4,FALSE)</f>
        <v>蔡铮</v>
      </c>
    </row>
    <row r="310" spans="1:6" x14ac:dyDescent="0.15">
      <c r="A310" s="1" t="s">
        <v>443</v>
      </c>
      <c r="B310" s="3">
        <f>COUNTIF(分级基金列表!$A$1:$A$384,A310)</f>
        <v>0</v>
      </c>
      <c r="C310" s="4">
        <v>3.0541200000000002</v>
      </c>
      <c r="D310" s="4">
        <v>0.30886631661147401</v>
      </c>
      <c r="E310" s="4">
        <v>1.6994941086054001</v>
      </c>
      <c r="F310" t="str">
        <f>VLOOKUP(A310,基金基本信息!A:D,4,FALSE)</f>
        <v>王路,周清,宋洋</v>
      </c>
    </row>
    <row r="311" spans="1:6" x14ac:dyDescent="0.15">
      <c r="A311" s="1" t="s">
        <v>234</v>
      </c>
      <c r="B311" s="3">
        <f>COUNTIF(分级基金列表!$A$1:$A$384,A311)</f>
        <v>0</v>
      </c>
      <c r="C311" s="4">
        <v>4.9402933333333303</v>
      </c>
      <c r="D311" s="4">
        <v>0.74398433485582305</v>
      </c>
      <c r="E311" s="4">
        <v>1.67732683752267</v>
      </c>
      <c r="F311" t="str">
        <f>VLOOKUP(A311,基金基本信息!A:D,4,FALSE)</f>
        <v>张弘弢,赵宗庭</v>
      </c>
    </row>
    <row r="312" spans="1:6" x14ac:dyDescent="0.15">
      <c r="A312" s="1" t="s">
        <v>818</v>
      </c>
      <c r="B312" s="3">
        <f>COUNTIF(分级基金列表!$A$1:$A$384,A312)</f>
        <v>0</v>
      </c>
      <c r="C312" s="4">
        <v>1.67332666666667</v>
      </c>
      <c r="D312" s="4">
        <v>-3.6699307291068099E-4</v>
      </c>
      <c r="E312" s="4">
        <v>1.6749362248858399</v>
      </c>
      <c r="F312" t="str">
        <f>VLOOKUP(A312,基金基本信息!A:D,4,FALSE)</f>
        <v>谢屹</v>
      </c>
    </row>
    <row r="313" spans="1:6" x14ac:dyDescent="0.15">
      <c r="A313" s="1" t="s">
        <v>322</v>
      </c>
      <c r="B313" s="3">
        <f>COUNTIF(分级基金列表!$A$1:$A$384,A313)</f>
        <v>1</v>
      </c>
      <c r="C313" s="4">
        <v>2.9657733333333298</v>
      </c>
      <c r="D313" s="4">
        <v>0.29523669882361098</v>
      </c>
      <c r="E313" s="4">
        <v>1.6709242196327401</v>
      </c>
      <c r="F313" t="str">
        <f>VLOOKUP(A313,基金基本信息!A:D,4,FALSE)</f>
        <v>赖中立</v>
      </c>
    </row>
    <row r="314" spans="1:6" x14ac:dyDescent="0.15">
      <c r="A314" s="1" t="s">
        <v>870</v>
      </c>
      <c r="B314" s="3">
        <f>COUNTIF(分级基金列表!$A$1:$A$384,A314)</f>
        <v>0</v>
      </c>
      <c r="C314" s="4">
        <v>1.6708799999999999</v>
      </c>
      <c r="D314" s="4">
        <v>1.83865264936295E-3</v>
      </c>
      <c r="E314" s="4">
        <v>1.6628160372104199</v>
      </c>
      <c r="F314" t="str">
        <f>VLOOKUP(A314,基金基本信息!A:D,4,FALSE)</f>
        <v>桂征辉</v>
      </c>
    </row>
    <row r="315" spans="1:6" x14ac:dyDescent="0.15">
      <c r="A315" s="1" t="s">
        <v>760</v>
      </c>
      <c r="B315" s="3">
        <f>COUNTIF(分级基金列表!$A$1:$A$384,A315)</f>
        <v>0</v>
      </c>
      <c r="C315" s="4">
        <v>1.9518133333333301</v>
      </c>
      <c r="D315" s="4">
        <v>6.6549029471588306E-2</v>
      </c>
      <c r="E315" s="4">
        <v>1.65994259987684</v>
      </c>
      <c r="F315" t="str">
        <f>VLOOKUP(A315,基金基本信息!A:D,4,FALSE)</f>
        <v>李帅</v>
      </c>
    </row>
    <row r="316" spans="1:6" x14ac:dyDescent="0.15">
      <c r="A316" s="1" t="s">
        <v>352</v>
      </c>
      <c r="B316" s="3">
        <f>COUNTIF(分级基金列表!$A$1:$A$384,A316)</f>
        <v>0</v>
      </c>
      <c r="C316" s="4">
        <v>3.8676866666666698</v>
      </c>
      <c r="D316" s="4">
        <v>0.50368665990134798</v>
      </c>
      <c r="E316" s="4">
        <v>1.65861771367134</v>
      </c>
      <c r="F316" t="str">
        <f>VLOOKUP(A316,基金基本信息!A:D,4,FALSE)</f>
        <v>何如,刘珈吟</v>
      </c>
    </row>
    <row r="317" spans="1:6" x14ac:dyDescent="0.15">
      <c r="A317" s="1" t="s">
        <v>218</v>
      </c>
      <c r="B317" s="3">
        <f>COUNTIF(分级基金列表!$A$1:$A$384,A317)</f>
        <v>1</v>
      </c>
      <c r="C317" s="4">
        <v>4.3103866666666697</v>
      </c>
      <c r="D317" s="4">
        <v>0.60632293631685896</v>
      </c>
      <c r="E317" s="4">
        <v>1.6511755325681901</v>
      </c>
      <c r="F317" t="str">
        <f>VLOOKUP(A317,基金基本信息!A:D,4,FALSE)</f>
        <v>王建军,成曦,刘树荣</v>
      </c>
    </row>
    <row r="318" spans="1:6" x14ac:dyDescent="0.15">
      <c r="A318" s="1" t="s">
        <v>253</v>
      </c>
      <c r="B318" s="3">
        <f>COUNTIF(分级基金列表!$A$1:$A$384,A318)</f>
        <v>1</v>
      </c>
      <c r="C318" s="4">
        <v>1.65598</v>
      </c>
      <c r="D318" s="4">
        <v>1.53574434697957E-3</v>
      </c>
      <c r="E318" s="4">
        <v>1.6492445324430201</v>
      </c>
      <c r="F318" t="str">
        <f>VLOOKUP(A318,基金基本信息!A:D,4,FALSE)</f>
        <v>叶乐天</v>
      </c>
    </row>
    <row r="319" spans="1:6" x14ac:dyDescent="0.15">
      <c r="A319" s="1" t="s">
        <v>624</v>
      </c>
      <c r="B319" s="3">
        <f>COUNTIF(分级基金列表!$A$1:$A$384,A319)</f>
        <v>1</v>
      </c>
      <c r="C319" s="4">
        <v>1.83971333333333</v>
      </c>
      <c r="D319" s="4">
        <v>4.5262481555955698E-2</v>
      </c>
      <c r="E319" s="4">
        <v>1.6412011417252199</v>
      </c>
      <c r="F319" t="str">
        <f>VLOOKUP(A319,基金基本信息!A:D,4,FALSE)</f>
        <v>王超</v>
      </c>
    </row>
    <row r="320" spans="1:6" x14ac:dyDescent="0.15">
      <c r="A320" s="1" t="s">
        <v>27</v>
      </c>
      <c r="B320" s="3">
        <f>COUNTIF(分级基金列表!$A$1:$A$384,A320)</f>
        <v>0</v>
      </c>
      <c r="C320" s="4">
        <v>4.7301266666666697</v>
      </c>
      <c r="D320" s="4">
        <v>0.70608706927524501</v>
      </c>
      <c r="E320" s="4">
        <v>1.6333699982393</v>
      </c>
      <c r="F320" t="str">
        <f>VLOOKUP(A320,基金基本信息!A:D,4,FALSE)</f>
        <v>白仲光,黄瑞庆,白仲光,冯雨生</v>
      </c>
    </row>
    <row r="321" spans="1:6" x14ac:dyDescent="0.15">
      <c r="A321" s="1" t="s">
        <v>923</v>
      </c>
      <c r="B321" s="3">
        <f>COUNTIF(分级基金列表!$A$1:$A$384,A321)</f>
        <v>0</v>
      </c>
      <c r="C321" s="4">
        <v>1.67032</v>
      </c>
      <c r="D321" s="4">
        <v>8.6981689447269295E-3</v>
      </c>
      <c r="E321" s="4">
        <v>1.63217157064222</v>
      </c>
      <c r="F321" t="str">
        <f>VLOOKUP(A321,基金基本信息!A:D,4,FALSE)</f>
        <v>Ding Tom Liang,李耀柱</v>
      </c>
    </row>
    <row r="322" spans="1:6" x14ac:dyDescent="0.15">
      <c r="A322" s="1" t="s">
        <v>113</v>
      </c>
      <c r="B322" s="3">
        <f>COUNTIF(分级基金列表!$A$1:$A$384,A322)</f>
        <v>0</v>
      </c>
      <c r="C322" s="4">
        <v>1.8897266666666701</v>
      </c>
      <c r="D322" s="4">
        <v>5.9722680415297401E-2</v>
      </c>
      <c r="E322" s="4">
        <v>1.6277949349012599</v>
      </c>
      <c r="F322" t="str">
        <f>VLOOKUP(A322,基金基本信息!A:D,4,FALSE)</f>
        <v>薛天,杨帆</v>
      </c>
    </row>
    <row r="323" spans="1:6" x14ac:dyDescent="0.15">
      <c r="A323" s="1" t="s">
        <v>96</v>
      </c>
      <c r="B323" s="3">
        <f>COUNTIF(分级基金列表!$A$1:$A$384,A323)</f>
        <v>0</v>
      </c>
      <c r="C323" s="4">
        <v>2.02182</v>
      </c>
      <c r="D323" s="4">
        <v>9.20505843624259E-2</v>
      </c>
      <c r="E323" s="4">
        <v>1.61810454710327</v>
      </c>
      <c r="F323" t="str">
        <f>VLOOKUP(A323,基金基本信息!A:D,4,FALSE)</f>
        <v>黄亮</v>
      </c>
    </row>
    <row r="324" spans="1:6" x14ac:dyDescent="0.15">
      <c r="A324" s="1" t="s">
        <v>135</v>
      </c>
      <c r="B324" s="3">
        <f>COUNTIF(分级基金列表!$A$1:$A$384,A324)</f>
        <v>0</v>
      </c>
      <c r="C324" s="4">
        <v>4.5364133333333303</v>
      </c>
      <c r="D324" s="4">
        <v>0.66822795899465404</v>
      </c>
      <c r="E324" s="4">
        <v>1.6056991507745799</v>
      </c>
      <c r="F324" t="str">
        <f>VLOOKUP(A324,基金基本信息!A:D,4,FALSE)</f>
        <v>方南,崔俊杰</v>
      </c>
    </row>
    <row r="325" spans="1:6" x14ac:dyDescent="0.15">
      <c r="A325" s="1" t="s">
        <v>53</v>
      </c>
      <c r="B325" s="3">
        <f>COUNTIF(分级基金列表!$A$1:$A$384,A325)</f>
        <v>0</v>
      </c>
      <c r="C325" s="4">
        <v>4.2704399999999998</v>
      </c>
      <c r="D325" s="4">
        <v>0.60826547281057997</v>
      </c>
      <c r="E325" s="4">
        <v>1.60270928934736</v>
      </c>
      <c r="F325" t="str">
        <f>VLOOKUP(A325,基金基本信息!A:D,4,FALSE)</f>
        <v>张晓军,王政,方维玲,万琼</v>
      </c>
    </row>
    <row r="326" spans="1:6" x14ac:dyDescent="0.15">
      <c r="A326" s="1" t="s">
        <v>121</v>
      </c>
      <c r="B326" s="3">
        <f>COUNTIF(分级基金列表!$A$1:$A$384,A326)</f>
        <v>0</v>
      </c>
      <c r="C326" s="4">
        <v>2.7774733333333299</v>
      </c>
      <c r="D326" s="4">
        <v>0.269029102986586</v>
      </c>
      <c r="E326" s="4">
        <v>1.5975654934547701</v>
      </c>
      <c r="F326" t="str">
        <f>VLOOKUP(A326,基金基本信息!A:D,4,FALSE)</f>
        <v>苏圻涵,翁启森</v>
      </c>
    </row>
    <row r="327" spans="1:6" x14ac:dyDescent="0.15">
      <c r="A327" s="1" t="s">
        <v>105</v>
      </c>
      <c r="B327" s="3">
        <f>COUNTIF(分级基金列表!$A$1:$A$384,A327)</f>
        <v>0</v>
      </c>
      <c r="C327" s="4">
        <v>1.99694666666667</v>
      </c>
      <c r="D327" s="4">
        <v>9.14966047819296E-2</v>
      </c>
      <c r="E327" s="4">
        <v>1.59566085741408</v>
      </c>
      <c r="F327" t="str">
        <f>VLOOKUP(A327,基金基本信息!A:D,4,FALSE)</f>
        <v>Liu Dong,牛若磊,邓栋,白海峰</v>
      </c>
    </row>
    <row r="328" spans="1:6" x14ac:dyDescent="0.15">
      <c r="A328" s="1" t="s">
        <v>61</v>
      </c>
      <c r="B328" s="3">
        <f>COUNTIF(分级基金列表!$A$1:$A$384,A328)</f>
        <v>0</v>
      </c>
      <c r="C328" s="4">
        <v>5.1598199999999999</v>
      </c>
      <c r="D328" s="4">
        <v>0.81300318450610798</v>
      </c>
      <c r="E328" s="4">
        <v>1.5941506333931099</v>
      </c>
      <c r="F328" t="str">
        <f>VLOOKUP(A328,基金基本信息!A:D,4,FALSE)</f>
        <v>张胜记,王建军</v>
      </c>
    </row>
    <row r="329" spans="1:6" x14ac:dyDescent="0.15">
      <c r="A329" s="1" t="s">
        <v>391</v>
      </c>
      <c r="B329" s="3">
        <f>COUNTIF(分级基金列表!$A$1:$A$384,A329)</f>
        <v>0</v>
      </c>
      <c r="C329" s="4">
        <v>4.1129133333333296</v>
      </c>
      <c r="D329" s="4">
        <v>0.574476360826918</v>
      </c>
      <c r="E329" s="4">
        <v>1.5933749100186401</v>
      </c>
      <c r="F329" t="str">
        <f>VLOOKUP(A329,基金基本信息!A:D,4,FALSE)</f>
        <v>陆志明,季峰</v>
      </c>
    </row>
    <row r="330" spans="1:6" x14ac:dyDescent="0.15">
      <c r="A330" s="1" t="s">
        <v>392</v>
      </c>
      <c r="B330" s="3">
        <f>COUNTIF(分级基金列表!$A$1:$A$384,A330)</f>
        <v>0</v>
      </c>
      <c r="C330" s="4">
        <v>4.1017999999999999</v>
      </c>
      <c r="D330" s="4">
        <v>0.57493707845247699</v>
      </c>
      <c r="E330" s="4">
        <v>1.5802409613231301</v>
      </c>
      <c r="F330" t="str">
        <f>VLOOKUP(A330,基金基本信息!A:D,4,FALSE)</f>
        <v>陆志明,季峰</v>
      </c>
    </row>
    <row r="331" spans="1:6" x14ac:dyDescent="0.15">
      <c r="A331" s="1" t="s">
        <v>296</v>
      </c>
      <c r="B331" s="3">
        <f>COUNTIF(分级基金列表!$A$1:$A$384,A331)</f>
        <v>1</v>
      </c>
      <c r="C331" s="4">
        <v>4.9438533333333297</v>
      </c>
      <c r="D331" s="4">
        <v>0.76747945952053997</v>
      </c>
      <c r="E331" s="4">
        <v>1.5778419197681499</v>
      </c>
      <c r="F331" t="str">
        <f>VLOOKUP(A331,基金基本信息!A:D,4,FALSE)</f>
        <v>周毅,张凯</v>
      </c>
    </row>
    <row r="332" spans="1:6" x14ac:dyDescent="0.15">
      <c r="A332" s="1" t="s">
        <v>248</v>
      </c>
      <c r="B332" s="3">
        <f>COUNTIF(分级基金列表!$A$1:$A$384,A332)</f>
        <v>0</v>
      </c>
      <c r="C332" s="4">
        <v>4.8387733333333296</v>
      </c>
      <c r="D332" s="4">
        <v>0.74607162231320001</v>
      </c>
      <c r="E332" s="4">
        <v>1.5666524121920999</v>
      </c>
      <c r="F332" t="str">
        <f>VLOOKUP(A332,基金基本信息!A:D,4,FALSE)</f>
        <v>潘海宁,杨德龙,罗文杰</v>
      </c>
    </row>
    <row r="333" spans="1:6" x14ac:dyDescent="0.15">
      <c r="A333" s="1" t="s">
        <v>769</v>
      </c>
      <c r="B333" s="3">
        <f>COUNTIF(分级基金列表!$A$1:$A$384,A333)</f>
        <v>0</v>
      </c>
      <c r="C333" s="4">
        <v>1.50678666666667</v>
      </c>
      <c r="D333" s="4">
        <v>-1.27194631980397E-2</v>
      </c>
      <c r="E333" s="4">
        <v>1.56257168836063</v>
      </c>
      <c r="F333" t="str">
        <f>VLOOKUP(A333,基金基本信息!A:D,4,FALSE)</f>
        <v>杨旭</v>
      </c>
    </row>
    <row r="334" spans="1:6" x14ac:dyDescent="0.15">
      <c r="A334" s="1" t="s">
        <v>40</v>
      </c>
      <c r="B334" s="3">
        <f>COUNTIF(分级基金列表!$A$1:$A$384,A334)</f>
        <v>0</v>
      </c>
      <c r="C334" s="4">
        <v>4.6375466666666698</v>
      </c>
      <c r="D334" s="4">
        <v>0.70523182159988396</v>
      </c>
      <c r="E334" s="4">
        <v>1.5445409434938999</v>
      </c>
      <c r="F334" t="str">
        <f>VLOOKUP(A334,基金基本信息!A:D,4,FALSE)</f>
        <v>徐林明,余海燕,陈建华</v>
      </c>
    </row>
    <row r="335" spans="1:6" x14ac:dyDescent="0.15">
      <c r="A335" s="1" t="s">
        <v>406</v>
      </c>
      <c r="B335" s="3">
        <f>COUNTIF(分级基金列表!$A$1:$A$384,A335)</f>
        <v>0</v>
      </c>
      <c r="C335" s="4">
        <v>3.24969333333333</v>
      </c>
      <c r="D335" s="4">
        <v>0.38907677642524202</v>
      </c>
      <c r="E335" s="4">
        <v>1.5432804072875099</v>
      </c>
      <c r="F335" t="str">
        <f>VLOOKUP(A335,基金基本信息!A:D,4,FALSE)</f>
        <v>陆志明,霍华明</v>
      </c>
    </row>
    <row r="336" spans="1:6" x14ac:dyDescent="0.15">
      <c r="A336" s="1" t="s">
        <v>762</v>
      </c>
      <c r="B336" s="3">
        <f>COUNTIF(分级基金列表!$A$1:$A$384,A336)</f>
        <v>0</v>
      </c>
      <c r="C336" s="4">
        <v>1.7582800000000001</v>
      </c>
      <c r="D336" s="4">
        <v>4.9798429527237099E-2</v>
      </c>
      <c r="E336" s="4">
        <v>1.5398740477794399</v>
      </c>
      <c r="F336" t="str">
        <f>VLOOKUP(A336,基金基本信息!A:D,4,FALSE)</f>
        <v>黄立华,蓝雁书,袁玮</v>
      </c>
    </row>
    <row r="337" spans="1:6" x14ac:dyDescent="0.15">
      <c r="A337" s="1" t="s">
        <v>52</v>
      </c>
      <c r="B337" s="3">
        <f>COUNTIF(分级基金列表!$A$1:$A$384,A337)</f>
        <v>0</v>
      </c>
      <c r="C337" s="4">
        <v>4.6279000000000003</v>
      </c>
      <c r="D337" s="4">
        <v>0.70552806391485401</v>
      </c>
      <c r="E337" s="4">
        <v>1.5335950172822399</v>
      </c>
      <c r="F337" t="str">
        <f>VLOOKUP(A337,基金基本信息!A:D,4,FALSE)</f>
        <v>韩玮,郭晨,朱蓓,高靖瑜</v>
      </c>
    </row>
    <row r="338" spans="1:6" x14ac:dyDescent="0.15">
      <c r="A338" s="1" t="s">
        <v>809</v>
      </c>
      <c r="B338" s="3">
        <f>COUNTIF(分级基金列表!$A$1:$A$384,A338)</f>
        <v>0</v>
      </c>
      <c r="C338" s="4">
        <v>1.87828666666667</v>
      </c>
      <c r="D338" s="4">
        <v>7.9306420631155103E-2</v>
      </c>
      <c r="E338" s="4">
        <v>1.5304645670625501</v>
      </c>
      <c r="F338" t="str">
        <f>VLOOKUP(A338,基金基本信息!A:D,4,FALSE)</f>
        <v>邓时锋,饶玉涵</v>
      </c>
    </row>
    <row r="339" spans="1:6" x14ac:dyDescent="0.15">
      <c r="A339" s="1" t="s">
        <v>290</v>
      </c>
      <c r="B339" s="3">
        <f>COUNTIF(分级基金列表!$A$1:$A$384,A339)</f>
        <v>1</v>
      </c>
      <c r="C339" s="4">
        <v>1.5353266666666701</v>
      </c>
      <c r="D339" s="4">
        <v>1.83567428828578E-3</v>
      </c>
      <c r="E339" s="4">
        <v>1.5272757663731</v>
      </c>
      <c r="F339" t="str">
        <f>VLOOKUP(A339,基金基本信息!A:D,4,FALSE)</f>
        <v>章赟,贾成东,邱晓华,梁杏,徐成城</v>
      </c>
    </row>
    <row r="340" spans="1:6" x14ac:dyDescent="0.15">
      <c r="A340" s="1" t="s">
        <v>186</v>
      </c>
      <c r="B340" s="3">
        <f>COUNTIF(分级基金列表!$A$1:$A$384,A340)</f>
        <v>0</v>
      </c>
      <c r="C340" s="4">
        <v>4.8036199999999996</v>
      </c>
      <c r="D340" s="4">
        <v>0.74842414138959201</v>
      </c>
      <c r="E340" s="4">
        <v>1.52118140069353</v>
      </c>
      <c r="F340" t="str">
        <f>VLOOKUP(A340,基金基本信息!A:D,4,FALSE)</f>
        <v>杨宇,张宏民,何如,陈正宪</v>
      </c>
    </row>
    <row r="341" spans="1:6" x14ac:dyDescent="0.15">
      <c r="A341" s="1" t="s">
        <v>241</v>
      </c>
      <c r="B341" s="3">
        <f>COUNTIF(分级基金列表!$A$1:$A$384,A341)</f>
        <v>1</v>
      </c>
      <c r="C341" s="4">
        <v>1.53108666666667</v>
      </c>
      <c r="D341" s="4">
        <v>2.6265857967406902E-3</v>
      </c>
      <c r="E341" s="4">
        <v>1.51956698667932</v>
      </c>
      <c r="F341" t="str">
        <f>VLOOKUP(A341,基金基本信息!A:D,4,FALSE)</f>
        <v>章赟,徐皓</v>
      </c>
    </row>
    <row r="342" spans="1:6" x14ac:dyDescent="0.15">
      <c r="A342" s="1" t="s">
        <v>134</v>
      </c>
      <c r="B342" s="3">
        <f>COUNTIF(分级基金列表!$A$1:$A$384,A342)</f>
        <v>0</v>
      </c>
      <c r="C342" s="4">
        <v>4.2669866666666696</v>
      </c>
      <c r="D342" s="4">
        <v>0.62727528993091497</v>
      </c>
      <c r="E342" s="4">
        <v>1.51588270008766</v>
      </c>
      <c r="F342" t="str">
        <f>VLOOKUP(A342,基金基本信息!A:D,4,FALSE)</f>
        <v>余海燕,胡洁</v>
      </c>
    </row>
    <row r="343" spans="1:6" x14ac:dyDescent="0.15">
      <c r="A343" s="1" t="s">
        <v>810</v>
      </c>
      <c r="B343" s="3">
        <f>COUNTIF(分级基金列表!$A$1:$A$384,A343)</f>
        <v>0</v>
      </c>
      <c r="C343" s="4">
        <v>1.7162866666666701</v>
      </c>
      <c r="D343" s="4">
        <v>4.6935867104835501E-2</v>
      </c>
      <c r="E343" s="4">
        <v>1.51043534071828</v>
      </c>
      <c r="F343" t="str">
        <f>VLOOKUP(A343,基金基本信息!A:D,4,FALSE)</f>
        <v>吴坚,张琦</v>
      </c>
    </row>
    <row r="344" spans="1:6" x14ac:dyDescent="0.15">
      <c r="A344" s="1" t="s">
        <v>302</v>
      </c>
      <c r="B344" s="3">
        <f>COUNTIF(分级基金列表!$A$1:$A$384,A344)</f>
        <v>0</v>
      </c>
      <c r="C344" s="4">
        <v>2.0699200000000002</v>
      </c>
      <c r="D344" s="4">
        <v>0.12763123431787199</v>
      </c>
      <c r="E344" s="4">
        <v>1.51015493252868</v>
      </c>
      <c r="F344" t="str">
        <f>VLOOKUP(A344,基金基本信息!A:D,4,FALSE)</f>
        <v>邱炜,李耀柱</v>
      </c>
    </row>
    <row r="345" spans="1:6" x14ac:dyDescent="0.15">
      <c r="A345" s="1" t="s">
        <v>788</v>
      </c>
      <c r="B345" s="3">
        <f>COUNTIF(分级基金列表!$A$1:$A$384,A345)</f>
        <v>0</v>
      </c>
      <c r="C345" s="4">
        <v>1.68217333333333</v>
      </c>
      <c r="D345" s="4">
        <v>4.01597974293392E-2</v>
      </c>
      <c r="E345" s="4">
        <v>1.5060404937677401</v>
      </c>
      <c r="F345" t="str">
        <f>VLOOKUP(A345,基金基本信息!A:D,4,FALSE)</f>
        <v>刘冬,张子法</v>
      </c>
    </row>
    <row r="346" spans="1:6" x14ac:dyDescent="0.15">
      <c r="A346" s="1" t="s">
        <v>240</v>
      </c>
      <c r="B346" s="3">
        <f>COUNTIF(分级基金列表!$A$1:$A$384,A346)</f>
        <v>0</v>
      </c>
      <c r="C346" s="4">
        <v>4.7685866666666703</v>
      </c>
      <c r="D346" s="4">
        <v>0.74486909359063402</v>
      </c>
      <c r="E346" s="4">
        <v>1.5017397959968699</v>
      </c>
      <c r="F346" t="str">
        <f>VLOOKUP(A346,基金基本信息!A:D,4,FALSE)</f>
        <v>林飞,林伟斌,余海燕,杨俊</v>
      </c>
    </row>
    <row r="347" spans="1:6" x14ac:dyDescent="0.15">
      <c r="A347" s="1" t="s">
        <v>822</v>
      </c>
      <c r="B347" s="3">
        <f>COUNTIF(分级基金列表!$A$1:$A$384,A347)</f>
        <v>0</v>
      </c>
      <c r="C347" s="4">
        <v>1.46688666666667</v>
      </c>
      <c r="D347" s="4">
        <v>-6.4814281545678299E-3</v>
      </c>
      <c r="E347" s="4">
        <v>1.4953129142669701</v>
      </c>
      <c r="F347" t="str">
        <f>VLOOKUP(A347,基金基本信息!A:D,4,FALSE)</f>
        <v>雷鸣,刘伟林</v>
      </c>
    </row>
    <row r="348" spans="1:6" x14ac:dyDescent="0.15">
      <c r="A348" s="1" t="s">
        <v>590</v>
      </c>
      <c r="B348" s="3">
        <f>COUNTIF(分级基金列表!$A$1:$A$384,A348)</f>
        <v>1</v>
      </c>
      <c r="C348" s="4">
        <v>1.5957333333333299</v>
      </c>
      <c r="D348" s="4">
        <v>2.3082545692142999E-2</v>
      </c>
      <c r="E348" s="4">
        <v>1.4944979044367299</v>
      </c>
      <c r="F348" t="str">
        <f>VLOOKUP(A348,基金基本信息!A:D,4,FALSE)</f>
        <v>王建军,成曦,刘树荣</v>
      </c>
    </row>
    <row r="349" spans="1:6" x14ac:dyDescent="0.15">
      <c r="A349" s="1" t="s">
        <v>834</v>
      </c>
      <c r="B349" s="3">
        <f>COUNTIF(分级基金列表!$A$1:$A$384,A349)</f>
        <v>0</v>
      </c>
      <c r="C349" s="4">
        <v>1.4944599999999999</v>
      </c>
      <c r="D349" s="4">
        <v>4.1160451195111301E-6</v>
      </c>
      <c r="E349" s="4">
        <v>1.4944419478493101</v>
      </c>
      <c r="F349" t="str">
        <f>VLOOKUP(A349,基金基本信息!A:D,4,FALSE)</f>
        <v>杨柯,张宇帆</v>
      </c>
    </row>
    <row r="350" spans="1:6" x14ac:dyDescent="0.15">
      <c r="A350" s="1" t="s">
        <v>610</v>
      </c>
      <c r="B350" s="3">
        <f>COUNTIF(分级基金列表!$A$1:$A$384,A350)</f>
        <v>0</v>
      </c>
      <c r="C350" s="4">
        <v>1.6870133333333299</v>
      </c>
      <c r="D350" s="4">
        <v>4.4056595285894298E-2</v>
      </c>
      <c r="E350" s="4">
        <v>1.4937899177284599</v>
      </c>
      <c r="F350" t="str">
        <f>VLOOKUP(A350,基金基本信息!A:D,4,FALSE)</f>
        <v>刘钊,杨雨龙,夏青</v>
      </c>
    </row>
    <row r="351" spans="1:6" x14ac:dyDescent="0.15">
      <c r="A351" s="1" t="s">
        <v>21</v>
      </c>
      <c r="B351" s="3">
        <f>COUNTIF(分级基金列表!$A$1:$A$384,A351)</f>
        <v>0</v>
      </c>
      <c r="C351" s="4">
        <v>4.6443599999999998</v>
      </c>
      <c r="D351" s="4">
        <v>0.71973163819559605</v>
      </c>
      <c r="E351" s="4">
        <v>1.48776098120176</v>
      </c>
      <c r="F351" t="str">
        <f>VLOOKUP(A351,基金基本信息!A:D,4,FALSE)</f>
        <v>杨建华</v>
      </c>
    </row>
    <row r="352" spans="1:6" x14ac:dyDescent="0.15">
      <c r="A352" s="1" t="s">
        <v>360</v>
      </c>
      <c r="B352" s="3">
        <f>COUNTIF(分级基金列表!$A$1:$A$384,A352)</f>
        <v>1</v>
      </c>
      <c r="C352" s="4">
        <v>4.4401733333333304</v>
      </c>
      <c r="D352" s="4">
        <v>0.67347049878787701</v>
      </c>
      <c r="E352" s="4">
        <v>1.4864664197494699</v>
      </c>
      <c r="F352" t="str">
        <f>VLOOKUP(A352,基金基本信息!A:D,4,FALSE)</f>
        <v>张少华,袁英杰,俞诚</v>
      </c>
    </row>
    <row r="353" spans="1:6" x14ac:dyDescent="0.15">
      <c r="A353" s="1" t="s">
        <v>911</v>
      </c>
      <c r="B353" s="3">
        <f>COUNTIF(分级基金列表!$A$1:$A$384,A353)</f>
        <v>0</v>
      </c>
      <c r="C353" s="4">
        <v>1.50555333333333</v>
      </c>
      <c r="D353" s="4">
        <v>6.4399559027699003E-3</v>
      </c>
      <c r="E353" s="4">
        <v>1.4773089747349699</v>
      </c>
      <c r="F353" t="str">
        <f>VLOOKUP(A353,基金基本信息!A:D,4,FALSE)</f>
        <v>李湘杰</v>
      </c>
    </row>
    <row r="354" spans="1:6" x14ac:dyDescent="0.15">
      <c r="A354" s="1" t="s">
        <v>187</v>
      </c>
      <c r="B354" s="3">
        <f>COUNTIF(分级基金列表!$A$1:$A$384,A354)</f>
        <v>0</v>
      </c>
      <c r="C354" s="4">
        <v>4.6794733333333296</v>
      </c>
      <c r="D354" s="4">
        <v>0.73173516152375495</v>
      </c>
      <c r="E354" s="4">
        <v>1.47022926192245</v>
      </c>
      <c r="F354" t="str">
        <f>VLOOKUP(A354,基金基本信息!A:D,4,FALSE)</f>
        <v>张娅,柳军</v>
      </c>
    </row>
    <row r="355" spans="1:6" x14ac:dyDescent="0.15">
      <c r="A355" s="1" t="s">
        <v>84</v>
      </c>
      <c r="B355" s="3">
        <f>COUNTIF(分级基金列表!$A$1:$A$384,A355)</f>
        <v>0</v>
      </c>
      <c r="C355" s="4">
        <v>2.7553000000000001</v>
      </c>
      <c r="D355" s="4">
        <v>0.29346595748703502</v>
      </c>
      <c r="E355" s="4">
        <v>1.4682170036533599</v>
      </c>
      <c r="F355" t="str">
        <f>VLOOKUP(A355,基金基本信息!A:D,4,FALSE)</f>
        <v>苏圻涵,翁启森</v>
      </c>
    </row>
    <row r="356" spans="1:6" x14ac:dyDescent="0.15">
      <c r="A356" s="1" t="s">
        <v>355</v>
      </c>
      <c r="B356" s="3">
        <f>COUNTIF(分级基金列表!$A$1:$A$384,A356)</f>
        <v>0</v>
      </c>
      <c r="C356" s="4">
        <v>4.5600466666666701</v>
      </c>
      <c r="D356" s="4">
        <v>0.70523177355629396</v>
      </c>
      <c r="E356" s="4">
        <v>1.46704115420348</v>
      </c>
      <c r="F356" t="str">
        <f>VLOOKUP(A356,基金基本信息!A:D,4,FALSE)</f>
        <v>王霞,陈晓晨,苏天杉,付海宁,侯燕琳</v>
      </c>
    </row>
    <row r="357" spans="1:6" x14ac:dyDescent="0.15">
      <c r="A357" s="1" t="s">
        <v>789</v>
      </c>
      <c r="B357" s="3">
        <f>COUNTIF(分级基金列表!$A$1:$A$384,A357)</f>
        <v>0</v>
      </c>
      <c r="C357" s="4">
        <v>1.64354666666667</v>
      </c>
      <c r="D357" s="4">
        <v>4.0654666612889197E-2</v>
      </c>
      <c r="E357" s="4">
        <v>1.4652434298358601</v>
      </c>
      <c r="F357" t="str">
        <f>VLOOKUP(A357,基金基本信息!A:D,4,FALSE)</f>
        <v>刘冬,张子法</v>
      </c>
    </row>
    <row r="358" spans="1:6" x14ac:dyDescent="0.15">
      <c r="A358" s="1" t="s">
        <v>18</v>
      </c>
      <c r="B358" s="3">
        <f>COUNTIF(分级基金列表!$A$1:$A$384,A358)</f>
        <v>0</v>
      </c>
      <c r="C358" s="4">
        <v>4.4589866666666698</v>
      </c>
      <c r="D358" s="4">
        <v>0.68284115014881097</v>
      </c>
      <c r="E358" s="4">
        <v>1.4641819503440201</v>
      </c>
      <c r="F358" t="str">
        <f>VLOOKUP(A358,基金基本信息!A:D,4,FALSE)</f>
        <v>张野,郑毅,王建强,陶武彬,何天翔</v>
      </c>
    </row>
    <row r="359" spans="1:6" x14ac:dyDescent="0.15">
      <c r="A359" s="1" t="s">
        <v>353</v>
      </c>
      <c r="B359" s="3">
        <f>COUNTIF(分级基金列表!$A$1:$A$384,A359)</f>
        <v>0</v>
      </c>
      <c r="C359" s="4">
        <v>4.6761133333333298</v>
      </c>
      <c r="D359" s="4">
        <v>0.73261401862727205</v>
      </c>
      <c r="E359" s="4">
        <v>1.46301477043785</v>
      </c>
      <c r="F359" t="str">
        <f>VLOOKUP(A359,基金基本信息!A:D,4,FALSE)</f>
        <v>何如,刘珈吟</v>
      </c>
    </row>
    <row r="360" spans="1:6" x14ac:dyDescent="0.15">
      <c r="A360" s="1" t="s">
        <v>208</v>
      </c>
      <c r="B360" s="3">
        <f>COUNTIF(分级基金列表!$A$1:$A$384,A360)</f>
        <v>1</v>
      </c>
      <c r="C360" s="4">
        <v>3.8715533333333298</v>
      </c>
      <c r="D360" s="4">
        <v>0.54963169180686999</v>
      </c>
      <c r="E360" s="4">
        <v>1.46097865940676</v>
      </c>
      <c r="F360" t="str">
        <f>VLOOKUP(A360,基金基本信息!A:D,4,FALSE)</f>
        <v>吴涛,姚霞天,卞勇,朱小明</v>
      </c>
    </row>
    <row r="361" spans="1:6" x14ac:dyDescent="0.15">
      <c r="A361" s="1" t="s">
        <v>256</v>
      </c>
      <c r="B361" s="3">
        <f>COUNTIF(分级基金列表!$A$1:$A$384,A361)</f>
        <v>1</v>
      </c>
      <c r="C361" s="4">
        <v>6.4001333333333301</v>
      </c>
      <c r="D361" s="4">
        <v>1.12639414701648</v>
      </c>
      <c r="E361" s="4">
        <v>1.45999388334845</v>
      </c>
      <c r="F361" t="str">
        <f>VLOOKUP(A361,基金基本信息!A:D,4,FALSE)</f>
        <v>罗博,王培</v>
      </c>
    </row>
    <row r="362" spans="1:6" x14ac:dyDescent="0.15">
      <c r="A362" s="1" t="s">
        <v>239</v>
      </c>
      <c r="B362" s="3">
        <f>COUNTIF(分级基金列表!$A$1:$A$384,A362)</f>
        <v>0</v>
      </c>
      <c r="C362" s="4">
        <v>4.5598133333333299</v>
      </c>
      <c r="D362" s="4">
        <v>0.70683861281488902</v>
      </c>
      <c r="E362" s="4">
        <v>1.4597605452497899</v>
      </c>
      <c r="F362" t="str">
        <f>VLOOKUP(A362,基金基本信息!A:D,4,FALSE)</f>
        <v>苏秉毅</v>
      </c>
    </row>
    <row r="363" spans="1:6" x14ac:dyDescent="0.15">
      <c r="A363" s="1" t="s">
        <v>820</v>
      </c>
      <c r="B363" s="3">
        <f>COUNTIF(分级基金列表!$A$1:$A$384,A363)</f>
        <v>0</v>
      </c>
      <c r="C363" s="4">
        <v>1.45065333333333</v>
      </c>
      <c r="D363" s="4">
        <v>-1.0127279639777201E-3</v>
      </c>
      <c r="E363" s="4">
        <v>1.4550949556377499</v>
      </c>
      <c r="F363" t="str">
        <f>VLOOKUP(A363,基金基本信息!A:D,4,FALSE)</f>
        <v>郭堃</v>
      </c>
    </row>
    <row r="364" spans="1:6" x14ac:dyDescent="0.15">
      <c r="A364" s="1" t="s">
        <v>30</v>
      </c>
      <c r="B364" s="3">
        <f>COUNTIF(分级基金列表!$A$1:$A$384,A364)</f>
        <v>0</v>
      </c>
      <c r="C364" s="4">
        <v>4.5157800000000003</v>
      </c>
      <c r="D364" s="4">
        <v>0.69831781130222204</v>
      </c>
      <c r="E364" s="4">
        <v>1.4530977431907199</v>
      </c>
      <c r="F364" t="str">
        <f>VLOOKUP(A364,基金基本信息!A:D,4,FALSE)</f>
        <v>黄刚,刘翔,章赟,林海,沙骎,艾小军</v>
      </c>
    </row>
    <row r="365" spans="1:6" x14ac:dyDescent="0.15">
      <c r="A365" s="1" t="s">
        <v>357</v>
      </c>
      <c r="B365" s="3">
        <f>COUNTIF(分级基金列表!$A$1:$A$384,A365)</f>
        <v>0</v>
      </c>
      <c r="C365" s="4">
        <v>3.7010333333333301</v>
      </c>
      <c r="D365" s="4">
        <v>0.51350578028119898</v>
      </c>
      <c r="E365" s="4">
        <v>1.44889968217605</v>
      </c>
      <c r="F365" t="str">
        <f>VLOOKUP(A365,基金基本信息!A:D,4,FALSE)</f>
        <v>江科宏,薛显志,江科宏</v>
      </c>
    </row>
    <row r="366" spans="1:6" x14ac:dyDescent="0.15">
      <c r="A366" s="1" t="s">
        <v>611</v>
      </c>
      <c r="B366" s="3">
        <f>COUNTIF(分级基金列表!$A$1:$A$384,A366)</f>
        <v>1</v>
      </c>
      <c r="C366" s="4">
        <v>1.55846666666667</v>
      </c>
      <c r="D366" s="4">
        <v>2.50273072773009E-2</v>
      </c>
      <c r="E366" s="4">
        <v>1.4487019024098799</v>
      </c>
      <c r="F366" t="str">
        <f>VLOOKUP(A366,基金基本信息!A:D,4,FALSE)</f>
        <v>方维玲,赵云阳</v>
      </c>
    </row>
    <row r="367" spans="1:6" x14ac:dyDescent="0.15">
      <c r="A367" s="1" t="s">
        <v>430</v>
      </c>
      <c r="B367" s="3">
        <f>COUNTIF(分级基金列表!$A$1:$A$384,A367)</f>
        <v>0</v>
      </c>
      <c r="C367" s="4">
        <v>3.7174800000000001</v>
      </c>
      <c r="D367" s="4">
        <v>0.51874782205646897</v>
      </c>
      <c r="E367" s="4">
        <v>1.44235580202474</v>
      </c>
      <c r="F367" t="str">
        <f>VLOOKUP(A367,基金基本信息!A:D,4,FALSE)</f>
        <v>王文祥,李林益</v>
      </c>
    </row>
    <row r="368" spans="1:6" x14ac:dyDescent="0.15">
      <c r="A368" s="1" t="s">
        <v>667</v>
      </c>
      <c r="B368" s="3">
        <f>COUNTIF(分级基金列表!$A$1:$A$384,A368)</f>
        <v>1</v>
      </c>
      <c r="C368" s="4">
        <v>2.11723333333333</v>
      </c>
      <c r="D368" s="4">
        <v>0.15420694537895999</v>
      </c>
      <c r="E368" s="4">
        <v>1.4409125122902899</v>
      </c>
      <c r="F368" t="str">
        <f>VLOOKUP(A368,基金基本信息!A:D,4,FALSE)</f>
        <v>余海燕,杨俊</v>
      </c>
    </row>
    <row r="369" spans="1:6" x14ac:dyDescent="0.15">
      <c r="A369" s="1" t="s">
        <v>432</v>
      </c>
      <c r="B369" s="3">
        <f>COUNTIF(分级基金列表!$A$1:$A$384,A369)</f>
        <v>0</v>
      </c>
      <c r="C369" s="4">
        <v>3.5696333333333299</v>
      </c>
      <c r="D369" s="4">
        <v>0.48543300662315803</v>
      </c>
      <c r="E369" s="4">
        <v>1.44062125288549</v>
      </c>
      <c r="F369" t="str">
        <f>VLOOKUP(A369,基金基本信息!A:D,4,FALSE)</f>
        <v>李佳存</v>
      </c>
    </row>
    <row r="370" spans="1:6" x14ac:dyDescent="0.15">
      <c r="A370" s="1" t="s">
        <v>593</v>
      </c>
      <c r="B370" s="3">
        <f>COUNTIF(分级基金列表!$A$1:$A$384,A370)</f>
        <v>1</v>
      </c>
      <c r="C370" s="4">
        <v>1.7832600000000001</v>
      </c>
      <c r="D370" s="4">
        <v>7.8704009939296896E-2</v>
      </c>
      <c r="E370" s="4">
        <v>1.43807995320823</v>
      </c>
      <c r="F370" t="str">
        <f>VLOOKUP(A370,基金基本信息!A:D,4,FALSE)</f>
        <v>王建军,成曦,刘树荣</v>
      </c>
    </row>
    <row r="371" spans="1:6" x14ac:dyDescent="0.15">
      <c r="A371" s="1" t="s">
        <v>77</v>
      </c>
      <c r="B371" s="3">
        <f>COUNTIF(分级基金列表!$A$1:$A$384,A371)</f>
        <v>0</v>
      </c>
      <c r="C371" s="4">
        <v>4.6290533333333297</v>
      </c>
      <c r="D371" s="4">
        <v>0.72856377070553802</v>
      </c>
      <c r="E371" s="4">
        <v>1.43371834777299</v>
      </c>
      <c r="F371" t="str">
        <f>VLOOKUP(A371,基金基本信息!A:D,4,FALSE)</f>
        <v>林钟斌,张大方,袁争光,凌莉,曲径</v>
      </c>
    </row>
    <row r="372" spans="1:6" x14ac:dyDescent="0.15">
      <c r="A372" s="1" t="s">
        <v>164</v>
      </c>
      <c r="B372" s="3">
        <f>COUNTIF(分级基金列表!$A$1:$A$384,A372)</f>
        <v>1</v>
      </c>
      <c r="C372" s="4">
        <v>1.4355199999999999</v>
      </c>
      <c r="D372" s="4">
        <v>4.9807058116662999E-4</v>
      </c>
      <c r="E372" s="4">
        <v>1.43333556204512</v>
      </c>
      <c r="F372" t="str">
        <f>VLOOKUP(A372,基金基本信息!A:D,4,FALSE)</f>
        <v>陈硕,余礼冰,杨建华</v>
      </c>
    </row>
    <row r="373" spans="1:6" x14ac:dyDescent="0.15">
      <c r="A373" s="1" t="s">
        <v>80</v>
      </c>
      <c r="B373" s="3">
        <f>COUNTIF(分级基金列表!$A$1:$A$384,A373)</f>
        <v>0</v>
      </c>
      <c r="C373" s="4">
        <v>4.43614</v>
      </c>
      <c r="D373" s="4">
        <v>0.68488274970174001</v>
      </c>
      <c r="E373" s="4">
        <v>1.4323812363581101</v>
      </c>
      <c r="F373" t="str">
        <f>VLOOKUP(A373,基金基本信息!A:D,4,FALSE)</f>
        <v>方南,崔俊杰,张羽翔</v>
      </c>
    </row>
    <row r="374" spans="1:6" x14ac:dyDescent="0.15">
      <c r="A374" s="1" t="s">
        <v>813</v>
      </c>
      <c r="B374" s="3">
        <f>COUNTIF(分级基金列表!$A$1:$A$384,A374)</f>
        <v>0</v>
      </c>
      <c r="C374" s="4">
        <v>1.64167333333333</v>
      </c>
      <c r="D374" s="4">
        <v>4.87223315158479E-2</v>
      </c>
      <c r="E374" s="4">
        <v>1.42798693177113</v>
      </c>
      <c r="F374" t="str">
        <f>VLOOKUP(A374,基金基本信息!A:D,4,FALSE)</f>
        <v>徐皓</v>
      </c>
    </row>
    <row r="375" spans="1:6" x14ac:dyDescent="0.15">
      <c r="A375" s="1" t="s">
        <v>287</v>
      </c>
      <c r="B375" s="3">
        <f>COUNTIF(分级基金列表!$A$1:$A$384,A375)</f>
        <v>0</v>
      </c>
      <c r="C375" s="4">
        <v>5.0085133333333296</v>
      </c>
      <c r="D375" s="4">
        <v>0.81694984548827498</v>
      </c>
      <c r="E375" s="4">
        <v>1.4255347009908701</v>
      </c>
      <c r="F375" t="str">
        <f>VLOOKUP(A375,基金基本信息!A:D,4,FALSE)</f>
        <v>LU RONG QIANG,殷瑞飞</v>
      </c>
    </row>
    <row r="376" spans="1:6" x14ac:dyDescent="0.15">
      <c r="A376" s="1" t="s">
        <v>790</v>
      </c>
      <c r="B376" s="3">
        <f>COUNTIF(分级基金列表!$A$1:$A$384,A376)</f>
        <v>0</v>
      </c>
      <c r="C376" s="4">
        <v>1.49156</v>
      </c>
      <c r="D376" s="4">
        <v>1.6137667725902801E-2</v>
      </c>
      <c r="E376" s="4">
        <v>1.42078341688774</v>
      </c>
      <c r="F376" t="str">
        <f>VLOOKUP(A376,基金基本信息!A:D,4,FALSE)</f>
        <v>王筱苓</v>
      </c>
    </row>
    <row r="377" spans="1:6" x14ac:dyDescent="0.15">
      <c r="A377" s="1" t="s">
        <v>216</v>
      </c>
      <c r="B377" s="3">
        <f>COUNTIF(分级基金列表!$A$1:$A$384,A377)</f>
        <v>1</v>
      </c>
      <c r="C377" s="4">
        <v>1.4243666666666699</v>
      </c>
      <c r="D377" s="4">
        <v>1.3854361027386499E-3</v>
      </c>
      <c r="E377" s="4">
        <v>1.41829042100728</v>
      </c>
      <c r="F377" t="str">
        <f>VLOOKUP(A377,基金基本信息!A:D,4,FALSE)</f>
        <v>吴涛,姚霞天,卞勇,朱小明</v>
      </c>
    </row>
    <row r="378" spans="1:6" x14ac:dyDescent="0.15">
      <c r="A378" s="1" t="s">
        <v>116</v>
      </c>
      <c r="B378" s="3">
        <f>COUNTIF(分级基金列表!$A$1:$A$384,A378)</f>
        <v>0</v>
      </c>
      <c r="C378" s="4">
        <v>4.6290066666666698</v>
      </c>
      <c r="D378" s="4">
        <v>0.73210786422436203</v>
      </c>
      <c r="E378" s="4">
        <v>1.4181279957514601</v>
      </c>
      <c r="F378" t="str">
        <f>VLOOKUP(A378,基金基本信息!A:D,4,FALSE)</f>
        <v>程涛,Denis Zhang,宋永安</v>
      </c>
    </row>
    <row r="379" spans="1:6" x14ac:dyDescent="0.15">
      <c r="A379" s="1" t="s">
        <v>37</v>
      </c>
      <c r="B379" s="3">
        <f>COUNTIF(分级基金列表!$A$1:$A$384,A379)</f>
        <v>0</v>
      </c>
      <c r="C379" s="4">
        <v>4.9772400000000001</v>
      </c>
      <c r="D379" s="4">
        <v>0.81168563349085798</v>
      </c>
      <c r="E379" s="4">
        <v>1.4173491486358001</v>
      </c>
      <c r="F379" t="str">
        <f>VLOOKUP(A379,基金基本信息!A:D,4,FALSE)</f>
        <v>胡文彪,樊智,何江,赵栩,谯春</v>
      </c>
    </row>
    <row r="380" spans="1:6" x14ac:dyDescent="0.15">
      <c r="A380" s="1" t="s">
        <v>67</v>
      </c>
      <c r="B380" s="3">
        <f>COUNTIF(分级基金列表!$A$1:$A$384,A380)</f>
        <v>1</v>
      </c>
      <c r="C380" s="4">
        <v>4.3563599999999996</v>
      </c>
      <c r="D380" s="4">
        <v>0.67035457691203204</v>
      </c>
      <c r="E380" s="4">
        <v>1.41631889657921</v>
      </c>
      <c r="F380" t="str">
        <f>VLOOKUP(A380,基金基本信息!A:D,4,FALSE)</f>
        <v>路志刚,周毅</v>
      </c>
    </row>
    <row r="381" spans="1:6" x14ac:dyDescent="0.15">
      <c r="A381" s="1" t="s">
        <v>227</v>
      </c>
      <c r="B381" s="3">
        <f>COUNTIF(分级基金列表!$A$1:$A$384,A381)</f>
        <v>1</v>
      </c>
      <c r="C381" s="4">
        <v>1.4333</v>
      </c>
      <c r="D381" s="4">
        <v>4.1595419078453398E-3</v>
      </c>
      <c r="E381" s="4">
        <v>1.41505708110057</v>
      </c>
      <c r="F381" t="str">
        <f>VLOOKUP(A381,基金基本信息!A:D,4,FALSE)</f>
        <v>何江,刘伟琳</v>
      </c>
    </row>
    <row r="382" spans="1:6" x14ac:dyDescent="0.15">
      <c r="A382" s="1" t="s">
        <v>307</v>
      </c>
      <c r="B382" s="3">
        <f>COUNTIF(分级基金列表!$A$1:$A$384,A382)</f>
        <v>1</v>
      </c>
      <c r="C382" s="4">
        <v>4.7640599999999997</v>
      </c>
      <c r="D382" s="4">
        <v>0.763641083306969</v>
      </c>
      <c r="E382" s="4">
        <v>1.4148829368322999</v>
      </c>
      <c r="F382" t="str">
        <f>VLOOKUP(A382,基金基本信息!A:D,4,FALSE)</f>
        <v>吴雅楠,杨旭</v>
      </c>
    </row>
    <row r="383" spans="1:6" x14ac:dyDescent="0.15">
      <c r="A383" s="1" t="s">
        <v>42</v>
      </c>
      <c r="B383" s="3">
        <f>COUNTIF(分级基金列表!$A$1:$A$384,A383)</f>
        <v>0</v>
      </c>
      <c r="C383" s="4">
        <v>4.4796466666666701</v>
      </c>
      <c r="D383" s="4">
        <v>0.69936506065803605</v>
      </c>
      <c r="E383" s="4">
        <v>1.4123713836326499</v>
      </c>
      <c r="F383" t="str">
        <f>VLOOKUP(A383,基金基本信息!A:D,4,FALSE)</f>
        <v>牟永宁,刘璎</v>
      </c>
    </row>
    <row r="384" spans="1:6" x14ac:dyDescent="0.15">
      <c r="A384" s="1" t="s">
        <v>229</v>
      </c>
      <c r="B384" s="3">
        <f>COUNTIF(分级基金列表!$A$1:$A$384,A384)</f>
        <v>1</v>
      </c>
      <c r="C384" s="4">
        <v>1.4203399999999999</v>
      </c>
      <c r="D384" s="4">
        <v>2.4140116472829501E-3</v>
      </c>
      <c r="E384" s="4">
        <v>1.40975262771735</v>
      </c>
      <c r="F384" t="str">
        <f>VLOOKUP(A384,基金基本信息!A:D,4,FALSE)</f>
        <v>陈大庆,冯张鹏,张彦</v>
      </c>
    </row>
    <row r="385" spans="1:6" x14ac:dyDescent="0.15">
      <c r="A385" s="1" t="s">
        <v>274</v>
      </c>
      <c r="B385" s="3">
        <f>COUNTIF(分级基金列表!$A$1:$A$384,A385)</f>
        <v>1</v>
      </c>
      <c r="C385" s="4">
        <v>1.4118200000000001</v>
      </c>
      <c r="D385" s="4">
        <v>5.4340823043680505E-4</v>
      </c>
      <c r="E385" s="4">
        <v>1.4094367201829501</v>
      </c>
      <c r="F385" t="str">
        <f>VLOOKUP(A385,基金基本信息!A:D,4,FALSE)</f>
        <v>罗毅,苏燕青</v>
      </c>
    </row>
    <row r="386" spans="1:6" x14ac:dyDescent="0.15">
      <c r="A386" s="1" t="s">
        <v>315</v>
      </c>
      <c r="B386" s="3">
        <f>COUNTIF(分级基金列表!$A$1:$A$384,A386)</f>
        <v>1</v>
      </c>
      <c r="C386" s="4">
        <v>4.4294466666666699</v>
      </c>
      <c r="D386" s="4">
        <v>0.68868880198409899</v>
      </c>
      <c r="E386" s="4">
        <v>1.4089953189247999</v>
      </c>
      <c r="F386" t="str">
        <f>VLOOKUP(A386,基金基本信息!A:D,4,FALSE)</f>
        <v>周大鹏</v>
      </c>
    </row>
    <row r="387" spans="1:6" x14ac:dyDescent="0.15">
      <c r="A387" s="1" t="s">
        <v>184</v>
      </c>
      <c r="B387" s="3">
        <f>COUNTIF(分级基金列表!$A$1:$A$384,A387)</f>
        <v>1</v>
      </c>
      <c r="C387" s="4">
        <v>1.41608666666667</v>
      </c>
      <c r="D387" s="4">
        <v>1.7603745740546099E-3</v>
      </c>
      <c r="E387" s="4">
        <v>1.4083660158597799</v>
      </c>
      <c r="F387" t="str">
        <f>VLOOKUP(A387,基金基本信息!A:D,4,FALSE)</f>
        <v>陆志明,陈盛业,魏军,罗国庆</v>
      </c>
    </row>
    <row r="388" spans="1:6" x14ac:dyDescent="0.15">
      <c r="A388" s="1" t="s">
        <v>167</v>
      </c>
      <c r="B388" s="3">
        <f>COUNTIF(分级基金列表!$A$1:$A$384,A388)</f>
        <v>1</v>
      </c>
      <c r="C388" s="4">
        <v>1.4152133333333301</v>
      </c>
      <c r="D388" s="4">
        <v>2.24178717156275E-3</v>
      </c>
      <c r="E388" s="4">
        <v>1.4053813031562901</v>
      </c>
      <c r="F388" t="str">
        <f>VLOOKUP(A388,基金基本信息!A:D,4,FALSE)</f>
        <v>何江,刘伟琳</v>
      </c>
    </row>
    <row r="389" spans="1:6" x14ac:dyDescent="0.15">
      <c r="A389" s="1" t="s">
        <v>281</v>
      </c>
      <c r="B389" s="3">
        <f>COUNTIF(分级基金列表!$A$1:$A$384,A389)</f>
        <v>1</v>
      </c>
      <c r="C389" s="4">
        <v>1.41656</v>
      </c>
      <c r="D389" s="4">
        <v>2.5814164215414901E-3</v>
      </c>
      <c r="E389" s="4">
        <v>1.4052384238583999</v>
      </c>
      <c r="F389" t="str">
        <f>VLOOKUP(A389,基金基本信息!A:D,4,FALSE)</f>
        <v>王保合,章椹元,方旻</v>
      </c>
    </row>
    <row r="390" spans="1:6" x14ac:dyDescent="0.15">
      <c r="A390" s="1" t="s">
        <v>155</v>
      </c>
      <c r="B390" s="3">
        <f>COUNTIF(分级基金列表!$A$1:$A$384,A390)</f>
        <v>1</v>
      </c>
      <c r="C390" s="4">
        <v>1.41488666666667</v>
      </c>
      <c r="D390" s="4">
        <v>2.2320300273619498E-3</v>
      </c>
      <c r="E390" s="4">
        <v>1.4050974293726599</v>
      </c>
      <c r="F390" t="str">
        <f>VLOOKUP(A390,基金基本信息!A:D,4,FALSE)</f>
        <v>王超</v>
      </c>
    </row>
    <row r="391" spans="1:6" x14ac:dyDescent="0.15">
      <c r="A391" s="1" t="s">
        <v>118</v>
      </c>
      <c r="B391" s="3">
        <f>COUNTIF(分级基金列表!$A$1:$A$384,A391)</f>
        <v>1</v>
      </c>
      <c r="C391" s="4">
        <v>1.41293333333333</v>
      </c>
      <c r="D391" s="4">
        <v>2.66371890776934E-3</v>
      </c>
      <c r="E391" s="4">
        <v>1.40125079494764</v>
      </c>
      <c r="F391" t="str">
        <f>VLOOKUP(A391,基金基本信息!A:D,4,FALSE)</f>
        <v>王琦,张凯</v>
      </c>
    </row>
    <row r="392" spans="1:6" x14ac:dyDescent="0.15">
      <c r="A392" s="1" t="s">
        <v>297</v>
      </c>
      <c r="B392" s="3">
        <f>COUNTIF(分级基金列表!$A$1:$A$384,A392)</f>
        <v>1</v>
      </c>
      <c r="C392" s="4">
        <v>1.4073199999999999</v>
      </c>
      <c r="D392" s="4">
        <v>1.73618395309558E-3</v>
      </c>
      <c r="E392" s="4">
        <v>1.39970544441851</v>
      </c>
      <c r="F392" t="str">
        <f>VLOOKUP(A392,基金基本信息!A:D,4,FALSE)</f>
        <v>周毅,张凯</v>
      </c>
    </row>
    <row r="393" spans="1:6" x14ac:dyDescent="0.15">
      <c r="A393" s="1" t="s">
        <v>157</v>
      </c>
      <c r="B393" s="3">
        <f>COUNTIF(分级基金列表!$A$1:$A$384,A393)</f>
        <v>1</v>
      </c>
      <c r="C393" s="4">
        <v>1.413</v>
      </c>
      <c r="D393" s="4">
        <v>3.2695818156546499E-3</v>
      </c>
      <c r="E393" s="4">
        <v>1.3986602680728999</v>
      </c>
      <c r="F393" t="str">
        <f>VLOOKUP(A393,基金基本信息!A:D,4,FALSE)</f>
        <v>王琦,马君</v>
      </c>
    </row>
    <row r="394" spans="1:6" x14ac:dyDescent="0.15">
      <c r="A394" s="1" t="s">
        <v>125</v>
      </c>
      <c r="B394" s="3">
        <f>COUNTIF(分级基金列表!$A$1:$A$384,A394)</f>
        <v>1</v>
      </c>
      <c r="C394" s="4">
        <v>1.4071400000000001</v>
      </c>
      <c r="D394" s="4">
        <v>2.14684738207516E-3</v>
      </c>
      <c r="E394" s="4">
        <v>1.3977243567516899</v>
      </c>
      <c r="F394" t="str">
        <f>VLOOKUP(A394,基金基本信息!A:D,4,FALSE)</f>
        <v>万志勇,马志强,梁洪昀</v>
      </c>
    </row>
    <row r="395" spans="1:6" x14ac:dyDescent="0.15">
      <c r="A395" s="1" t="s">
        <v>255</v>
      </c>
      <c r="B395" s="3">
        <f>COUNTIF(分级基金列表!$A$1:$A$384,A395)</f>
        <v>1</v>
      </c>
      <c r="C395" s="4">
        <v>1.40353333333333</v>
      </c>
      <c r="D395" s="4">
        <v>2.2105672971639199E-3</v>
      </c>
      <c r="E395" s="4">
        <v>1.39383822728143</v>
      </c>
      <c r="F395" t="str">
        <f>VLOOKUP(A395,基金基本信息!A:D,4,FALSE)</f>
        <v>罗博,王培</v>
      </c>
    </row>
    <row r="396" spans="1:6" x14ac:dyDescent="0.15">
      <c r="A396" s="1" t="s">
        <v>152</v>
      </c>
      <c r="B396" s="3">
        <f>COUNTIF(分级基金列表!$A$1:$A$384,A396)</f>
        <v>0</v>
      </c>
      <c r="C396" s="4">
        <v>4.2051266666666702</v>
      </c>
      <c r="D396" s="4">
        <v>0.64149244394428995</v>
      </c>
      <c r="E396" s="4">
        <v>1.3916691060158</v>
      </c>
      <c r="F396" t="str">
        <f>VLOOKUP(A396,基金基本信息!A:D,4,FALSE)</f>
        <v>郭晨,朱蓓,高靖瑜</v>
      </c>
    </row>
    <row r="397" spans="1:6" x14ac:dyDescent="0.15">
      <c r="A397" s="1" t="s">
        <v>225</v>
      </c>
      <c r="B397" s="3">
        <f>COUNTIF(分级基金列表!$A$1:$A$384,A397)</f>
        <v>0</v>
      </c>
      <c r="C397" s="4">
        <v>3.9340799999999998</v>
      </c>
      <c r="D397" s="4">
        <v>0.58216533154365402</v>
      </c>
      <c r="E397" s="4">
        <v>1.3808192889158499</v>
      </c>
      <c r="F397" t="str">
        <f>VLOOKUP(A397,基金基本信息!A:D,4,FALSE)</f>
        <v>黄栋</v>
      </c>
    </row>
    <row r="398" spans="1:6" x14ac:dyDescent="0.15">
      <c r="A398" s="1" t="s">
        <v>183</v>
      </c>
      <c r="B398" s="3">
        <f>COUNTIF(分级基金列表!$A$1:$A$384,A398)</f>
        <v>1</v>
      </c>
      <c r="C398" s="4">
        <v>4.4154933333333304</v>
      </c>
      <c r="D398" s="4">
        <v>0.69210183957651805</v>
      </c>
      <c r="E398" s="4">
        <v>1.38007308531864</v>
      </c>
      <c r="F398" t="str">
        <f>VLOOKUP(A398,基金基本信息!A:D,4,FALSE)</f>
        <v>陆志明,陈盛业,魏军,罗国庆</v>
      </c>
    </row>
    <row r="399" spans="1:6" x14ac:dyDescent="0.15">
      <c r="A399" s="1" t="s">
        <v>69</v>
      </c>
      <c r="B399" s="3">
        <f>COUNTIF(分级基金列表!$A$1:$A$384,A399)</f>
        <v>1</v>
      </c>
      <c r="C399" s="4">
        <v>1.38134</v>
      </c>
      <c r="D399" s="4">
        <v>3.96959433224798E-4</v>
      </c>
      <c r="E399" s="4">
        <v>1.37959901531776</v>
      </c>
      <c r="F399" t="str">
        <f>VLOOKUP(A399,基金基本信息!A:D,4,FALSE)</f>
        <v>冯天戈,黄欣</v>
      </c>
    </row>
    <row r="400" spans="1:6" x14ac:dyDescent="0.15">
      <c r="A400" s="1" t="s">
        <v>153</v>
      </c>
      <c r="B400" s="3">
        <f>COUNTIF(分级基金列表!$A$1:$A$384,A400)</f>
        <v>1</v>
      </c>
      <c r="C400" s="4">
        <v>1.3907799999999999</v>
      </c>
      <c r="D400" s="4">
        <v>3.4770432798471298E-3</v>
      </c>
      <c r="E400" s="4">
        <v>1.37553038358325</v>
      </c>
      <c r="F400" t="str">
        <f>VLOOKUP(A400,基金基本信息!A:D,4,FALSE)</f>
        <v>王咏辉,刘欣,杨超</v>
      </c>
    </row>
    <row r="401" spans="1:6" x14ac:dyDescent="0.15">
      <c r="A401" s="1" t="s">
        <v>681</v>
      </c>
      <c r="B401" s="3">
        <f>COUNTIF(分级基金列表!$A$1:$A$384,A401)</f>
        <v>0</v>
      </c>
      <c r="C401" s="4">
        <v>1.8130266666666699</v>
      </c>
      <c r="D401" s="4">
        <v>9.9776075570375905E-2</v>
      </c>
      <c r="E401" s="4">
        <v>1.37542875443011</v>
      </c>
      <c r="F401" t="str">
        <f>VLOOKUP(A401,基金基本信息!A:D,4,FALSE)</f>
        <v>雷俊,孙伟</v>
      </c>
    </row>
    <row r="402" spans="1:6" x14ac:dyDescent="0.15">
      <c r="A402" s="1" t="s">
        <v>875</v>
      </c>
      <c r="B402" s="3">
        <f>COUNTIF(分级基金列表!$A$1:$A$384,A402)</f>
        <v>0</v>
      </c>
      <c r="C402" s="4">
        <v>1.3814</v>
      </c>
      <c r="D402" s="4">
        <v>2.73837799044213E-3</v>
      </c>
      <c r="E402" s="4">
        <v>1.3693900218095201</v>
      </c>
      <c r="F402" t="str">
        <f>VLOOKUP(A402,基金基本信息!A:D,4,FALSE)</f>
        <v>周晶</v>
      </c>
    </row>
    <row r="403" spans="1:6" x14ac:dyDescent="0.15">
      <c r="A403" s="1" t="s">
        <v>24</v>
      </c>
      <c r="B403" s="3">
        <f>COUNTIF(分级基金列表!$A$1:$A$384,A403)</f>
        <v>0</v>
      </c>
      <c r="C403" s="4">
        <v>4.7335066666666696</v>
      </c>
      <c r="D403" s="4">
        <v>0.76731922434742905</v>
      </c>
      <c r="E403" s="4">
        <v>1.3681980125237101</v>
      </c>
      <c r="F403" t="str">
        <f>VLOOKUP(A403,基金基本信息!A:D,4,FALSE)</f>
        <v>刘光华,卢赤斌,刘璎,熊志勇,许之彦,牛勇,章海默</v>
      </c>
    </row>
    <row r="404" spans="1:6" x14ac:dyDescent="0.15">
      <c r="A404" s="1" t="s">
        <v>780</v>
      </c>
      <c r="B404" s="3">
        <f>COUNTIF(分级基金列表!$A$1:$A$384,A404)</f>
        <v>0</v>
      </c>
      <c r="C404" s="4">
        <v>1.5817333333333301</v>
      </c>
      <c r="D404" s="4">
        <v>5.0497660985750301E-2</v>
      </c>
      <c r="E404" s="4">
        <v>1.3602606917820299</v>
      </c>
      <c r="F404" t="str">
        <f>VLOOKUP(A404,基金基本信息!A:D,4,FALSE)</f>
        <v>刘杰</v>
      </c>
    </row>
    <row r="405" spans="1:6" x14ac:dyDescent="0.15">
      <c r="A405" s="1" t="s">
        <v>727</v>
      </c>
      <c r="B405" s="3">
        <f>COUNTIF(分级基金列表!$A$1:$A$384,A405)</f>
        <v>1</v>
      </c>
      <c r="C405" s="4">
        <v>1.65638</v>
      </c>
      <c r="D405" s="4">
        <v>6.7916690496736307E-2</v>
      </c>
      <c r="E405" s="4">
        <v>1.3585109788194101</v>
      </c>
      <c r="F405" t="str">
        <f>VLOOKUP(A405,基金基本信息!A:D,4,FALSE)</f>
        <v>焦文龙,陈龙</v>
      </c>
    </row>
    <row r="406" spans="1:6" x14ac:dyDescent="0.15">
      <c r="A406" s="1" t="s">
        <v>872</v>
      </c>
      <c r="B406" s="3">
        <f>COUNTIF(分级基金列表!$A$1:$A$384,A406)</f>
        <v>0</v>
      </c>
      <c r="C406" s="4">
        <v>1.38058666666667</v>
      </c>
      <c r="D406" s="4">
        <v>5.1267873430504603E-3</v>
      </c>
      <c r="E406" s="4">
        <v>1.3581016027375199</v>
      </c>
      <c r="F406" t="str">
        <f>VLOOKUP(A406,基金基本信息!A:D,4,FALSE)</f>
        <v>Ding Tom Liang,余昊</v>
      </c>
    </row>
    <row r="407" spans="1:6" x14ac:dyDescent="0.15">
      <c r="A407" s="1" t="s">
        <v>109</v>
      </c>
      <c r="B407" s="3">
        <f>COUNTIF(分级基金列表!$A$1:$A$384,A407)</f>
        <v>1</v>
      </c>
      <c r="C407" s="4">
        <v>1.35944</v>
      </c>
      <c r="D407" s="4">
        <v>7.9064706838935701E-4</v>
      </c>
      <c r="E407" s="4">
        <v>1.3559723800874599</v>
      </c>
      <c r="F407" t="str">
        <f>VLOOKUP(A407,基金基本信息!A:D,4,FALSE)</f>
        <v>吴雅楠,杨旭</v>
      </c>
    </row>
    <row r="408" spans="1:6" x14ac:dyDescent="0.15">
      <c r="A408" s="1" t="s">
        <v>839</v>
      </c>
      <c r="B408" s="3">
        <f>COUNTIF(分级基金列表!$A$1:$A$384,A408)</f>
        <v>0</v>
      </c>
      <c r="C408" s="4">
        <v>1.2844866666666701</v>
      </c>
      <c r="D408" s="4">
        <v>-1.55167255211245E-2</v>
      </c>
      <c r="E408" s="4">
        <v>1.35253992145721</v>
      </c>
      <c r="F408" t="str">
        <f>VLOOKUP(A408,基金基本信息!A:D,4,FALSE)</f>
        <v>程志田,庞世恩</v>
      </c>
    </row>
    <row r="409" spans="1:6" x14ac:dyDescent="0.15">
      <c r="A409" s="1" t="s">
        <v>292</v>
      </c>
      <c r="B409" s="3">
        <f>COUNTIF(分级基金列表!$A$1:$A$384,A409)</f>
        <v>1</v>
      </c>
      <c r="C409" s="4">
        <v>1.3466733333333301</v>
      </c>
      <c r="D409" s="4">
        <v>6.0330386259547098E-4</v>
      </c>
      <c r="E409" s="4">
        <v>1.34402736325276</v>
      </c>
      <c r="F409" t="str">
        <f>VLOOKUP(A409,基金基本信息!A:D,4,FALSE)</f>
        <v>吴雅楠,杨旭</v>
      </c>
    </row>
    <row r="410" spans="1:6" x14ac:dyDescent="0.15">
      <c r="A410" s="1" t="s">
        <v>104</v>
      </c>
      <c r="B410" s="3">
        <f>COUNTIF(分级基金列表!$A$1:$A$384,A410)</f>
        <v>0</v>
      </c>
      <c r="C410" s="4">
        <v>4.5951866666666703</v>
      </c>
      <c r="D410" s="4">
        <v>0.74211009274945405</v>
      </c>
      <c r="E410" s="4">
        <v>1.34044022188611</v>
      </c>
      <c r="F410" t="str">
        <f>VLOOKUP(A410,基金基本信息!A:D,4,FALSE)</f>
        <v>李笑薇,王保合,方旻</v>
      </c>
    </row>
    <row r="411" spans="1:6" x14ac:dyDescent="0.15">
      <c r="A411" s="1" t="s">
        <v>284</v>
      </c>
      <c r="B411" s="3">
        <f>COUNTIF(分级基金列表!$A$1:$A$384,A411)</f>
        <v>1</v>
      </c>
      <c r="C411" s="4">
        <v>1.3444533333333299</v>
      </c>
      <c r="D411" s="4">
        <v>1.2543454588462299E-3</v>
      </c>
      <c r="E411" s="4">
        <v>1.33895202501993</v>
      </c>
      <c r="F411" t="str">
        <f>VLOOKUP(A411,基金基本信息!A:D,4,FALSE)</f>
        <v>吴雅楠,杨旭</v>
      </c>
    </row>
    <row r="412" spans="1:6" x14ac:dyDescent="0.15">
      <c r="A412" s="1" t="s">
        <v>737</v>
      </c>
      <c r="B412" s="3">
        <f>COUNTIF(分级基金列表!$A$1:$A$384,A412)</f>
        <v>1</v>
      </c>
      <c r="C412" s="4">
        <v>1.6735533333333299</v>
      </c>
      <c r="D412" s="4">
        <v>7.7349410721772399E-2</v>
      </c>
      <c r="E412" s="4">
        <v>1.33431428778978</v>
      </c>
      <c r="F412" t="str">
        <f>VLOOKUP(A412,基金基本信息!A:D,4,FALSE)</f>
        <v>左金保,邓虎</v>
      </c>
    </row>
    <row r="413" spans="1:6" x14ac:dyDescent="0.15">
      <c r="A413" s="1" t="s">
        <v>423</v>
      </c>
      <c r="B413" s="3">
        <f>COUNTIF(分级基金列表!$A$1:$A$384,A413)</f>
        <v>0</v>
      </c>
      <c r="C413" s="4">
        <v>2.7141999999999999</v>
      </c>
      <c r="D413" s="4">
        <v>0.31588932472605202</v>
      </c>
      <c r="E413" s="4">
        <v>1.3287725996164801</v>
      </c>
      <c r="F413" t="str">
        <f>VLOOKUP(A413,基金基本信息!A:D,4,FALSE)</f>
        <v>张琦,李欣,张露</v>
      </c>
    </row>
    <row r="414" spans="1:6" x14ac:dyDescent="0.15">
      <c r="A414" s="1" t="s">
        <v>300</v>
      </c>
      <c r="B414" s="3">
        <f>COUNTIF(分级基金列表!$A$1:$A$384,A414)</f>
        <v>0</v>
      </c>
      <c r="C414" s="4">
        <v>4.2830533333333296</v>
      </c>
      <c r="D414" s="4">
        <v>0.67490273182371596</v>
      </c>
      <c r="E414" s="4">
        <v>1.3230649321008801</v>
      </c>
      <c r="F414" t="str">
        <f>VLOOKUP(A414,基金基本信息!A:D,4,FALSE)</f>
        <v>吴振翔</v>
      </c>
    </row>
    <row r="415" spans="1:6" x14ac:dyDescent="0.15">
      <c r="A415" s="1" t="s">
        <v>33</v>
      </c>
      <c r="B415" s="3">
        <f>COUNTIF(分级基金列表!$A$1:$A$384,A415)</f>
        <v>0</v>
      </c>
      <c r="C415" s="4">
        <v>4.53060666666667</v>
      </c>
      <c r="D415" s="4">
        <v>0.73160071907264101</v>
      </c>
      <c r="E415" s="4">
        <v>1.3219522329578799</v>
      </c>
      <c r="F415" t="str">
        <f>VLOOKUP(A415,基金基本信息!A:D,4,FALSE)</f>
        <v>胡文彪,樊智,何江,刘伟琳</v>
      </c>
    </row>
    <row r="416" spans="1:6" x14ac:dyDescent="0.15">
      <c r="A416" s="1" t="s">
        <v>41</v>
      </c>
      <c r="B416" s="3">
        <f>COUNTIF(分级基金列表!$A$1:$A$384,A416)</f>
        <v>0</v>
      </c>
      <c r="C416" s="4">
        <v>4.7659066666666696</v>
      </c>
      <c r="D416" s="4">
        <v>0.78553418724548096</v>
      </c>
      <c r="E416" s="4">
        <v>1.3207108282454401</v>
      </c>
      <c r="F416" t="str">
        <f>VLOOKUP(A416,基金基本信息!A:D,4,FALSE)</f>
        <v>屈乐伟,何晓彬,蔡铮</v>
      </c>
    </row>
    <row r="417" spans="1:6" x14ac:dyDescent="0.15">
      <c r="A417" s="1" t="s">
        <v>47</v>
      </c>
      <c r="B417" s="3">
        <f>COUNTIF(分级基金列表!$A$1:$A$384,A417)</f>
        <v>0</v>
      </c>
      <c r="C417" s="4">
        <v>4.5204800000000001</v>
      </c>
      <c r="D417" s="4">
        <v>0.72970589232053296</v>
      </c>
      <c r="E417" s="4">
        <v>1.3201358974606101</v>
      </c>
      <c r="F417" t="str">
        <f>VLOOKUP(A417,基金基本信息!A:D,4,FALSE)</f>
        <v>梁洪昀</v>
      </c>
    </row>
    <row r="418" spans="1:6" x14ac:dyDescent="0.15">
      <c r="A418" s="1" t="s">
        <v>970</v>
      </c>
      <c r="B418" s="3">
        <f>COUNTIF(分级基金列表!$A$1:$A$384,A418)</f>
        <v>0</v>
      </c>
      <c r="C418" s="4">
        <v>1.3735533333333301</v>
      </c>
      <c r="D418" s="4">
        <v>1.2231700702506501E-2</v>
      </c>
      <c r="E418" s="4">
        <v>1.31990754039228</v>
      </c>
      <c r="F418" t="str">
        <f>VLOOKUP(A418,基金基本信息!A:D,4,FALSE)</f>
        <v>周应波</v>
      </c>
    </row>
    <row r="419" spans="1:6" x14ac:dyDescent="0.15">
      <c r="A419" s="1" t="s">
        <v>718</v>
      </c>
      <c r="B419" s="3">
        <f>COUNTIF(分级基金列表!$A$1:$A$384,A419)</f>
        <v>1</v>
      </c>
      <c r="C419" s="4">
        <v>2.2261133333333301</v>
      </c>
      <c r="D419" s="4">
        <v>0.20681574491968299</v>
      </c>
      <c r="E419" s="4">
        <v>1.3190608392645899</v>
      </c>
      <c r="F419" t="str">
        <f>VLOOKUP(A419,基金基本信息!A:D,4,FALSE)</f>
        <v>余海燕</v>
      </c>
    </row>
    <row r="420" spans="1:6" x14ac:dyDescent="0.15">
      <c r="A420" s="1" t="s">
        <v>795</v>
      </c>
      <c r="B420" s="3">
        <f>COUNTIF(分级基金列表!$A$1:$A$384,A420)</f>
        <v>0</v>
      </c>
      <c r="C420" s="4">
        <v>1.49457333333333</v>
      </c>
      <c r="D420" s="4">
        <v>4.1452118518937202E-2</v>
      </c>
      <c r="E420" s="4">
        <v>1.31277263193298</v>
      </c>
      <c r="F420" t="str">
        <f>VLOOKUP(A420,基金基本信息!A:D,4,FALSE)</f>
        <v>刘冬,张子法</v>
      </c>
    </row>
    <row r="421" spans="1:6" x14ac:dyDescent="0.15">
      <c r="A421" s="1" t="s">
        <v>10</v>
      </c>
      <c r="B421" s="3">
        <f>COUNTIF(分级基金列表!$A$1:$A$384,A421)</f>
        <v>0</v>
      </c>
      <c r="C421" s="4">
        <v>4.4900266666666697</v>
      </c>
      <c r="D421" s="4">
        <v>0.72471246643139398</v>
      </c>
      <c r="E421" s="4">
        <v>1.31158273139186</v>
      </c>
      <c r="F421" t="str">
        <f>VLOOKUP(A421,基金基本信息!A:D,4,FALSE)</f>
        <v>方军,张弘弢</v>
      </c>
    </row>
    <row r="422" spans="1:6" x14ac:dyDescent="0.15">
      <c r="A422" s="1" t="s">
        <v>798</v>
      </c>
      <c r="B422" s="3">
        <f>COUNTIF(分级基金列表!$A$1:$A$384,A422)</f>
        <v>0</v>
      </c>
      <c r="C422" s="4">
        <v>1.62608666666667</v>
      </c>
      <c r="D422" s="4">
        <v>7.2162319497549698E-2</v>
      </c>
      <c r="E422" s="4">
        <v>1.30959716581431</v>
      </c>
      <c r="F422" t="str">
        <f>VLOOKUP(A422,基金基本信息!A:D,4,FALSE)</f>
        <v>刘冬,张子法</v>
      </c>
    </row>
    <row r="423" spans="1:6" x14ac:dyDescent="0.15">
      <c r="A423" s="1" t="s">
        <v>36</v>
      </c>
      <c r="B423" s="3">
        <f>COUNTIF(分级基金列表!$A$1:$A$384,A423)</f>
        <v>0</v>
      </c>
      <c r="C423" s="4">
        <v>4.4546200000000002</v>
      </c>
      <c r="D423" s="4">
        <v>0.71970091606986997</v>
      </c>
      <c r="E423" s="4">
        <v>1.29815572230077</v>
      </c>
      <c r="F423" t="str">
        <f>VLOOKUP(A423,基金基本信息!A:D,4,FALSE)</f>
        <v>何仁科,吴振翔</v>
      </c>
    </row>
    <row r="424" spans="1:6" x14ac:dyDescent="0.15">
      <c r="A424" s="1" t="s">
        <v>136</v>
      </c>
      <c r="B424" s="3">
        <f>COUNTIF(分级基金列表!$A$1:$A$384,A424)</f>
        <v>0</v>
      </c>
      <c r="C424" s="4">
        <v>4.46092666666667</v>
      </c>
      <c r="D424" s="4">
        <v>0.72217689912140004</v>
      </c>
      <c r="E424" s="4">
        <v>1.29360322250003</v>
      </c>
      <c r="F424" t="str">
        <f>VLOOKUP(A424,基金基本信息!A:D,4,FALSE)</f>
        <v>许之彦,章海默,孙晨进</v>
      </c>
    </row>
    <row r="425" spans="1:6" x14ac:dyDescent="0.15">
      <c r="A425" s="1" t="s">
        <v>198</v>
      </c>
      <c r="B425" s="3">
        <f>COUNTIF(分级基金列表!$A$1:$A$384,A425)</f>
        <v>1</v>
      </c>
      <c r="C425" s="4">
        <v>1.3011333333333299</v>
      </c>
      <c r="D425" s="4">
        <v>2.0573057152332899E-3</v>
      </c>
      <c r="E425" s="4">
        <v>1.2921104019274601</v>
      </c>
      <c r="F425" t="str">
        <f>VLOOKUP(A425,基金基本信息!A:D,4,FALSE)</f>
        <v>关永祥,倪权生,查晓磊</v>
      </c>
    </row>
    <row r="426" spans="1:6" x14ac:dyDescent="0.15">
      <c r="A426" s="1" t="s">
        <v>169</v>
      </c>
      <c r="B426" s="3">
        <f>COUNTIF(分级基金列表!$A$1:$A$384,A426)</f>
        <v>1</v>
      </c>
      <c r="C426" s="4">
        <v>1.2942533333333299</v>
      </c>
      <c r="D426" s="4">
        <v>1.04247516276519E-3</v>
      </c>
      <c r="E426" s="4">
        <v>1.28968124576448</v>
      </c>
      <c r="F426" t="str">
        <f>VLOOKUP(A426,基金基本信息!A:D,4,FALSE)</f>
        <v>吴雅楠,杨旭,提云涛</v>
      </c>
    </row>
    <row r="427" spans="1:6" x14ac:dyDescent="0.15">
      <c r="A427" s="1" t="s">
        <v>231</v>
      </c>
      <c r="B427" s="3">
        <f>COUNTIF(分级基金列表!$A$1:$A$384,A427)</f>
        <v>1</v>
      </c>
      <c r="C427" s="4">
        <v>1.29826</v>
      </c>
      <c r="D427" s="4">
        <v>2.4112201472023601E-3</v>
      </c>
      <c r="E427" s="4">
        <v>1.2876848706784001</v>
      </c>
      <c r="F427" t="str">
        <f>VLOOKUP(A427,基金基本信息!A:D,4,FALSE)</f>
        <v>薛珠,张敬燕,胡洋,杨霞辉</v>
      </c>
    </row>
    <row r="428" spans="1:6" x14ac:dyDescent="0.15">
      <c r="A428" s="1" t="s">
        <v>75</v>
      </c>
      <c r="B428" s="3">
        <f>COUNTIF(分级基金列表!$A$1:$A$384,A428)</f>
        <v>1</v>
      </c>
      <c r="C428" s="4">
        <v>1.2981733333333301</v>
      </c>
      <c r="D428" s="4">
        <v>2.5060500964977999E-3</v>
      </c>
      <c r="E428" s="4">
        <v>1.28718229882011</v>
      </c>
      <c r="F428" t="str">
        <f>VLOOKUP(A428,基金基本信息!A:D,4,FALSE)</f>
        <v>路志刚,周毅</v>
      </c>
    </row>
    <row r="429" spans="1:6" x14ac:dyDescent="0.15">
      <c r="A429" s="1" t="s">
        <v>23</v>
      </c>
      <c r="B429" s="3">
        <f>COUNTIF(分级基金列表!$A$1:$A$384,A429)</f>
        <v>0</v>
      </c>
      <c r="C429" s="4">
        <v>4.3981266666666698</v>
      </c>
      <c r="D429" s="4">
        <v>0.71105971552012104</v>
      </c>
      <c r="E429" s="4">
        <v>1.2795609663385199</v>
      </c>
      <c r="F429" t="str">
        <f>VLOOKUP(A429,基金基本信息!A:D,4,FALSE)</f>
        <v>施永辉,杨丹,胡琦,苏秉毅,张钟玉,苏秉毅</v>
      </c>
    </row>
    <row r="430" spans="1:6" x14ac:dyDescent="0.15">
      <c r="A430" s="1" t="s">
        <v>914</v>
      </c>
      <c r="B430" s="3">
        <f>COUNTIF(分级基金列表!$A$1:$A$384,A430)</f>
        <v>0</v>
      </c>
      <c r="C430" s="4">
        <v>1.30995333333333</v>
      </c>
      <c r="D430" s="4">
        <v>7.04667032828926E-3</v>
      </c>
      <c r="E430" s="4">
        <v>1.27904804660752</v>
      </c>
      <c r="F430" t="str">
        <f>VLOOKUP(A430,基金基本信息!A:D,4,FALSE)</f>
        <v>曹庆,程彧</v>
      </c>
    </row>
    <row r="431" spans="1:6" x14ac:dyDescent="0.15">
      <c r="A431" s="1" t="s">
        <v>796</v>
      </c>
      <c r="B431" s="3">
        <f>COUNTIF(分级基金列表!$A$1:$A$384,A431)</f>
        <v>0</v>
      </c>
      <c r="C431" s="4">
        <v>1.45682666666667</v>
      </c>
      <c r="D431" s="4">
        <v>4.1873816440814601E-2</v>
      </c>
      <c r="E431" s="4">
        <v>1.2731764825205401</v>
      </c>
      <c r="F431" t="str">
        <f>VLOOKUP(A431,基金基本信息!A:D,4,FALSE)</f>
        <v>刘冬,张子法</v>
      </c>
    </row>
    <row r="432" spans="1:6" x14ac:dyDescent="0.15">
      <c r="A432" s="1" t="s">
        <v>824</v>
      </c>
      <c r="B432" s="3">
        <f>COUNTIF(分级基金列表!$A$1:$A$384,A432)</f>
        <v>0</v>
      </c>
      <c r="C432" s="4">
        <v>1.33789333333333</v>
      </c>
      <c r="D432" s="4">
        <v>1.51962786942598E-2</v>
      </c>
      <c r="E432" s="4">
        <v>1.27124549423605</v>
      </c>
      <c r="F432" t="str">
        <f>VLOOKUP(A432,基金基本信息!A:D,4,FALSE)</f>
        <v>钱亚风云</v>
      </c>
    </row>
    <row r="433" spans="1:6" x14ac:dyDescent="0.15">
      <c r="A433" s="1" t="s">
        <v>765</v>
      </c>
      <c r="B433" s="3">
        <f>COUNTIF(分级基金列表!$A$1:$A$384,A433)</f>
        <v>0</v>
      </c>
      <c r="C433" s="4">
        <v>1.5019400000000001</v>
      </c>
      <c r="D433" s="4">
        <v>5.2756536628617699E-2</v>
      </c>
      <c r="E433" s="4">
        <v>1.2705603816542099</v>
      </c>
      <c r="F433" t="str">
        <f>VLOOKUP(A433,基金基本信息!A:D,4,FALSE)</f>
        <v>叶乐天</v>
      </c>
    </row>
    <row r="434" spans="1:6" x14ac:dyDescent="0.15">
      <c r="A434" s="1" t="s">
        <v>799</v>
      </c>
      <c r="B434" s="3">
        <f>COUNTIF(分级基金列表!$A$1:$A$384,A434)</f>
        <v>0</v>
      </c>
      <c r="C434" s="4">
        <v>1.5867933333333299</v>
      </c>
      <c r="D434" s="4">
        <v>7.2492345309977696E-2</v>
      </c>
      <c r="E434" s="4">
        <v>1.2688564052728299</v>
      </c>
      <c r="F434" t="str">
        <f>VLOOKUP(A434,基金基本信息!A:D,4,FALSE)</f>
        <v>刘冬,张子法</v>
      </c>
    </row>
    <row r="435" spans="1:6" x14ac:dyDescent="0.15">
      <c r="A435" s="1" t="s">
        <v>847</v>
      </c>
      <c r="B435" s="3">
        <f>COUNTIF(分级基金列表!$A$1:$A$384,A435)</f>
        <v>0</v>
      </c>
      <c r="C435" s="4">
        <v>1.2870200000000001</v>
      </c>
      <c r="D435" s="4">
        <v>5.9923552807795996E-3</v>
      </c>
      <c r="E435" s="4">
        <v>1.2607387282095599</v>
      </c>
      <c r="F435" t="str">
        <f>VLOOKUP(A435,基金基本信息!A:D,4,FALSE)</f>
        <v>陶灿</v>
      </c>
    </row>
    <row r="436" spans="1:6" x14ac:dyDescent="0.15">
      <c r="A436" s="1" t="s">
        <v>316</v>
      </c>
      <c r="B436" s="3">
        <f>COUNTIF(分级基金列表!$A$1:$A$384,A436)</f>
        <v>1</v>
      </c>
      <c r="C436" s="4">
        <v>1.2982800000000001</v>
      </c>
      <c r="D436" s="4">
        <v>8.67643172570144E-3</v>
      </c>
      <c r="E436" s="4">
        <v>1.26022690573742</v>
      </c>
      <c r="F436" t="str">
        <f>VLOOKUP(A436,基金基本信息!A:D,4,FALSE)</f>
        <v>周大鹏</v>
      </c>
    </row>
    <row r="437" spans="1:6" x14ac:dyDescent="0.15">
      <c r="A437" s="1" t="s">
        <v>226</v>
      </c>
      <c r="B437" s="3">
        <f>COUNTIF(分级基金列表!$A$1:$A$384,A437)</f>
        <v>1</v>
      </c>
      <c r="C437" s="4">
        <v>4.1986400000000001</v>
      </c>
      <c r="D437" s="4">
        <v>0.67068422110794901</v>
      </c>
      <c r="E437" s="4">
        <v>1.25715314306476</v>
      </c>
      <c r="F437" t="str">
        <f>VLOOKUP(A437,基金基本信息!A:D,4,FALSE)</f>
        <v>何江,刘伟琳</v>
      </c>
    </row>
    <row r="438" spans="1:6" x14ac:dyDescent="0.15">
      <c r="A438" s="1" t="s">
        <v>730</v>
      </c>
      <c r="B438" s="3">
        <f>COUNTIF(分级基金列表!$A$1:$A$384,A438)</f>
        <v>0</v>
      </c>
      <c r="C438" s="4">
        <v>1.59998666666667</v>
      </c>
      <c r="D438" s="4">
        <v>7.8437905516349798E-2</v>
      </c>
      <c r="E438" s="4">
        <v>1.25597370065306</v>
      </c>
      <c r="F438" t="str">
        <f>VLOOKUP(A438,基金基本信息!A:D,4,FALSE)</f>
        <v>李威,劳杰男</v>
      </c>
    </row>
    <row r="439" spans="1:6" x14ac:dyDescent="0.15">
      <c r="A439" s="1" t="s">
        <v>39</v>
      </c>
      <c r="B439" s="3">
        <f>COUNTIF(分级基金列表!$A$1:$A$384,A439)</f>
        <v>0</v>
      </c>
      <c r="C439" s="4">
        <v>4.3443866666666704</v>
      </c>
      <c r="D439" s="4">
        <v>0.70437720406070803</v>
      </c>
      <c r="E439" s="4">
        <v>1.2551291250972201</v>
      </c>
      <c r="F439" t="str">
        <f>VLOOKUP(A439,基金基本信息!A:D,4,FALSE)</f>
        <v>赵晓东,张志强,鲍翔</v>
      </c>
    </row>
    <row r="440" spans="1:6" x14ac:dyDescent="0.15">
      <c r="A440" s="1" t="s">
        <v>114</v>
      </c>
      <c r="B440" s="3">
        <f>COUNTIF(分级基金列表!$A$1:$A$384,A440)</f>
        <v>0</v>
      </c>
      <c r="C440" s="4">
        <v>4.8319466666666697</v>
      </c>
      <c r="D440" s="4">
        <v>0.81629221240993999</v>
      </c>
      <c r="E440" s="4">
        <v>1.2518522814791599</v>
      </c>
      <c r="F440" t="str">
        <f>VLOOKUP(A440,基金基本信息!A:D,4,FALSE)</f>
        <v>章赟,艾小军</v>
      </c>
    </row>
    <row r="441" spans="1:6" x14ac:dyDescent="0.15">
      <c r="A441" s="1" t="s">
        <v>131</v>
      </c>
      <c r="B441" s="3">
        <f>COUNTIF(分级基金列表!$A$1:$A$384,A441)</f>
        <v>0</v>
      </c>
      <c r="C441" s="4">
        <v>4.0464599999999997</v>
      </c>
      <c r="D441" s="4">
        <v>0.638107037964456</v>
      </c>
      <c r="E441" s="4">
        <v>1.24785015289549</v>
      </c>
      <c r="F441" t="str">
        <f>VLOOKUP(A441,基金基本信息!A:D,4,FALSE)</f>
        <v>刘伟,董晗,殷瑞飞</v>
      </c>
    </row>
    <row r="442" spans="1:6" x14ac:dyDescent="0.15">
      <c r="A442" s="1" t="s">
        <v>770</v>
      </c>
      <c r="B442" s="3">
        <f>COUNTIF(分级基金列表!$A$1:$A$384,A442)</f>
        <v>0</v>
      </c>
      <c r="C442" s="4">
        <v>1.36235333333333</v>
      </c>
      <c r="D442" s="4">
        <v>2.6150119434441298E-2</v>
      </c>
      <c r="E442" s="4">
        <v>1.2476641395177599</v>
      </c>
      <c r="F442" t="str">
        <f>VLOOKUP(A442,基金基本信息!A:D,4,FALSE)</f>
        <v>刘冬,张子法</v>
      </c>
    </row>
    <row r="443" spans="1:6" x14ac:dyDescent="0.15">
      <c r="A443" s="1" t="s">
        <v>124</v>
      </c>
      <c r="B443" s="3">
        <f>COUNTIF(分级基金列表!$A$1:$A$384,A443)</f>
        <v>0</v>
      </c>
      <c r="C443" s="4">
        <v>4.4906333333333297</v>
      </c>
      <c r="D443" s="4">
        <v>0.74091725760117599</v>
      </c>
      <c r="E443" s="4">
        <v>1.2411184249461</v>
      </c>
      <c r="F443" t="str">
        <f>VLOOKUP(A443,基金基本信息!A:D,4,FALSE)</f>
        <v>刘毅,陈大庆,冯张鹏,张彦</v>
      </c>
    </row>
    <row r="444" spans="1:6" x14ac:dyDescent="0.15">
      <c r="A444" s="1" t="s">
        <v>201</v>
      </c>
      <c r="B444" s="3">
        <f>COUNTIF(分级基金列表!$A$1:$A$384,A444)</f>
        <v>0</v>
      </c>
      <c r="C444" s="4">
        <v>4.4967933333333301</v>
      </c>
      <c r="D444" s="4">
        <v>0.74244273682262096</v>
      </c>
      <c r="E444" s="4">
        <v>1.24058797817668</v>
      </c>
      <c r="F444" t="str">
        <f>VLOOKUP(A444,基金基本信息!A:D,4,FALSE)</f>
        <v>王宁,王超</v>
      </c>
    </row>
    <row r="445" spans="1:6" x14ac:dyDescent="0.15">
      <c r="A445" s="1" t="s">
        <v>915</v>
      </c>
      <c r="B445" s="3">
        <f>COUNTIF(分级基金列表!$A$1:$A$384,A445)</f>
        <v>0</v>
      </c>
      <c r="C445" s="4">
        <v>1.26427333333333</v>
      </c>
      <c r="D445" s="4">
        <v>6.8419505013013497E-3</v>
      </c>
      <c r="E445" s="4">
        <v>1.2342659068247299</v>
      </c>
      <c r="F445" t="str">
        <f>VLOOKUP(A445,基金基本信息!A:D,4,FALSE)</f>
        <v>曹庆,程彧</v>
      </c>
    </row>
    <row r="446" spans="1:6" x14ac:dyDescent="0.15">
      <c r="A446" s="1" t="s">
        <v>483</v>
      </c>
      <c r="B446" s="3">
        <f>COUNTIF(分级基金列表!$A$1:$A$384,A446)</f>
        <v>1</v>
      </c>
      <c r="C446" s="4">
        <v>4.3204466666666699</v>
      </c>
      <c r="D446" s="4">
        <v>0.70473639560327195</v>
      </c>
      <c r="E446" s="4">
        <v>1.2296137828298399</v>
      </c>
      <c r="F446" t="str">
        <f>VLOOKUP(A446,基金基本信息!A:D,4,FALSE)</f>
        <v>章椹元,牛志冬,张圣贤</v>
      </c>
    </row>
    <row r="447" spans="1:6" x14ac:dyDescent="0.15">
      <c r="A447" s="1" t="s">
        <v>260</v>
      </c>
      <c r="B447" s="3">
        <f>COUNTIF(分级基金列表!$A$1:$A$384,A447)</f>
        <v>0</v>
      </c>
      <c r="C447" s="4">
        <v>1.9307000000000001</v>
      </c>
      <c r="D447" s="4">
        <v>0.16035465262715401</v>
      </c>
      <c r="E447" s="4">
        <v>1.2274165645078301</v>
      </c>
      <c r="F447" t="str">
        <f>VLOOKUP(A447,基金基本信息!A:D,4,FALSE)</f>
        <v>张自力</v>
      </c>
    </row>
    <row r="448" spans="1:6" x14ac:dyDescent="0.15">
      <c r="A448" s="1" t="s">
        <v>704</v>
      </c>
      <c r="B448" s="3">
        <f>COUNTIF(分级基金列表!$A$1:$A$384,A448)</f>
        <v>1</v>
      </c>
      <c r="C448" s="4">
        <v>2.0419800000000001</v>
      </c>
      <c r="D448" s="4">
        <v>0.18585931127842201</v>
      </c>
      <c r="E448" s="4">
        <v>1.2268382325950999</v>
      </c>
      <c r="F448" t="str">
        <f>VLOOKUP(A448,基金基本信息!A:D,4,FALSE)</f>
        <v>赵栩</v>
      </c>
    </row>
    <row r="449" spans="1:6" x14ac:dyDescent="0.15">
      <c r="A449" s="1" t="s">
        <v>196</v>
      </c>
      <c r="B449" s="3">
        <f>COUNTIF(分级基金列表!$A$1:$A$384,A449)</f>
        <v>0</v>
      </c>
      <c r="C449" s="4">
        <v>1.3401466666666699</v>
      </c>
      <c r="D449" s="4">
        <v>2.6435629087168299E-2</v>
      </c>
      <c r="E449" s="4">
        <v>1.22420528461616</v>
      </c>
      <c r="F449" t="str">
        <f>VLOOKUP(A449,基金基本信息!A:D,4,FALSE)</f>
        <v>费鹏,张胜记,FAN BING(范冰)</v>
      </c>
    </row>
    <row r="450" spans="1:6" x14ac:dyDescent="0.15">
      <c r="A450" s="1" t="s">
        <v>246</v>
      </c>
      <c r="B450" s="3">
        <f>COUNTIF(分级基金列表!$A$1:$A$384,A450)</f>
        <v>0</v>
      </c>
      <c r="C450" s="4">
        <v>4.6294000000000004</v>
      </c>
      <c r="D450" s="4">
        <v>0.77645063775374401</v>
      </c>
      <c r="E450" s="4">
        <v>1.22404279293963</v>
      </c>
      <c r="F450" t="str">
        <f>VLOOKUP(A450,基金基本信息!A:D,4,FALSE)</f>
        <v>王路,徐猛</v>
      </c>
    </row>
    <row r="451" spans="1:6" x14ac:dyDescent="0.15">
      <c r="A451" s="1" t="s">
        <v>195</v>
      </c>
      <c r="B451" s="3">
        <f>COUNTIF(分级基金列表!$A$1:$A$384,A451)</f>
        <v>0</v>
      </c>
      <c r="C451" s="4">
        <v>4.7243333333333304</v>
      </c>
      <c r="D451" s="4">
        <v>0.79816141142627195</v>
      </c>
      <c r="E451" s="4">
        <v>1.2237570150999899</v>
      </c>
      <c r="F451" t="str">
        <f>VLOOKUP(A451,基金基本信息!A:D,4,FALSE)</f>
        <v>江科宏,徐喻军</v>
      </c>
    </row>
    <row r="452" spans="1:6" x14ac:dyDescent="0.15">
      <c r="A452" s="1" t="s">
        <v>180</v>
      </c>
      <c r="B452" s="3">
        <f>COUNTIF(分级基金列表!$A$1:$A$384,A452)</f>
        <v>1</v>
      </c>
      <c r="C452" s="4">
        <v>1.23627333333333</v>
      </c>
      <c r="D452" s="4">
        <v>3.26401562910814E-3</v>
      </c>
      <c r="E452" s="4">
        <v>1.2219580135871899</v>
      </c>
      <c r="F452" t="str">
        <f>VLOOKUP(A452,基金基本信息!A:D,4,FALSE)</f>
        <v>杜冬松,张旭,蒋秋洁,肖勇,李佳亮</v>
      </c>
    </row>
    <row r="453" spans="1:6" x14ac:dyDescent="0.15">
      <c r="A453" s="1" t="s">
        <v>683</v>
      </c>
      <c r="B453" s="3">
        <f>COUNTIF(分级基金列表!$A$1:$A$384,A453)</f>
        <v>0</v>
      </c>
      <c r="C453" s="4">
        <v>1.4586266666666701</v>
      </c>
      <c r="D453" s="4">
        <v>5.6666907321597501E-2</v>
      </c>
      <c r="E453" s="4">
        <v>1.2100969445356</v>
      </c>
      <c r="F453" t="str">
        <f>VLOOKUP(A453,基金基本信息!A:D,4,FALSE)</f>
        <v>陆志明</v>
      </c>
    </row>
    <row r="454" spans="1:6" x14ac:dyDescent="0.15">
      <c r="A454" s="1" t="s">
        <v>771</v>
      </c>
      <c r="B454" s="3">
        <f>COUNTIF(分级基金列表!$A$1:$A$384,A454)</f>
        <v>0</v>
      </c>
      <c r="C454" s="4">
        <v>1.32524666666667</v>
      </c>
      <c r="D454" s="4">
        <v>2.6670217499360299E-2</v>
      </c>
      <c r="E454" s="4">
        <v>1.20827642675797</v>
      </c>
      <c r="F454" t="str">
        <f>VLOOKUP(A454,基金基本信息!A:D,4,FALSE)</f>
        <v>刘冬,张子法</v>
      </c>
    </row>
    <row r="455" spans="1:6" x14ac:dyDescent="0.15">
      <c r="A455" s="1" t="s">
        <v>308</v>
      </c>
      <c r="B455" s="3">
        <f>COUNTIF(分级基金列表!$A$1:$A$384,A455)</f>
        <v>1</v>
      </c>
      <c r="C455" s="4">
        <v>1.2395066666666701</v>
      </c>
      <c r="D455" s="4">
        <v>8.2816262084665308E-3</v>
      </c>
      <c r="E455" s="4">
        <v>1.2031851104415701</v>
      </c>
      <c r="F455" t="str">
        <f>VLOOKUP(A455,基金基本信息!A:D,4,FALSE)</f>
        <v>吴雅楠,杨旭</v>
      </c>
    </row>
    <row r="456" spans="1:6" x14ac:dyDescent="0.15">
      <c r="A456" s="1" t="s">
        <v>652</v>
      </c>
      <c r="B456" s="3">
        <f>COUNTIF(分级基金列表!$A$1:$A$384,A456)</f>
        <v>1</v>
      </c>
      <c r="C456" s="4">
        <v>1.3097333333333301</v>
      </c>
      <c r="D456" s="4">
        <v>2.4679029603085201E-2</v>
      </c>
      <c r="E456" s="4">
        <v>1.20149604530012</v>
      </c>
      <c r="F456" t="str">
        <f>VLOOKUP(A456,基金基本信息!A:D,4,FALSE)</f>
        <v>赵菲</v>
      </c>
    </row>
    <row r="457" spans="1:6" x14ac:dyDescent="0.15">
      <c r="A457" s="1" t="s">
        <v>646</v>
      </c>
      <c r="B457" s="3">
        <f>COUNTIF(分级基金列表!$A$1:$A$384,A457)</f>
        <v>1</v>
      </c>
      <c r="C457" s="4">
        <v>1.6078600000000001</v>
      </c>
      <c r="D457" s="4">
        <v>9.4617145804338401E-2</v>
      </c>
      <c r="E457" s="4">
        <v>1.1928881219313301</v>
      </c>
      <c r="F457" t="str">
        <f>VLOOKUP(A457,基金基本信息!A:D,4,FALSE)</f>
        <v>余斌</v>
      </c>
    </row>
    <row r="458" spans="1:6" x14ac:dyDescent="0.15">
      <c r="A458" s="1" t="s">
        <v>636</v>
      </c>
      <c r="B458" s="3">
        <f>COUNTIF(分级基金列表!$A$1:$A$384,A458)</f>
        <v>1</v>
      </c>
      <c r="C458" s="4">
        <v>1.2965800000000001</v>
      </c>
      <c r="D458" s="4">
        <v>2.5766701134782601E-2</v>
      </c>
      <c r="E458" s="4">
        <v>1.18357240216307</v>
      </c>
      <c r="F458" t="str">
        <f>VLOOKUP(A458,基金基本信息!A:D,4,FALSE)</f>
        <v>许之彦,钱晶</v>
      </c>
    </row>
    <row r="459" spans="1:6" x14ac:dyDescent="0.15">
      <c r="A459" s="1" t="s">
        <v>171</v>
      </c>
      <c r="B459" s="3">
        <f>COUNTIF(分级基金列表!$A$1:$A$384,A459)</f>
        <v>0</v>
      </c>
      <c r="C459" s="4">
        <v>4.1659333333333297</v>
      </c>
      <c r="D459" s="4">
        <v>0.68107453637730797</v>
      </c>
      <c r="E459" s="4">
        <v>1.1788766316897401</v>
      </c>
      <c r="F459" t="str">
        <f>VLOOKUP(A459,基金基本信息!A:D,4,FALSE)</f>
        <v>江国华,黄一明,蔡晓</v>
      </c>
    </row>
    <row r="460" spans="1:6" x14ac:dyDescent="0.15">
      <c r="A460" s="1" t="s">
        <v>45</v>
      </c>
      <c r="B460" s="3">
        <f>COUNTIF(分级基金列表!$A$1:$A$384,A460)</f>
        <v>1</v>
      </c>
      <c r="C460" s="4">
        <v>3.8826000000000001</v>
      </c>
      <c r="D460" s="4">
        <v>0.61661847381823698</v>
      </c>
      <c r="E460" s="4">
        <v>1.17823469752798</v>
      </c>
      <c r="F460" t="str">
        <f>VLOOKUP(A460,基金基本信息!A:D,4,FALSE)</f>
        <v>LU RONG QIANG,熊志勇,殷瑞飞</v>
      </c>
    </row>
    <row r="461" spans="1:6" x14ac:dyDescent="0.15">
      <c r="A461" s="1" t="s">
        <v>252</v>
      </c>
      <c r="B461" s="3">
        <f>COUNTIF(分级基金列表!$A$1:$A$384,A461)</f>
        <v>0</v>
      </c>
      <c r="C461" s="4">
        <v>4.5768800000000001</v>
      </c>
      <c r="D461" s="4">
        <v>0.775775506444494</v>
      </c>
      <c r="E461" s="4">
        <v>1.17448378383574</v>
      </c>
      <c r="F461" t="str">
        <f>VLOOKUP(A461,基金基本信息!A:D,4,FALSE)</f>
        <v>江科宏,徐喻军</v>
      </c>
    </row>
    <row r="462" spans="1:6" x14ac:dyDescent="0.15">
      <c r="A462" s="1" t="s">
        <v>50</v>
      </c>
      <c r="B462" s="3">
        <f>COUNTIF(分级基金列表!$A$1:$A$384,A462)</f>
        <v>0</v>
      </c>
      <c r="C462" s="4">
        <v>5.2275866666666699</v>
      </c>
      <c r="D462" s="4">
        <v>0.92437526574385998</v>
      </c>
      <c r="E462" s="4">
        <v>1.1734616261672499</v>
      </c>
      <c r="F462" t="str">
        <f>VLOOKUP(A462,基金基本信息!A:D,4,FALSE)</f>
        <v>蔡立辉,廖志峰,侯玉琦</v>
      </c>
    </row>
    <row r="463" spans="1:6" x14ac:dyDescent="0.15">
      <c r="A463" s="1" t="s">
        <v>649</v>
      </c>
      <c r="B463" s="3">
        <f>COUNTIF(分级基金列表!$A$1:$A$384,A463)</f>
        <v>1</v>
      </c>
      <c r="C463" s="4">
        <v>1.6225333333333301</v>
      </c>
      <c r="D463" s="4">
        <v>0.102440716573554</v>
      </c>
      <c r="E463" s="4">
        <v>1.1732488385850399</v>
      </c>
      <c r="F463" t="str">
        <f>VLOOKUP(A463,基金基本信息!A:D,4,FALSE)</f>
        <v>王咏辉,陈龙</v>
      </c>
    </row>
    <row r="464" spans="1:6" x14ac:dyDescent="0.15">
      <c r="A464" s="1" t="s">
        <v>370</v>
      </c>
      <c r="B464" s="3">
        <f>COUNTIF(分级基金列表!$A$1:$A$384,A464)</f>
        <v>1</v>
      </c>
      <c r="C464" s="4">
        <v>1.07626</v>
      </c>
      <c r="D464" s="4">
        <v>-1.9187742922029401E-2</v>
      </c>
      <c r="E464" s="4">
        <v>1.1604136029074399</v>
      </c>
      <c r="F464" t="str">
        <f>VLOOKUP(A464,基金基本信息!A:D,4,FALSE)</f>
        <v>李昱,李会忠,张永超,邓岳</v>
      </c>
    </row>
    <row r="465" spans="1:6" x14ac:dyDescent="0.15">
      <c r="A465" s="1" t="s">
        <v>222</v>
      </c>
      <c r="B465" s="3">
        <f>COUNTIF(分级基金列表!$A$1:$A$384,A465)</f>
        <v>1</v>
      </c>
      <c r="C465" s="4">
        <v>4.5267866666666698</v>
      </c>
      <c r="D465" s="4">
        <v>0.76907519269701896</v>
      </c>
      <c r="E465" s="4">
        <v>1.1537766865360799</v>
      </c>
      <c r="F465" t="str">
        <f>VLOOKUP(A465,基金基本信息!A:D,4,FALSE)</f>
        <v>杨靖,崔俊杰</v>
      </c>
    </row>
    <row r="466" spans="1:6" x14ac:dyDescent="0.15">
      <c r="A466" s="1" t="s">
        <v>342</v>
      </c>
      <c r="B466" s="3">
        <f>COUNTIF(分级基金列表!$A$1:$A$384,A466)</f>
        <v>1</v>
      </c>
      <c r="C466" s="4">
        <v>1.19739333333333</v>
      </c>
      <c r="D466" s="4">
        <v>1.06934992559117E-2</v>
      </c>
      <c r="E466" s="4">
        <v>1.15049378429676</v>
      </c>
      <c r="F466" t="str">
        <f>VLOOKUP(A466,基金基本信息!A:D,4,FALSE)</f>
        <v>乐育涛,周大鹏</v>
      </c>
    </row>
    <row r="467" spans="1:6" x14ac:dyDescent="0.15">
      <c r="A467" s="1" t="s">
        <v>386</v>
      </c>
      <c r="B467" s="3">
        <f>COUNTIF(分级基金列表!$A$1:$A$384,A467)</f>
        <v>1</v>
      </c>
      <c r="C467" s="4">
        <v>1.0702466666666699</v>
      </c>
      <c r="D467" s="4">
        <v>-1.7913252486900001E-2</v>
      </c>
      <c r="E467" s="4">
        <v>1.14881060942371</v>
      </c>
      <c r="F467" t="str">
        <f>VLOOKUP(A467,基金基本信息!A:D,4,FALSE)</f>
        <v>贾成东,邱晓华,梁杏,徐成城</v>
      </c>
    </row>
    <row r="468" spans="1:6" x14ac:dyDescent="0.15">
      <c r="A468" s="1" t="s">
        <v>889</v>
      </c>
      <c r="B468" s="3">
        <f>COUNTIF(分级基金列表!$A$1:$A$384,A468)</f>
        <v>0</v>
      </c>
      <c r="C468" s="4">
        <v>1.1275533333333301</v>
      </c>
      <c r="D468" s="4">
        <v>-5.4127233654015802E-4</v>
      </c>
      <c r="E468" s="4">
        <v>1.12992724554693</v>
      </c>
      <c r="F468" t="str">
        <f>VLOOKUP(A468,基金基本信息!A:D,4,FALSE)</f>
        <v>顾耀强,赵鹏程,佘中强</v>
      </c>
    </row>
    <row r="469" spans="1:6" x14ac:dyDescent="0.15">
      <c r="A469" s="1" t="s">
        <v>11</v>
      </c>
      <c r="B469" s="3">
        <f>COUNTIF(分级基金列表!$A$1:$A$384,A469)</f>
        <v>0</v>
      </c>
      <c r="C469" s="4">
        <v>4.2840866666666697</v>
      </c>
      <c r="D469" s="4">
        <v>0.71962135279732098</v>
      </c>
      <c r="E469" s="4">
        <v>1.1279713375681799</v>
      </c>
      <c r="F469" t="str">
        <f>VLOOKUP(A469,基金基本信息!A:D,4,FALSE)</f>
        <v>张野,郑毅,王建强,李勇,蔡志伟</v>
      </c>
    </row>
    <row r="470" spans="1:6" x14ac:dyDescent="0.15">
      <c r="A470" s="1" t="s">
        <v>955</v>
      </c>
      <c r="B470" s="3">
        <f>COUNTIF(分级基金列表!$A$1:$A$384,A470)</f>
        <v>0</v>
      </c>
      <c r="C470" s="4">
        <v>1.19414666666667</v>
      </c>
      <c r="D470" s="4">
        <v>1.7194090438826401E-2</v>
      </c>
      <c r="E470" s="4">
        <v>1.11873682482006</v>
      </c>
      <c r="F470" t="str">
        <f>VLOOKUP(A470,基金基本信息!A:D,4,FALSE)</f>
        <v>袁英杰</v>
      </c>
    </row>
    <row r="471" spans="1:6" x14ac:dyDescent="0.15">
      <c r="A471" s="1" t="s">
        <v>16</v>
      </c>
      <c r="B471" s="3">
        <f>COUNTIF(分级基金列表!$A$1:$A$384,A471)</f>
        <v>0</v>
      </c>
      <c r="C471" s="4">
        <v>4.3678333333333299</v>
      </c>
      <c r="D471" s="4">
        <v>0.74086852563776395</v>
      </c>
      <c r="E471" s="4">
        <v>1.11853215359123</v>
      </c>
      <c r="F471" t="str">
        <f>VLOOKUP(A471,基金基本信息!A:D,4,FALSE)</f>
        <v>杨宇,朱良,肖侃宁,潘江,欧庆铃,吴涛,姚霞天,卞勇,朱小明</v>
      </c>
    </row>
    <row r="472" spans="1:6" x14ac:dyDescent="0.15">
      <c r="A472" s="1" t="s">
        <v>756</v>
      </c>
      <c r="B472" s="3">
        <f>COUNTIF(分级基金列表!$A$1:$A$384,A472)</f>
        <v>1</v>
      </c>
      <c r="C472" s="4">
        <v>1.72132</v>
      </c>
      <c r="D472" s="4">
        <v>0.13891454789302499</v>
      </c>
      <c r="E472" s="4">
        <v>1.11206857585077</v>
      </c>
      <c r="F472" t="str">
        <f>VLOOKUP(A472,基金基本信息!A:D,4,FALSE)</f>
        <v>赵宏宇,王超</v>
      </c>
    </row>
    <row r="473" spans="1:6" x14ac:dyDescent="0.15">
      <c r="A473" s="1" t="s">
        <v>176</v>
      </c>
      <c r="B473" s="3">
        <f>COUNTIF(分级基金列表!$A$1:$A$384,A473)</f>
        <v>1</v>
      </c>
      <c r="C473" s="4">
        <v>3.6264466666666699</v>
      </c>
      <c r="D473" s="4">
        <v>0.57384310673457095</v>
      </c>
      <c r="E473" s="4">
        <v>1.1096855691501899</v>
      </c>
      <c r="F473" t="str">
        <f>VLOOKUP(A473,基金基本信息!A:D,4,FALSE)</f>
        <v>王坚,梅律吾,李玉良</v>
      </c>
    </row>
    <row r="474" spans="1:6" x14ac:dyDescent="0.15">
      <c r="A474" s="1" t="s">
        <v>112</v>
      </c>
      <c r="B474" s="3">
        <f>COUNTIF(分级基金列表!$A$1:$A$384,A474)</f>
        <v>1</v>
      </c>
      <c r="C474" s="4">
        <v>4.48091333333333</v>
      </c>
      <c r="D474" s="4">
        <v>0.76936355153497504</v>
      </c>
      <c r="E474" s="4">
        <v>1.10663866901124</v>
      </c>
      <c r="F474" t="str">
        <f>VLOOKUP(A474,基金基本信息!A:D,4,FALSE)</f>
        <v>王琦,张凯</v>
      </c>
    </row>
    <row r="475" spans="1:6" x14ac:dyDescent="0.15">
      <c r="A475" s="1" t="s">
        <v>937</v>
      </c>
      <c r="B475" s="3">
        <f>COUNTIF(分级基金列表!$A$1:$A$384,A475)</f>
        <v>0</v>
      </c>
      <c r="C475" s="4">
        <v>1.1626133333333299</v>
      </c>
      <c r="D475" s="4">
        <v>1.30355657875082E-2</v>
      </c>
      <c r="E475" s="4">
        <v>1.10544194890248</v>
      </c>
      <c r="F475" t="str">
        <f>VLOOKUP(A475,基金基本信息!A:D,4,FALSE)</f>
        <v>林伟斌,张胜记,FAN BING(范冰)</v>
      </c>
    </row>
    <row r="476" spans="1:6" x14ac:dyDescent="0.15">
      <c r="A476" s="1" t="s">
        <v>493</v>
      </c>
      <c r="B476" s="3">
        <f>COUNTIF(分级基金列表!$A$1:$A$384,A476)</f>
        <v>1</v>
      </c>
      <c r="C476" s="4">
        <v>0.99104666666666696</v>
      </c>
      <c r="D476" s="4">
        <v>-2.60251311606404E-2</v>
      </c>
      <c r="E476" s="4">
        <v>1.105187686911</v>
      </c>
      <c r="F476" t="str">
        <f>VLOOKUP(A476,基金基本信息!A:D,4,FALSE)</f>
        <v>薛小波,黄玥</v>
      </c>
    </row>
    <row r="477" spans="1:6" x14ac:dyDescent="0.15">
      <c r="A477" s="1" t="s">
        <v>270</v>
      </c>
      <c r="B477" s="3">
        <f>COUNTIF(分级基金列表!$A$1:$A$384,A477)</f>
        <v>0</v>
      </c>
      <c r="C477" s="4">
        <v>4.7615066666666701</v>
      </c>
      <c r="D477" s="4">
        <v>0.83421555934448199</v>
      </c>
      <c r="E477" s="4">
        <v>1.10280406649364</v>
      </c>
      <c r="F477" t="str">
        <f>VLOOKUP(A477,基金基本信息!A:D,4,FALSE)</f>
        <v>吴振翔,汪洋,过蓓蓓</v>
      </c>
    </row>
    <row r="478" spans="1:6" x14ac:dyDescent="0.15">
      <c r="A478" s="1" t="s">
        <v>356</v>
      </c>
      <c r="B478" s="3">
        <f>COUNTIF(分级基金列表!$A$1:$A$384,A478)</f>
        <v>0</v>
      </c>
      <c r="C478" s="4">
        <v>6.0401600000000002</v>
      </c>
      <c r="D478" s="4">
        <v>1.1272582128219399</v>
      </c>
      <c r="E478" s="4">
        <v>1.09623093020555</v>
      </c>
      <c r="F478" t="str">
        <f>VLOOKUP(A478,基金基本信息!A:D,4,FALSE)</f>
        <v>林飞,余海燕</v>
      </c>
    </row>
    <row r="479" spans="1:6" x14ac:dyDescent="0.15">
      <c r="A479" s="1" t="s">
        <v>851</v>
      </c>
      <c r="B479" s="3">
        <f>COUNTIF(分级基金列表!$A$1:$A$384,A479)</f>
        <v>0</v>
      </c>
      <c r="C479" s="4">
        <v>1.0320066666666701</v>
      </c>
      <c r="D479" s="4">
        <v>-1.41683686076268E-2</v>
      </c>
      <c r="E479" s="4">
        <v>1.0941462977059999</v>
      </c>
      <c r="F479" t="str">
        <f>VLOOKUP(A479,基金基本信息!A:D,4,FALSE)</f>
        <v>夏高</v>
      </c>
    </row>
    <row r="480" spans="1:6" x14ac:dyDescent="0.15">
      <c r="A480" s="1" t="s">
        <v>79</v>
      </c>
      <c r="B480" s="3">
        <f>COUNTIF(分级基金列表!$A$1:$A$384,A480)</f>
        <v>0</v>
      </c>
      <c r="C480" s="4">
        <v>4.2640200000000004</v>
      </c>
      <c r="D480" s="4">
        <v>0.72357383799590902</v>
      </c>
      <c r="E480" s="4">
        <v>1.0905698613175501</v>
      </c>
      <c r="F480" t="str">
        <f>VLOOKUP(A480,基金基本信息!A:D,4,FALSE)</f>
        <v>刘斌,冯雨生</v>
      </c>
    </row>
    <row r="481" spans="1:6" x14ac:dyDescent="0.15">
      <c r="A481" s="1" t="s">
        <v>346</v>
      </c>
      <c r="B481" s="3">
        <f>COUNTIF(分级基金列表!$A$1:$A$384,A481)</f>
        <v>1</v>
      </c>
      <c r="C481" s="4">
        <v>1.13116666666667</v>
      </c>
      <c r="D481" s="4">
        <v>9.7899778735208408E-3</v>
      </c>
      <c r="E481" s="4">
        <v>1.0882297817089801</v>
      </c>
      <c r="F481" t="str">
        <f>VLOOKUP(A481,基金基本信息!A:D,4,FALSE)</f>
        <v>张少华,袁英杰,俞诚</v>
      </c>
    </row>
    <row r="482" spans="1:6" x14ac:dyDescent="0.15">
      <c r="A482" s="1" t="s">
        <v>868</v>
      </c>
      <c r="B482" s="3">
        <f>COUNTIF(分级基金列表!$A$1:$A$384,A482)</f>
        <v>0</v>
      </c>
      <c r="C482" s="4">
        <v>1.11554666666667</v>
      </c>
      <c r="D482" s="4">
        <v>6.4012506268192699E-3</v>
      </c>
      <c r="E482" s="4">
        <v>1.0874720616675599</v>
      </c>
      <c r="F482" t="str">
        <f>VLOOKUP(A482,基金基本信息!A:D,4,FALSE)</f>
        <v>王俊,沙炜</v>
      </c>
    </row>
    <row r="483" spans="1:6" x14ac:dyDescent="0.15">
      <c r="A483" s="1" t="s">
        <v>182</v>
      </c>
      <c r="B483" s="3">
        <f>COUNTIF(分级基金列表!$A$1:$A$384,A483)</f>
        <v>1</v>
      </c>
      <c r="C483" s="4">
        <v>4.2424200000000001</v>
      </c>
      <c r="D483" s="4">
        <v>0.72049899002055096</v>
      </c>
      <c r="E483" s="4">
        <v>1.0824555295678799</v>
      </c>
      <c r="F483" t="str">
        <f>VLOOKUP(A483,基金基本信息!A:D,4,FALSE)</f>
        <v>关永祥,倪权生,查晓磊</v>
      </c>
    </row>
    <row r="484" spans="1:6" x14ac:dyDescent="0.15">
      <c r="A484" s="1" t="s">
        <v>275</v>
      </c>
      <c r="B484" s="3">
        <f>COUNTIF(分级基金列表!$A$1:$A$384,A484)</f>
        <v>1</v>
      </c>
      <c r="C484" s="4">
        <v>8.5536933333333298</v>
      </c>
      <c r="D484" s="4">
        <v>1.7039845977576999</v>
      </c>
      <c r="E484" s="4">
        <v>1.08035768448759</v>
      </c>
      <c r="F484" t="str">
        <f>VLOOKUP(A484,基金基本信息!A:D,4,FALSE)</f>
        <v>罗毅,苏燕青</v>
      </c>
    </row>
    <row r="485" spans="1:6" x14ac:dyDescent="0.15">
      <c r="A485" s="1" t="s">
        <v>340</v>
      </c>
      <c r="B485" s="3">
        <f>COUNTIF(分级基金列表!$A$1:$A$384,A485)</f>
        <v>1</v>
      </c>
      <c r="C485" s="4">
        <v>1.11726666666667</v>
      </c>
      <c r="D485" s="4">
        <v>9.9074578503555895E-3</v>
      </c>
      <c r="E485" s="4">
        <v>1.07381453802658</v>
      </c>
      <c r="F485" t="str">
        <f>VLOOKUP(A485,基金基本信息!A:D,4,FALSE)</f>
        <v>余斌</v>
      </c>
    </row>
    <row r="486" spans="1:6" x14ac:dyDescent="0.15">
      <c r="A486" s="1" t="s">
        <v>639</v>
      </c>
      <c r="B486" s="3">
        <f>COUNTIF(分级基金列表!$A$1:$A$384,A486)</f>
        <v>1</v>
      </c>
      <c r="C486" s="4">
        <v>1.35636</v>
      </c>
      <c r="D486" s="4">
        <v>6.5517898244477193E-2</v>
      </c>
      <c r="E486" s="4">
        <v>1.0690116018793701</v>
      </c>
      <c r="F486" t="str">
        <f>VLOOKUP(A486,基金基本信息!A:D,4,FALSE)</f>
        <v>许之彦,钱晶</v>
      </c>
    </row>
    <row r="487" spans="1:6" x14ac:dyDescent="0.15">
      <c r="A487" s="1" t="s">
        <v>189</v>
      </c>
      <c r="B487" s="3">
        <f>COUNTIF(分级基金列表!$A$1:$A$384,A487)</f>
        <v>1</v>
      </c>
      <c r="C487" s="4">
        <v>1.0024599999999999</v>
      </c>
      <c r="D487" s="4">
        <v>-1.49414774076798E-2</v>
      </c>
      <c r="E487" s="4">
        <v>1.0679903316146</v>
      </c>
      <c r="F487" t="str">
        <f>VLOOKUP(A487,基金基本信息!A:D,4,FALSE)</f>
        <v>王坚,梅律吾,李玉良</v>
      </c>
    </row>
    <row r="488" spans="1:6" x14ac:dyDescent="0.15">
      <c r="A488" s="1" t="s">
        <v>64</v>
      </c>
      <c r="B488" s="3">
        <f>COUNTIF(分级基金列表!$A$1:$A$384,A488)</f>
        <v>1</v>
      </c>
      <c r="C488" s="4">
        <v>4.2409333333333299</v>
      </c>
      <c r="D488" s="4">
        <v>0.72352030953513702</v>
      </c>
      <c r="E488" s="4">
        <v>1.06771795977413</v>
      </c>
      <c r="F488" t="str">
        <f>VLOOKUP(A488,基金基本信息!A:D,4,FALSE)</f>
        <v>冯天戈,黄欣</v>
      </c>
    </row>
    <row r="489" spans="1:6" x14ac:dyDescent="0.15">
      <c r="A489" s="1" t="s">
        <v>206</v>
      </c>
      <c r="B489" s="3">
        <f>COUNTIF(分级基金列表!$A$1:$A$384,A489)</f>
        <v>1</v>
      </c>
      <c r="C489" s="4">
        <v>0.99657333333333298</v>
      </c>
      <c r="D489" s="4">
        <v>-1.5937001306751901E-2</v>
      </c>
      <c r="E489" s="4">
        <v>1.06646983366449</v>
      </c>
      <c r="F489" t="str">
        <f>VLOOKUP(A489,基金基本信息!A:D,4,FALSE)</f>
        <v>牛勇,张昊,钱晶,苏卿云</v>
      </c>
    </row>
    <row r="490" spans="1:6" x14ac:dyDescent="0.15">
      <c r="A490" s="1" t="s">
        <v>337</v>
      </c>
      <c r="B490" s="3">
        <f>COUNTIF(分级基金列表!$A$1:$A$384,A490)</f>
        <v>1</v>
      </c>
      <c r="C490" s="4">
        <v>1.10744666666667</v>
      </c>
      <c r="D490" s="4">
        <v>9.4574218616606098E-3</v>
      </c>
      <c r="E490" s="4">
        <v>1.0659683058658</v>
      </c>
      <c r="F490" t="str">
        <f>VLOOKUP(A490,基金基本信息!A:D,4,FALSE)</f>
        <v>余斌</v>
      </c>
    </row>
    <row r="491" spans="1:6" x14ac:dyDescent="0.15">
      <c r="A491" s="1" t="s">
        <v>95</v>
      </c>
      <c r="B491" s="3">
        <f>COUNTIF(分级基金列表!$A$1:$A$384,A491)</f>
        <v>0</v>
      </c>
      <c r="C491" s="4">
        <v>4.1351866666666703</v>
      </c>
      <c r="D491" s="4">
        <v>0.70091555868261601</v>
      </c>
      <c r="E491" s="4">
        <v>1.0611112093964501</v>
      </c>
      <c r="F491" t="str">
        <f>VLOOKUP(A491,基金基本信息!A:D,4,FALSE)</f>
        <v>黄欣</v>
      </c>
    </row>
    <row r="492" spans="1:6" x14ac:dyDescent="0.15">
      <c r="A492" s="1" t="s">
        <v>325</v>
      </c>
      <c r="B492" s="3">
        <f>COUNTIF(分级基金列表!$A$1:$A$384,A492)</f>
        <v>1</v>
      </c>
      <c r="C492" s="4">
        <v>1.1013999999999999</v>
      </c>
      <c r="D492" s="4">
        <v>9.7179734701391893E-3</v>
      </c>
      <c r="E492" s="4">
        <v>1.05877891195466</v>
      </c>
      <c r="F492" t="str">
        <f>VLOOKUP(A492,基金基本信息!A:D,4,FALSE)</f>
        <v>张少华,袁英杰,俞诚</v>
      </c>
    </row>
    <row r="493" spans="1:6" x14ac:dyDescent="0.15">
      <c r="A493" s="1" t="s">
        <v>321</v>
      </c>
      <c r="B493" s="3">
        <f>COUNTIF(分级基金列表!$A$1:$A$384,A493)</f>
        <v>1</v>
      </c>
      <c r="C493" s="4">
        <v>1.10028666666667</v>
      </c>
      <c r="D493" s="4">
        <v>1.01098426274945E-2</v>
      </c>
      <c r="E493" s="4">
        <v>1.055946918871</v>
      </c>
      <c r="F493" t="str">
        <f>VLOOKUP(A493,基金基本信息!A:D,4,FALSE)</f>
        <v>赖中立</v>
      </c>
    </row>
    <row r="494" spans="1:6" x14ac:dyDescent="0.15">
      <c r="A494" s="1" t="s">
        <v>60</v>
      </c>
      <c r="B494" s="3">
        <f>COUNTIF(分级基金列表!$A$1:$A$384,A494)</f>
        <v>0</v>
      </c>
      <c r="C494" s="4">
        <v>4.4195799999999998</v>
      </c>
      <c r="D494" s="4">
        <v>0.76705294556204295</v>
      </c>
      <c r="E494" s="4">
        <v>1.05543919135399</v>
      </c>
      <c r="F494" t="str">
        <f>VLOOKUP(A494,基金基本信息!A:D,4,FALSE)</f>
        <v>陈明星,彭海平</v>
      </c>
    </row>
    <row r="495" spans="1:6" x14ac:dyDescent="0.15">
      <c r="A495" s="1" t="s">
        <v>454</v>
      </c>
      <c r="B495" s="3">
        <f>COUNTIF(分级基金列表!$A$1:$A$384,A495)</f>
        <v>0</v>
      </c>
      <c r="C495" s="4">
        <v>2.7182933333333299</v>
      </c>
      <c r="D495" s="4">
        <v>0.37939120167406098</v>
      </c>
      <c r="E495" s="4">
        <v>1.05435940103124</v>
      </c>
      <c r="F495" t="str">
        <f>VLOOKUP(A495,基金基本信息!A:D,4,FALSE)</f>
        <v>吴振翔,许一尊</v>
      </c>
    </row>
    <row r="496" spans="1:6" x14ac:dyDescent="0.15">
      <c r="A496" s="1" t="s">
        <v>907</v>
      </c>
      <c r="B496" s="3">
        <f>COUNTIF(分级基金列表!$A$1:$A$384,A496)</f>
        <v>0</v>
      </c>
      <c r="C496" s="4">
        <v>1.1099933333333301</v>
      </c>
      <c r="D496" s="4">
        <v>1.2893497291582399E-2</v>
      </c>
      <c r="E496" s="4">
        <v>1.0534450329119101</v>
      </c>
      <c r="F496" t="str">
        <f>VLOOKUP(A496,基金基本信息!A:D,4,FALSE)</f>
        <v>肖觅</v>
      </c>
    </row>
    <row r="497" spans="1:6" x14ac:dyDescent="0.15">
      <c r="A497" s="1" t="s">
        <v>330</v>
      </c>
      <c r="B497" s="3">
        <f>COUNTIF(分级基金列表!$A$1:$A$384,A497)</f>
        <v>1</v>
      </c>
      <c r="C497" s="4">
        <v>1.0942666666666701</v>
      </c>
      <c r="D497" s="4">
        <v>9.3939493694203697E-3</v>
      </c>
      <c r="E497" s="4">
        <v>1.05306668352226</v>
      </c>
      <c r="F497" t="str">
        <f>VLOOKUP(A497,基金基本信息!A:D,4,FALSE)</f>
        <v>王保合,章椹元,张圣贤</v>
      </c>
    </row>
    <row r="498" spans="1:6" x14ac:dyDescent="0.15">
      <c r="A498" s="1" t="s">
        <v>434</v>
      </c>
      <c r="B498" s="3">
        <f>COUNTIF(分级基金列表!$A$1:$A$384,A498)</f>
        <v>0</v>
      </c>
      <c r="C498" s="4">
        <v>2.8293066666666702</v>
      </c>
      <c r="D498" s="4">
        <v>0.40722181285937997</v>
      </c>
      <c r="E498" s="4">
        <v>1.0433132398280001</v>
      </c>
      <c r="F498" t="str">
        <f>VLOOKUP(A498,基金基本信息!A:D,4,FALSE)</f>
        <v>郭东谋</v>
      </c>
    </row>
    <row r="499" spans="1:6" x14ac:dyDescent="0.15">
      <c r="A499" s="1" t="s">
        <v>433</v>
      </c>
      <c r="B499" s="3">
        <f>COUNTIF(分级基金列表!$A$1:$A$384,A499)</f>
        <v>0</v>
      </c>
      <c r="C499" s="4">
        <v>3.35704</v>
      </c>
      <c r="D499" s="4">
        <v>0.52759187738956403</v>
      </c>
      <c r="E499" s="4">
        <v>1.04312754414485</v>
      </c>
      <c r="F499" t="str">
        <f>VLOOKUP(A499,基金基本信息!A:D,4,FALSE)</f>
        <v>刘魁,史高飞</v>
      </c>
    </row>
    <row r="500" spans="1:6" x14ac:dyDescent="0.15">
      <c r="A500" s="1" t="s">
        <v>950</v>
      </c>
      <c r="B500" s="3">
        <f>COUNTIF(分级基金列表!$A$1:$A$384,A500)</f>
        <v>0</v>
      </c>
      <c r="C500" s="4">
        <v>1.0749866666666701</v>
      </c>
      <c r="D500" s="4">
        <v>7.4745807954091099E-3</v>
      </c>
      <c r="E500" s="4">
        <v>1.04220465021416</v>
      </c>
      <c r="F500" t="str">
        <f>VLOOKUP(A500,基金基本信息!A:D,4,FALSE)</f>
        <v>徐林明</v>
      </c>
    </row>
    <row r="501" spans="1:6" x14ac:dyDescent="0.15">
      <c r="A501" s="1" t="s">
        <v>908</v>
      </c>
      <c r="B501" s="3">
        <f>COUNTIF(分级基金列表!$A$1:$A$384,A501)</f>
        <v>0</v>
      </c>
      <c r="C501" s="4">
        <v>1.0940000000000001</v>
      </c>
      <c r="D501" s="4">
        <v>1.28798337404523E-2</v>
      </c>
      <c r="E501" s="4">
        <v>1.0375116251811201</v>
      </c>
      <c r="F501" t="str">
        <f>VLOOKUP(A501,基金基本信息!A:D,4,FALSE)</f>
        <v>肖觅</v>
      </c>
    </row>
    <row r="502" spans="1:6" x14ac:dyDescent="0.15">
      <c r="A502" s="1" t="s">
        <v>129</v>
      </c>
      <c r="B502" s="3">
        <f>COUNTIF(分级基金列表!$A$1:$A$384,A502)</f>
        <v>0</v>
      </c>
      <c r="C502" s="4">
        <v>4.4993800000000004</v>
      </c>
      <c r="D502" s="4">
        <v>0.78962561191973402</v>
      </c>
      <c r="E502" s="4">
        <v>1.03623999124243</v>
      </c>
      <c r="F502" t="str">
        <f>VLOOKUP(A502,基金基本信息!A:D,4,FALSE)</f>
        <v>周小丹,赵建忠</v>
      </c>
    </row>
    <row r="503" spans="1:6" x14ac:dyDescent="0.15">
      <c r="A503" s="1" t="s">
        <v>250</v>
      </c>
      <c r="B503" s="3">
        <f>COUNTIF(分级基金列表!$A$1:$A$384,A503)</f>
        <v>0</v>
      </c>
      <c r="C503" s="4">
        <v>0.64795333333333305</v>
      </c>
      <c r="D503" s="4">
        <v>-8.8435274493026406E-2</v>
      </c>
      <c r="E503" s="4">
        <v>1.0358127602048499</v>
      </c>
      <c r="F503" t="str">
        <f>VLOOKUP(A503,基金基本信息!A:D,4,FALSE)</f>
        <v>陈学林</v>
      </c>
    </row>
    <row r="504" spans="1:6" x14ac:dyDescent="0.15">
      <c r="A504" s="1" t="s">
        <v>318</v>
      </c>
      <c r="B504" s="3">
        <f>COUNTIF(分级基金列表!$A$1:$A$384,A504)</f>
        <v>1</v>
      </c>
      <c r="C504" s="4">
        <v>1.7339466666666701</v>
      </c>
      <c r="D504" s="4">
        <v>0.15987564701024001</v>
      </c>
      <c r="E504" s="4">
        <v>1.03276405400916</v>
      </c>
      <c r="F504" t="str">
        <f>VLOOKUP(A504,基金基本信息!A:D,4,FALSE)</f>
        <v>赖中立</v>
      </c>
    </row>
    <row r="505" spans="1:6" x14ac:dyDescent="0.15">
      <c r="A505" s="1" t="s">
        <v>511</v>
      </c>
      <c r="B505" s="3">
        <f>COUNTIF(分级基金列表!$A$1:$A$384,A505)</f>
        <v>1</v>
      </c>
      <c r="C505" s="4">
        <v>0.92118</v>
      </c>
      <c r="D505" s="4">
        <v>-2.46488791993686E-2</v>
      </c>
      <c r="E505" s="4">
        <v>1.02928505439259</v>
      </c>
      <c r="F505" t="str">
        <f>VLOOKUP(A505,基金基本信息!A:D,4,FALSE)</f>
        <v>孙亚超,聂守华</v>
      </c>
    </row>
    <row r="506" spans="1:6" x14ac:dyDescent="0.15">
      <c r="A506" s="1" t="s">
        <v>266</v>
      </c>
      <c r="B506" s="3">
        <f>COUNTIF(分级基金列表!$A$1:$A$384,A506)</f>
        <v>0</v>
      </c>
      <c r="C506" s="4">
        <v>4.31476666666667</v>
      </c>
      <c r="D506" s="4">
        <v>0.74918073002508501</v>
      </c>
      <c r="E506" s="4">
        <v>1.0290098209226499</v>
      </c>
      <c r="F506" t="str">
        <f>VLOOKUP(A506,基金基本信息!A:D,4,FALSE)</f>
        <v>崔俊杰</v>
      </c>
    </row>
    <row r="507" spans="1:6" x14ac:dyDescent="0.15">
      <c r="A507" s="1" t="s">
        <v>959</v>
      </c>
      <c r="B507" s="3">
        <f>COUNTIF(分级基金列表!$A$1:$A$384,A507)</f>
        <v>0</v>
      </c>
      <c r="C507" s="4">
        <v>1.0879799999999999</v>
      </c>
      <c r="D507" s="4">
        <v>1.42655960141801E-2</v>
      </c>
      <c r="E507" s="4">
        <v>1.0254139490010099</v>
      </c>
      <c r="F507" t="str">
        <f>VLOOKUP(A507,基金基本信息!A:D,4,FALSE)</f>
        <v>莫海波</v>
      </c>
    </row>
    <row r="508" spans="1:6" x14ac:dyDescent="0.15">
      <c r="A508" s="1" t="s">
        <v>971</v>
      </c>
      <c r="B508" s="3">
        <f>COUNTIF(分级基金列表!$A$1:$A$384,A508)</f>
        <v>0</v>
      </c>
      <c r="C508" s="4">
        <v>1.0647133333333301</v>
      </c>
      <c r="D508" s="4">
        <v>1.0249061287978201E-2</v>
      </c>
      <c r="E508" s="4">
        <v>1.0197630003365199</v>
      </c>
      <c r="F508" t="str">
        <f>VLOOKUP(A508,基金基本信息!A:D,4,FALSE)</f>
        <v>王本昌</v>
      </c>
    </row>
    <row r="509" spans="1:6" x14ac:dyDescent="0.15">
      <c r="A509" s="1" t="s">
        <v>774</v>
      </c>
      <c r="B509" s="3">
        <f>COUNTIF(分级基金列表!$A$1:$A$384,A509)</f>
        <v>0</v>
      </c>
      <c r="C509" s="4">
        <v>1.11528</v>
      </c>
      <c r="D509" s="4">
        <v>2.40183463117426E-2</v>
      </c>
      <c r="E509" s="4">
        <v>1.0099403367459601</v>
      </c>
      <c r="F509" t="str">
        <f>VLOOKUP(A509,基金基本信息!A:D,4,FALSE)</f>
        <v>曲扬,柯海东</v>
      </c>
    </row>
    <row r="510" spans="1:6" x14ac:dyDescent="0.15">
      <c r="A510" s="1" t="s">
        <v>192</v>
      </c>
      <c r="B510" s="3">
        <f>COUNTIF(分级基金列表!$A$1:$A$384,A510)</f>
        <v>0</v>
      </c>
      <c r="C510" s="4">
        <v>4.4202333333333304</v>
      </c>
      <c r="D510" s="4">
        <v>0.77781842136722001</v>
      </c>
      <c r="E510" s="4">
        <v>1.0088773009009799</v>
      </c>
      <c r="F510" t="str">
        <f>VLOOKUP(A510,基金基本信息!A:D,4,FALSE)</f>
        <v>周小丹,赵建忠</v>
      </c>
    </row>
    <row r="511" spans="1:6" x14ac:dyDescent="0.15">
      <c r="A511" s="1" t="s">
        <v>823</v>
      </c>
      <c r="B511" s="3">
        <f>COUNTIF(分级基金列表!$A$1:$A$384,A511)</f>
        <v>0</v>
      </c>
      <c r="C511" s="4">
        <v>0.88227999999999995</v>
      </c>
      <c r="D511" s="4">
        <v>-2.8106008841194199E-2</v>
      </c>
      <c r="E511" s="4">
        <v>1.0055473335757099</v>
      </c>
      <c r="F511" t="str">
        <f>VLOOKUP(A511,基金基本信息!A:D,4,FALSE)</f>
        <v>段鹏程</v>
      </c>
    </row>
    <row r="512" spans="1:6" x14ac:dyDescent="0.15">
      <c r="A512" s="1" t="s">
        <v>966</v>
      </c>
      <c r="B512" s="3">
        <f>COUNTIF(分级基金列表!$A$1:$A$384,A512)</f>
        <v>0</v>
      </c>
      <c r="C512" s="4">
        <v>1.0472266666666701</v>
      </c>
      <c r="D512" s="4">
        <v>1.0080732487372301E-2</v>
      </c>
      <c r="E512" s="4">
        <v>1.0030145901235501</v>
      </c>
      <c r="F512" t="str">
        <f>VLOOKUP(A512,基金基本信息!A:D,4,FALSE)</f>
        <v>王平</v>
      </c>
    </row>
    <row r="513" spans="1:6" x14ac:dyDescent="0.15">
      <c r="A513" s="1" t="s">
        <v>967</v>
      </c>
      <c r="B513" s="3">
        <f>COUNTIF(分级基金列表!$A$1:$A$384,A513)</f>
        <v>0</v>
      </c>
      <c r="C513" s="4">
        <v>1.04633333333333</v>
      </c>
      <c r="D513" s="4">
        <v>1.00721331510089E-2</v>
      </c>
      <c r="E513" s="4">
        <v>1.00215897175964</v>
      </c>
      <c r="F513" t="str">
        <f>VLOOKUP(A513,基金基本信息!A:D,4,FALSE)</f>
        <v>姚志鹏</v>
      </c>
    </row>
    <row r="514" spans="1:6" x14ac:dyDescent="0.15">
      <c r="A514" s="1" t="s">
        <v>972</v>
      </c>
      <c r="B514" s="3">
        <f>COUNTIF(分级基金列表!$A$1:$A$384,A514)</f>
        <v>0</v>
      </c>
      <c r="C514" s="4">
        <v>1.0422400000000001</v>
      </c>
      <c r="D514" s="4">
        <v>1.0032730221702001E-2</v>
      </c>
      <c r="E514" s="4">
        <v>0.998238451793659</v>
      </c>
      <c r="F514" t="str">
        <f>VLOOKUP(A514,基金基本信息!A:D,4,FALSE)</f>
        <v>王本昌</v>
      </c>
    </row>
    <row r="515" spans="1:6" x14ac:dyDescent="0.15">
      <c r="A515" s="1" t="s">
        <v>425</v>
      </c>
      <c r="B515" s="3">
        <f>COUNTIF(分级基金列表!$A$1:$A$384,A515)</f>
        <v>0</v>
      </c>
      <c r="C515" s="4">
        <v>1.82558666666667</v>
      </c>
      <c r="D515" s="4">
        <v>0.189120785457425</v>
      </c>
      <c r="E515" s="4">
        <v>0.99614072580749002</v>
      </c>
      <c r="F515" t="str">
        <f>VLOOKUP(A515,基金基本信息!A:D,4,FALSE)</f>
        <v>杨德龙,雷俊,罗文杰</v>
      </c>
    </row>
    <row r="516" spans="1:6" x14ac:dyDescent="0.15">
      <c r="A516" s="1" t="s">
        <v>759</v>
      </c>
      <c r="B516" s="3">
        <f>COUNTIF(分级基金列表!$A$1:$A$384,A516)</f>
        <v>1</v>
      </c>
      <c r="C516" s="4">
        <v>1.98644666666667</v>
      </c>
      <c r="D516" s="4">
        <v>0.22588581992019099</v>
      </c>
      <c r="E516" s="4">
        <v>0.995756637660693</v>
      </c>
      <c r="F516" t="str">
        <f>VLOOKUP(A516,基金基本信息!A:D,4,FALSE)</f>
        <v>陆志明,罗国庆</v>
      </c>
    </row>
    <row r="517" spans="1:6" x14ac:dyDescent="0.15">
      <c r="A517" s="1" t="s">
        <v>160</v>
      </c>
      <c r="B517" s="3">
        <f>COUNTIF(分级基金列表!$A$1:$A$384,A517)</f>
        <v>1</v>
      </c>
      <c r="C517" s="4">
        <v>4.0762533333333302</v>
      </c>
      <c r="D517" s="4">
        <v>0.70264810703306402</v>
      </c>
      <c r="E517" s="4">
        <v>0.99457926550772202</v>
      </c>
      <c r="F517" t="str">
        <f>VLOOKUP(A517,基金基本信息!A:D,4,FALSE)</f>
        <v>吴雅楠,杨旭,提云涛</v>
      </c>
    </row>
    <row r="518" spans="1:6" x14ac:dyDescent="0.15">
      <c r="A518" s="1" t="s">
        <v>402</v>
      </c>
      <c r="B518" s="3">
        <f>COUNTIF(分级基金列表!$A$1:$A$384,A518)</f>
        <v>1</v>
      </c>
      <c r="C518" s="4">
        <v>0.91813999999999996</v>
      </c>
      <c r="D518" s="4">
        <v>-1.63300256251139E-2</v>
      </c>
      <c r="E518" s="4">
        <v>0.98976022638662398</v>
      </c>
      <c r="F518" t="str">
        <f>VLOOKUP(A518,基金基本信息!A:D,4,FALSE)</f>
        <v>余斌</v>
      </c>
    </row>
    <row r="519" spans="1:6" x14ac:dyDescent="0.15">
      <c r="A519" s="1" t="s">
        <v>396</v>
      </c>
      <c r="B519" s="3">
        <f>COUNTIF(分级基金列表!$A$1:$A$384,A519)</f>
        <v>1</v>
      </c>
      <c r="C519" s="4">
        <v>0.91764000000000001</v>
      </c>
      <c r="D519" s="4">
        <v>-1.5729897637593401E-2</v>
      </c>
      <c r="E519" s="4">
        <v>0.986628185058957</v>
      </c>
      <c r="F519" t="str">
        <f>VLOOKUP(A519,基金基本信息!A:D,4,FALSE)</f>
        <v>罗毅,苏燕青</v>
      </c>
    </row>
    <row r="520" spans="1:6" x14ac:dyDescent="0.15">
      <c r="A520" s="1" t="s">
        <v>361</v>
      </c>
      <c r="B520" s="3">
        <f>COUNTIF(分级基金列表!$A$1:$A$384,A520)</f>
        <v>1</v>
      </c>
      <c r="C520" s="4">
        <v>1.00759333333333</v>
      </c>
      <c r="D520" s="4">
        <v>5.1138219509986498E-3</v>
      </c>
      <c r="E520" s="4">
        <v>0.98516513302064301</v>
      </c>
      <c r="F520" t="str">
        <f>VLOOKUP(A520,基金基本信息!A:D,4,FALSE)</f>
        <v>张少华,袁英杰,俞诚</v>
      </c>
    </row>
    <row r="521" spans="1:6" x14ac:dyDescent="0.15">
      <c r="A521" s="1" t="s">
        <v>411</v>
      </c>
      <c r="B521" s="3">
        <f>COUNTIF(分级基金列表!$A$1:$A$384,A521)</f>
        <v>1</v>
      </c>
      <c r="C521" s="4">
        <v>0.91603999999999997</v>
      </c>
      <c r="D521" s="4">
        <v>-1.5710770114871899E-2</v>
      </c>
      <c r="E521" s="4">
        <v>0.98494429556980501</v>
      </c>
      <c r="F521" t="str">
        <f>VLOOKUP(A521,基金基本信息!A:D,4,FALSE)</f>
        <v>吴雅楠,杨旭</v>
      </c>
    </row>
    <row r="522" spans="1:6" x14ac:dyDescent="0.15">
      <c r="A522" s="1" t="s">
        <v>380</v>
      </c>
      <c r="B522" s="3">
        <f>COUNTIF(分级基金列表!$A$1:$A$384,A522)</f>
        <v>1</v>
      </c>
      <c r="C522" s="4">
        <v>0.91450666666666602</v>
      </c>
      <c r="D522" s="4">
        <v>-1.5716939791964701E-2</v>
      </c>
      <c r="E522" s="4">
        <v>0.983438021206265</v>
      </c>
      <c r="F522" t="str">
        <f>VLOOKUP(A522,基金基本信息!A:D,4,FALSE)</f>
        <v>王咏辉,陈龙</v>
      </c>
    </row>
    <row r="523" spans="1:6" x14ac:dyDescent="0.15">
      <c r="A523" s="1" t="s">
        <v>223</v>
      </c>
      <c r="B523" s="3">
        <f>COUNTIF(分级基金列表!$A$1:$A$384,A523)</f>
        <v>1</v>
      </c>
      <c r="C523" s="4">
        <v>0.91668666666666698</v>
      </c>
      <c r="D523" s="4">
        <v>-1.45367442194114E-2</v>
      </c>
      <c r="E523" s="4">
        <v>0.98044191946416104</v>
      </c>
      <c r="F523" t="str">
        <f>VLOOKUP(A523,基金基本信息!A:D,4,FALSE)</f>
        <v>杨靖,崔俊杰</v>
      </c>
    </row>
    <row r="524" spans="1:6" x14ac:dyDescent="0.15">
      <c r="A524" s="1" t="s">
        <v>968</v>
      </c>
      <c r="B524" s="3">
        <f>COUNTIF(分级基金列表!$A$1:$A$384,A524)</f>
        <v>0</v>
      </c>
      <c r="C524" s="4">
        <v>1.02230666666667</v>
      </c>
      <c r="D524" s="4">
        <v>9.8408495073247296E-3</v>
      </c>
      <c r="E524" s="4">
        <v>0.97914666889744195</v>
      </c>
      <c r="F524" t="str">
        <f>VLOOKUP(A524,基金基本信息!A:D,4,FALSE)</f>
        <v>姚志鹏</v>
      </c>
    </row>
    <row r="525" spans="1:6" x14ac:dyDescent="0.15">
      <c r="A525" s="1" t="s">
        <v>408</v>
      </c>
      <c r="B525" s="3">
        <f>COUNTIF(分级基金列表!$A$1:$A$384,A525)</f>
        <v>1</v>
      </c>
      <c r="C525" s="4">
        <v>0.90858000000000005</v>
      </c>
      <c r="D525" s="4">
        <v>-1.50190159663584E-2</v>
      </c>
      <c r="E525" s="4">
        <v>0.97445040022525498</v>
      </c>
      <c r="F525" t="str">
        <f>VLOOKUP(A525,基金基本信息!A:D,4,FALSE)</f>
        <v>罗毅,苏燕青</v>
      </c>
    </row>
    <row r="526" spans="1:6" x14ac:dyDescent="0.15">
      <c r="A526" s="1" t="s">
        <v>716</v>
      </c>
      <c r="B526" s="3">
        <f>COUNTIF(分级基金列表!$A$1:$A$384,A526)</f>
        <v>1</v>
      </c>
      <c r="C526" s="4">
        <v>1.25884666666667</v>
      </c>
      <c r="D526" s="4">
        <v>6.5908477416653094E-2</v>
      </c>
      <c r="E526" s="4">
        <v>0.96978526641270901</v>
      </c>
      <c r="F526" t="str">
        <f>VLOOKUP(A526,基金基本信息!A:D,4,FALSE)</f>
        <v>余海燕</v>
      </c>
    </row>
    <row r="527" spans="1:6" x14ac:dyDescent="0.15">
      <c r="A527" s="1" t="s">
        <v>489</v>
      </c>
      <c r="B527" s="3">
        <f>COUNTIF(分级基金列表!$A$1:$A$384,A527)</f>
        <v>1</v>
      </c>
      <c r="C527" s="4">
        <v>0.87714000000000003</v>
      </c>
      <c r="D527" s="4">
        <v>-2.1097997308405898E-2</v>
      </c>
      <c r="E527" s="4">
        <v>0.96967159659520696</v>
      </c>
      <c r="F527" t="str">
        <f>VLOOKUP(A527,基金基本信息!A:D,4,FALSE)</f>
        <v>章椹元,王保合,方旻</v>
      </c>
    </row>
    <row r="528" spans="1:6" x14ac:dyDescent="0.15">
      <c r="A528" s="1" t="s">
        <v>985</v>
      </c>
      <c r="B528" s="3">
        <f>COUNTIF(分级基金列表!$A$1:$A$384,A528)</f>
        <v>0</v>
      </c>
      <c r="C528" s="4">
        <v>1.01006</v>
      </c>
      <c r="D528" s="4">
        <v>9.7229615901638297E-3</v>
      </c>
      <c r="E528" s="4">
        <v>0.96741703505785903</v>
      </c>
      <c r="F528" t="str">
        <f>VLOOKUP(A528,基金基本信息!A:D,4,FALSE)</f>
        <v>王平</v>
      </c>
    </row>
    <row r="529" spans="1:6" x14ac:dyDescent="0.15">
      <c r="A529" s="1" t="s">
        <v>1064</v>
      </c>
      <c r="B529" s="3">
        <f>COUNTIF(分级基金列表!$A$1:$A$384,A529)</f>
        <v>0</v>
      </c>
      <c r="C529" s="4">
        <v>2.3674666666666702</v>
      </c>
      <c r="D529" s="4">
        <v>0.32000241193010198</v>
      </c>
      <c r="E529" s="4">
        <v>0.96400008842362594</v>
      </c>
      <c r="F529" t="str">
        <f>VLOOKUP(A529,基金基本信息!A:D,4,FALSE)</f>
        <v>田俊维,王林</v>
      </c>
    </row>
    <row r="530" spans="1:6" x14ac:dyDescent="0.15">
      <c r="A530" s="1" t="s">
        <v>1004</v>
      </c>
      <c r="B530" s="3">
        <f>COUNTIF(分级基金列表!$A$1:$A$384,A530)</f>
        <v>0</v>
      </c>
      <c r="C530" s="4">
        <v>1.0054799999999999</v>
      </c>
      <c r="D530" s="4">
        <v>9.6788739477634295E-3</v>
      </c>
      <c r="E530" s="4">
        <v>0.96303039463989903</v>
      </c>
      <c r="F530" t="str">
        <f>VLOOKUP(A530,基金基本信息!A:D,4,FALSE)</f>
        <v>张丹华</v>
      </c>
    </row>
    <row r="531" spans="1:6" x14ac:dyDescent="0.15">
      <c r="A531" s="1" t="s">
        <v>374</v>
      </c>
      <c r="B531" s="3">
        <f>COUNTIF(分级基金列表!$A$1:$A$384,A531)</f>
        <v>1</v>
      </c>
      <c r="C531" s="4">
        <v>0.89587333333333297</v>
      </c>
      <c r="D531" s="4">
        <v>-1.4406025898566901E-2</v>
      </c>
      <c r="E531" s="4">
        <v>0.95905528171926802</v>
      </c>
      <c r="F531" t="str">
        <f>VLOOKUP(A531,基金基本信息!A:D,4,FALSE)</f>
        <v>章椹元,王保合,牛志冬</v>
      </c>
    </row>
    <row r="532" spans="1:6" x14ac:dyDescent="0.15">
      <c r="A532" s="1" t="s">
        <v>407</v>
      </c>
      <c r="B532" s="3">
        <f>COUNTIF(分级基金列表!$A$1:$A$384,A532)</f>
        <v>1</v>
      </c>
      <c r="C532" s="4">
        <v>2.2704933333333299</v>
      </c>
      <c r="D532" s="4">
        <v>0.30075110054030502</v>
      </c>
      <c r="E532" s="4">
        <v>0.95145915658366498</v>
      </c>
      <c r="F532" t="str">
        <f>VLOOKUP(A532,基金基本信息!A:D,4,FALSE)</f>
        <v>罗毅,苏燕青</v>
      </c>
    </row>
    <row r="533" spans="1:6" x14ac:dyDescent="0.15">
      <c r="A533" s="1" t="s">
        <v>158</v>
      </c>
      <c r="B533" s="3">
        <f>COUNTIF(分级基金列表!$A$1:$A$384,A533)</f>
        <v>1</v>
      </c>
      <c r="C533" s="4">
        <v>5.59992</v>
      </c>
      <c r="D533" s="4">
        <v>1.05993322962101</v>
      </c>
      <c r="E533" s="4">
        <v>0.95126484152816504</v>
      </c>
      <c r="F533" t="str">
        <f>VLOOKUP(A533,基金基本信息!A:D,4,FALSE)</f>
        <v>王琦,马君</v>
      </c>
    </row>
    <row r="534" spans="1:6" x14ac:dyDescent="0.15">
      <c r="A534" s="1" t="s">
        <v>564</v>
      </c>
      <c r="B534" s="3">
        <f>COUNTIF(分级基金列表!$A$1:$A$384,A534)</f>
        <v>1</v>
      </c>
      <c r="C534" s="4">
        <v>0.84430000000000005</v>
      </c>
      <c r="D534" s="4">
        <v>-2.2675540590462399E-2</v>
      </c>
      <c r="E534" s="4">
        <v>0.94375038592164995</v>
      </c>
      <c r="F534" t="str">
        <f>VLOOKUP(A534,基金基本信息!A:D,4,FALSE)</f>
        <v>赵菲</v>
      </c>
    </row>
    <row r="535" spans="1:6" x14ac:dyDescent="0.15">
      <c r="A535" s="1" t="s">
        <v>986</v>
      </c>
      <c r="B535" s="3">
        <f>COUNTIF(分级基金列表!$A$1:$A$384,A535)</f>
        <v>0</v>
      </c>
      <c r="C535" s="4">
        <v>0.98421333333333305</v>
      </c>
      <c r="D535" s="4">
        <v>9.474158402993E-3</v>
      </c>
      <c r="E535" s="4">
        <v>0.94266156940948698</v>
      </c>
      <c r="F535" t="str">
        <f>VLOOKUP(A535,基金基本信息!A:D,4,FALSE)</f>
        <v>王平</v>
      </c>
    </row>
    <row r="536" spans="1:6" x14ac:dyDescent="0.15">
      <c r="A536" s="1" t="s">
        <v>560</v>
      </c>
      <c r="B536" s="3">
        <f>COUNTIF(分级基金列表!$A$1:$A$384,A536)</f>
        <v>1</v>
      </c>
      <c r="C536" s="4">
        <v>0.84570000000000001</v>
      </c>
      <c r="D536" s="4">
        <v>-2.2048999235257799E-2</v>
      </c>
      <c r="E536" s="4">
        <v>0.94240250084599397</v>
      </c>
      <c r="F536" t="str">
        <f>VLOOKUP(A536,基金基本信息!A:D,4,FALSE)</f>
        <v>刘伟琳,周崟</v>
      </c>
    </row>
    <row r="537" spans="1:6" x14ac:dyDescent="0.15">
      <c r="A537" s="1" t="s">
        <v>957</v>
      </c>
      <c r="B537" s="3">
        <f>COUNTIF(分级基金列表!$A$1:$A$384,A537)</f>
        <v>0</v>
      </c>
      <c r="C537" s="4">
        <v>0.98185999999999996</v>
      </c>
      <c r="D537" s="4">
        <v>9.4515049273491292E-3</v>
      </c>
      <c r="E537" s="4">
        <v>0.94040758968963201</v>
      </c>
      <c r="F537" t="str">
        <f>VLOOKUP(A537,基金基本信息!A:D,4,FALSE)</f>
        <v>何天翔</v>
      </c>
    </row>
    <row r="538" spans="1:6" x14ac:dyDescent="0.15">
      <c r="A538" s="1" t="s">
        <v>871</v>
      </c>
      <c r="B538" s="3">
        <f>COUNTIF(分级基金列表!$A$1:$A$384,A538)</f>
        <v>0</v>
      </c>
      <c r="C538" s="4">
        <v>0.97452000000000005</v>
      </c>
      <c r="D538" s="4">
        <v>7.9751942190579902E-3</v>
      </c>
      <c r="E538" s="4">
        <v>0.93954239319405597</v>
      </c>
      <c r="F538" t="str">
        <f>VLOOKUP(A538,基金基本信息!A:D,4,FALSE)</f>
        <v>王筱苓,唐明君,郝康</v>
      </c>
    </row>
    <row r="539" spans="1:6" x14ac:dyDescent="0.15">
      <c r="A539" s="1" t="s">
        <v>29</v>
      </c>
      <c r="B539" s="3">
        <f>COUNTIF(分级基金列表!$A$1:$A$384,A539)</f>
        <v>0</v>
      </c>
      <c r="C539" s="4">
        <v>1.65553333333333</v>
      </c>
      <c r="D539" s="4">
        <v>0.164307156445506</v>
      </c>
      <c r="E539" s="4">
        <v>0.934915006594635</v>
      </c>
      <c r="F539" t="str">
        <f>VLOOKUP(A539,基金基本信息!A:D,4,FALSE)</f>
        <v>杨昌桁,周全,崔强,陈永强,李湘杰</v>
      </c>
    </row>
    <row r="540" spans="1:6" x14ac:dyDescent="0.15">
      <c r="A540" s="1" t="s">
        <v>486</v>
      </c>
      <c r="B540" s="3">
        <f>COUNTIF(分级基金列表!$A$1:$A$384,A540)</f>
        <v>1</v>
      </c>
      <c r="C540" s="4">
        <v>0.83806666666666696</v>
      </c>
      <c r="D540" s="4">
        <v>-2.19446818886243E-2</v>
      </c>
      <c r="E540" s="4">
        <v>0.934311652493795</v>
      </c>
      <c r="F540" t="str">
        <f>VLOOKUP(A540,基金基本信息!A:D,4,FALSE)</f>
        <v>徐皓</v>
      </c>
    </row>
    <row r="541" spans="1:6" x14ac:dyDescent="0.15">
      <c r="A541" s="1" t="s">
        <v>130</v>
      </c>
      <c r="B541" s="3">
        <f>COUNTIF(分级基金列表!$A$1:$A$384,A541)</f>
        <v>0</v>
      </c>
      <c r="C541" s="4">
        <v>1.1992466666666699</v>
      </c>
      <c r="D541" s="4">
        <v>6.1166993547264799E-2</v>
      </c>
      <c r="E541" s="4">
        <v>0.93098046636707199</v>
      </c>
      <c r="F541" t="str">
        <f>VLOOKUP(A541,基金基本信息!A:D,4,FALSE)</f>
        <v>邱炜,李耀柱</v>
      </c>
    </row>
    <row r="542" spans="1:6" x14ac:dyDescent="0.15">
      <c r="A542" s="1" t="s">
        <v>572</v>
      </c>
      <c r="B542" s="3">
        <f>COUNTIF(分级基金列表!$A$1:$A$384,A542)</f>
        <v>1</v>
      </c>
      <c r="C542" s="4">
        <v>0.83594666666666695</v>
      </c>
      <c r="D542" s="4">
        <v>-2.1552669362364701E-2</v>
      </c>
      <c r="E542" s="4">
        <v>0.93047236395612598</v>
      </c>
      <c r="F542" t="str">
        <f>VLOOKUP(A542,基金基本信息!A:D,4,FALSE)</f>
        <v>胡洁</v>
      </c>
    </row>
    <row r="543" spans="1:6" x14ac:dyDescent="0.15">
      <c r="A543" s="1" t="s">
        <v>973</v>
      </c>
      <c r="B543" s="3">
        <f>COUNTIF(分级基金列表!$A$1:$A$384,A543)</f>
        <v>0</v>
      </c>
      <c r="C543" s="4">
        <v>0.97109333333333303</v>
      </c>
      <c r="D543" s="4">
        <v>9.3478636719246007E-3</v>
      </c>
      <c r="E543" s="4">
        <v>0.93009547284100602</v>
      </c>
      <c r="F543" t="str">
        <f>VLOOKUP(A543,基金基本信息!A:D,4,FALSE)</f>
        <v>孙伟</v>
      </c>
    </row>
    <row r="544" spans="1:6" x14ac:dyDescent="0.15">
      <c r="A544" s="1" t="s">
        <v>688</v>
      </c>
      <c r="B544" s="3">
        <f>COUNTIF(分级基金列表!$A$1:$A$384,A544)</f>
        <v>1</v>
      </c>
      <c r="C544" s="4">
        <v>1.2880199999999999</v>
      </c>
      <c r="D544" s="4">
        <v>8.2947277270894001E-2</v>
      </c>
      <c r="E544" s="4">
        <v>0.924229831345314</v>
      </c>
      <c r="F544" t="str">
        <f>VLOOKUP(A544,基金基本信息!A:D,4,FALSE)</f>
        <v>柯晓,周豪</v>
      </c>
    </row>
    <row r="545" spans="1:6" x14ac:dyDescent="0.15">
      <c r="A545" s="1" t="s">
        <v>62</v>
      </c>
      <c r="B545" s="3">
        <f>COUNTIF(分级基金列表!$A$1:$A$384,A545)</f>
        <v>0</v>
      </c>
      <c r="C545" s="4">
        <v>0.92245333333333301</v>
      </c>
      <c r="D545" s="4">
        <v>4.3614124379520302E-4</v>
      </c>
      <c r="E545" s="4">
        <v>0.92054050506629603</v>
      </c>
      <c r="F545" t="str">
        <f>VLOOKUP(A545,基金基本信息!A:D,4,FALSE)</f>
        <v>章宜斌,张国天,牛若磊,邓栋,白海峰</v>
      </c>
    </row>
    <row r="546" spans="1:6" x14ac:dyDescent="0.15">
      <c r="A546" s="1" t="s">
        <v>268</v>
      </c>
      <c r="B546" s="3">
        <f>COUNTIF(分级基金列表!$A$1:$A$384,A546)</f>
        <v>0</v>
      </c>
      <c r="C546" s="4">
        <v>1.65374666666667</v>
      </c>
      <c r="D546" s="4">
        <v>0.167366634754159</v>
      </c>
      <c r="E546" s="4">
        <v>0.91971007996187704</v>
      </c>
      <c r="F546" t="str">
        <f>VLOOKUP(A546,基金基本信息!A:D,4,FALSE)</f>
        <v>邱炜,李耀柱</v>
      </c>
    </row>
    <row r="547" spans="1:6" x14ac:dyDescent="0.15">
      <c r="A547" s="1" t="s">
        <v>575</v>
      </c>
      <c r="B547" s="3">
        <f>COUNTIF(分级基金列表!$A$1:$A$384,A547)</f>
        <v>1</v>
      </c>
      <c r="C547" s="4">
        <v>0.82048666666666603</v>
      </c>
      <c r="D547" s="4">
        <v>-2.2161517599782299E-2</v>
      </c>
      <c r="E547" s="4">
        <v>0.91768265055579201</v>
      </c>
      <c r="F547" t="str">
        <f>VLOOKUP(A547,基金基本信息!A:D,4,FALSE)</f>
        <v>冯雨生</v>
      </c>
    </row>
    <row r="548" spans="1:6" x14ac:dyDescent="0.15">
      <c r="A548" s="1" t="s">
        <v>965</v>
      </c>
      <c r="B548" s="3">
        <f>COUNTIF(分级基金列表!$A$1:$A$384,A548)</f>
        <v>0</v>
      </c>
      <c r="C548" s="4">
        <v>0.95125333333333295</v>
      </c>
      <c r="D548" s="4">
        <v>9.1568813956748197E-3</v>
      </c>
      <c r="E548" s="4">
        <v>0.91109308290818303</v>
      </c>
      <c r="F548" t="str">
        <f>VLOOKUP(A548,基金基本信息!A:D,4,FALSE)</f>
        <v>王平</v>
      </c>
    </row>
    <row r="549" spans="1:6" x14ac:dyDescent="0.15">
      <c r="A549" s="1" t="s">
        <v>978</v>
      </c>
      <c r="B549" s="3">
        <f>COUNTIF(分级基金列表!$A$1:$A$384,A549)</f>
        <v>0</v>
      </c>
      <c r="C549" s="4">
        <v>0.93981333333333295</v>
      </c>
      <c r="D549" s="4">
        <v>6.5525294172641101E-3</v>
      </c>
      <c r="E549" s="4">
        <v>0.91107524981509602</v>
      </c>
      <c r="F549" t="str">
        <f>VLOOKUP(A549,基金基本信息!A:D,4,FALSE)</f>
        <v>王咏辉,刘欣,杨超</v>
      </c>
    </row>
    <row r="550" spans="1:6" x14ac:dyDescent="0.15">
      <c r="A550" s="1" t="s">
        <v>417</v>
      </c>
      <c r="B550" s="3">
        <f>COUNTIF(分级基金列表!$A$1:$A$384,A550)</f>
        <v>1</v>
      </c>
      <c r="C550" s="4">
        <v>0.82070666666666703</v>
      </c>
      <c r="D550" s="4">
        <v>-2.0070756482451001E-2</v>
      </c>
      <c r="E550" s="4">
        <v>0.90873299044739997</v>
      </c>
      <c r="F550" t="str">
        <f>VLOOKUP(A550,基金基本信息!A:D,4,FALSE)</f>
        <v>崔俊杰</v>
      </c>
    </row>
    <row r="551" spans="1:6" x14ac:dyDescent="0.15">
      <c r="A551" s="1" t="s">
        <v>672</v>
      </c>
      <c r="B551" s="3">
        <f>COUNTIF(分级基金列表!$A$1:$A$384,A551)</f>
        <v>1</v>
      </c>
      <c r="C551" s="4">
        <v>0.85670666666666695</v>
      </c>
      <c r="D551" s="4">
        <v>-9.3069555563060694E-3</v>
      </c>
      <c r="E551" s="4">
        <v>0.89752511234551402</v>
      </c>
      <c r="F551" t="str">
        <f>VLOOKUP(A551,基金基本信息!A:D,4,FALSE)</f>
        <v>徐幼华,王乐乐</v>
      </c>
    </row>
    <row r="552" spans="1:6" x14ac:dyDescent="0.15">
      <c r="A552" s="1" t="s">
        <v>420</v>
      </c>
      <c r="B552" s="3">
        <f>COUNTIF(分级基金列表!$A$1:$A$384,A552)</f>
        <v>1</v>
      </c>
      <c r="C552" s="4">
        <v>0.80713333333333304</v>
      </c>
      <c r="D552" s="4">
        <v>-1.98568853727909E-2</v>
      </c>
      <c r="E552" s="4">
        <v>0.89422166120131996</v>
      </c>
      <c r="F552" t="str">
        <f>VLOOKUP(A552,基金基本信息!A:D,4,FALSE)</f>
        <v>章椹元,王保合,张圣贤</v>
      </c>
    </row>
    <row r="553" spans="1:6" x14ac:dyDescent="0.15">
      <c r="A553" s="1" t="s">
        <v>850</v>
      </c>
      <c r="B553" s="3">
        <f>COUNTIF(分级基金列表!$A$1:$A$384,A553)</f>
        <v>0</v>
      </c>
      <c r="C553" s="4">
        <v>0.93505333333333296</v>
      </c>
      <c r="D553" s="4">
        <v>1.0183491612562001E-2</v>
      </c>
      <c r="E553" s="4">
        <v>0.89039057581895897</v>
      </c>
      <c r="F553" t="str">
        <f>VLOOKUP(A553,基金基本信息!A:D,4,FALSE)</f>
        <v>张圣贤</v>
      </c>
    </row>
    <row r="554" spans="1:6" x14ac:dyDescent="0.15">
      <c r="A554" s="1" t="s">
        <v>670</v>
      </c>
      <c r="B554" s="3">
        <f>COUNTIF(分级基金列表!$A$1:$A$384,A554)</f>
        <v>1</v>
      </c>
      <c r="C554" s="4">
        <v>1.4934066666666701</v>
      </c>
      <c r="D554" s="4">
        <v>0.13860049139567501</v>
      </c>
      <c r="E554" s="4">
        <v>0.88553263150351702</v>
      </c>
      <c r="F554" t="str">
        <f>VLOOKUP(A554,基金基本信息!A:D,4,FALSE)</f>
        <v>吴坚</v>
      </c>
    </row>
    <row r="555" spans="1:6" x14ac:dyDescent="0.15">
      <c r="A555" s="1" t="s">
        <v>643</v>
      </c>
      <c r="B555" s="3">
        <f>COUNTIF(分级基金列表!$A$1:$A$384,A555)</f>
        <v>1</v>
      </c>
      <c r="C555" s="4">
        <v>1.29853333333333</v>
      </c>
      <c r="D555" s="4">
        <v>9.4274804984626995E-2</v>
      </c>
      <c r="E555" s="4">
        <v>0.88506289363175705</v>
      </c>
      <c r="F555" t="str">
        <f>VLOOKUP(A555,基金基本信息!A:D,4,FALSE)</f>
        <v>徐幼华,张圣贤</v>
      </c>
    </row>
    <row r="556" spans="1:6" x14ac:dyDescent="0.15">
      <c r="A556" s="1" t="s">
        <v>890</v>
      </c>
      <c r="B556" s="3">
        <f>COUNTIF(分级基金列表!$A$1:$A$384,A556)</f>
        <v>0</v>
      </c>
      <c r="C556" s="4">
        <v>0.89549333333333303</v>
      </c>
      <c r="D556" s="4">
        <v>3.5692943096347599E-3</v>
      </c>
      <c r="E556" s="4">
        <v>0.87983912235013695</v>
      </c>
      <c r="F556" t="str">
        <f>VLOOKUP(A556,基金基本信息!A:D,4,FALSE)</f>
        <v>李云琪,魏孛</v>
      </c>
    </row>
    <row r="557" spans="1:6" x14ac:dyDescent="0.15">
      <c r="A557" s="1" t="s">
        <v>166</v>
      </c>
      <c r="B557" s="3">
        <f>COUNTIF(分级基金列表!$A$1:$A$384,A557)</f>
        <v>0</v>
      </c>
      <c r="C557" s="4">
        <v>3.9429133333333302</v>
      </c>
      <c r="D557" s="4">
        <v>0.69853804939280295</v>
      </c>
      <c r="E557" s="4">
        <v>0.87926515630638402</v>
      </c>
      <c r="F557" t="str">
        <f>VLOOKUP(A557,基金基本信息!A:D,4,FALSE)</f>
        <v>唐祝益,刘元海,周健,朱冰兵</v>
      </c>
    </row>
    <row r="558" spans="1:6" x14ac:dyDescent="0.15">
      <c r="A558" s="1" t="s">
        <v>916</v>
      </c>
      <c r="B558" s="3">
        <f>COUNTIF(分级基金列表!$A$1:$A$384,A558)</f>
        <v>0</v>
      </c>
      <c r="C558" s="4">
        <v>0.91768000000000005</v>
      </c>
      <c r="D558" s="4">
        <v>9.1126963590978192E-3</v>
      </c>
      <c r="E558" s="4">
        <v>0.87771353630826898</v>
      </c>
      <c r="F558" t="str">
        <f>VLOOKUP(A558,基金基本信息!A:D,4,FALSE)</f>
        <v>苏天杉</v>
      </c>
    </row>
    <row r="559" spans="1:6" x14ac:dyDescent="0.15">
      <c r="A559" s="1" t="s">
        <v>570</v>
      </c>
      <c r="B559" s="3">
        <f>COUNTIF(分级基金列表!$A$1:$A$384,A559)</f>
        <v>0</v>
      </c>
      <c r="C559" s="4">
        <v>1.1891133333333299</v>
      </c>
      <c r="D559" s="4">
        <v>7.1339517901684205E-2</v>
      </c>
      <c r="E559" s="4">
        <v>0.87623247572012697</v>
      </c>
      <c r="F559" t="str">
        <f>VLOOKUP(A559,基金基本信息!A:D,4,FALSE)</f>
        <v>苏秉毅</v>
      </c>
    </row>
    <row r="560" spans="1:6" x14ac:dyDescent="0.15">
      <c r="A560" s="1" t="s">
        <v>912</v>
      </c>
      <c r="B560" s="3">
        <f>COUNTIF(分级基金列表!$A$1:$A$384,A560)</f>
        <v>0</v>
      </c>
      <c r="C560" s="4">
        <v>0.89244666666666705</v>
      </c>
      <c r="D560" s="4">
        <v>4.0519593506732404E-3</v>
      </c>
      <c r="E560" s="4">
        <v>0.87467558334648399</v>
      </c>
      <c r="F560" t="str">
        <f>VLOOKUP(A560,基金基本信息!A:D,4,FALSE)</f>
        <v>崔俊杰</v>
      </c>
    </row>
    <row r="561" spans="1:6" x14ac:dyDescent="0.15">
      <c r="A561" s="1" t="s">
        <v>461</v>
      </c>
      <c r="B561" s="3">
        <f>COUNTIF(分级基金列表!$A$1:$A$384,A561)</f>
        <v>1</v>
      </c>
      <c r="C561" s="4">
        <v>0.77925333333333302</v>
      </c>
      <c r="D561" s="4">
        <v>-2.0573006593268099E-2</v>
      </c>
      <c r="E561" s="4">
        <v>0.86948242565008904</v>
      </c>
      <c r="F561" t="str">
        <f>VLOOKUP(A561,基金基本信息!A:D,4,FALSE)</f>
        <v>赵建</v>
      </c>
    </row>
    <row r="562" spans="1:6" x14ac:dyDescent="0.15">
      <c r="A562" s="1" t="s">
        <v>468</v>
      </c>
      <c r="B562" s="3">
        <f>COUNTIF(分级基金列表!$A$1:$A$384,A562)</f>
        <v>1</v>
      </c>
      <c r="C562" s="4">
        <v>0.77329333333333306</v>
      </c>
      <c r="D562" s="4">
        <v>-2.0616326766404399E-2</v>
      </c>
      <c r="E562" s="4">
        <v>0.86371241926542996</v>
      </c>
      <c r="F562" t="str">
        <f>VLOOKUP(A562,基金基本信息!A:D,4,FALSE)</f>
        <v>张志强,鲍翔</v>
      </c>
    </row>
    <row r="563" spans="1:6" x14ac:dyDescent="0.15">
      <c r="A563" s="1" t="s">
        <v>664</v>
      </c>
      <c r="B563" s="3">
        <f>COUNTIF(分级基金列表!$A$1:$A$384,A563)</f>
        <v>0</v>
      </c>
      <c r="C563" s="4">
        <v>1.1168133333333301</v>
      </c>
      <c r="D563" s="4">
        <v>5.7899882117921603E-2</v>
      </c>
      <c r="E563" s="4">
        <v>0.86287603034055305</v>
      </c>
      <c r="F563" t="str">
        <f>VLOOKUP(A563,基金基本信息!A:D,4,FALSE)</f>
        <v>张自力,陶羽</v>
      </c>
    </row>
    <row r="564" spans="1:6" x14ac:dyDescent="0.15">
      <c r="A564" s="1" t="s">
        <v>506</v>
      </c>
      <c r="B564" s="3">
        <f>COUNTIF(分级基金列表!$A$1:$A$384,A564)</f>
        <v>1</v>
      </c>
      <c r="C564" s="4">
        <v>0.77158666666666698</v>
      </c>
      <c r="D564" s="4">
        <v>-2.0448686660650799E-2</v>
      </c>
      <c r="E564" s="4">
        <v>0.86127051662294896</v>
      </c>
      <c r="F564" t="str">
        <f>VLOOKUP(A564,基金基本信息!A:D,4,FALSE)</f>
        <v>付琦,原泉,曹祥,盛丰衍</v>
      </c>
    </row>
    <row r="565" spans="1:6" x14ac:dyDescent="0.15">
      <c r="A565" s="1" t="s">
        <v>482</v>
      </c>
      <c r="B565" s="3">
        <f>COUNTIF(分级基金列表!$A$1:$A$384,A565)</f>
        <v>1</v>
      </c>
      <c r="C565" s="4">
        <v>0.77105999999999997</v>
      </c>
      <c r="D565" s="4">
        <v>-2.05019645328854E-2</v>
      </c>
      <c r="E565" s="4">
        <v>0.86097751604832895</v>
      </c>
      <c r="F565" t="str">
        <f>VLOOKUP(A565,基金基本信息!A:D,4,FALSE)</f>
        <v>章椹元,牛志冬,张圣贤</v>
      </c>
    </row>
    <row r="566" spans="1:6" x14ac:dyDescent="0.15">
      <c r="A566" s="1" t="s">
        <v>477</v>
      </c>
      <c r="B566" s="3">
        <f>COUNTIF(分级基金列表!$A$1:$A$384,A566)</f>
        <v>1</v>
      </c>
      <c r="C566" s="4">
        <v>0.76709333333333296</v>
      </c>
      <c r="D566" s="4">
        <v>-2.0476985445347401E-2</v>
      </c>
      <c r="E566" s="4">
        <v>0.85690129609953802</v>
      </c>
      <c r="F566" t="str">
        <f>VLOOKUP(A566,基金基本信息!A:D,4,FALSE)</f>
        <v>蔡铮</v>
      </c>
    </row>
    <row r="567" spans="1:6" x14ac:dyDescent="0.15">
      <c r="A567" s="1" t="s">
        <v>1010</v>
      </c>
      <c r="B567" s="3">
        <f>COUNTIF(分级基金列表!$A$1:$A$384,A567)</f>
        <v>0</v>
      </c>
      <c r="C567" s="4">
        <v>0.89288666666666705</v>
      </c>
      <c r="D567" s="4">
        <v>8.59503669521554E-3</v>
      </c>
      <c r="E567" s="4">
        <v>0.85519055472879002</v>
      </c>
      <c r="F567" t="str">
        <f>VLOOKUP(A567,基金基本信息!A:D,4,FALSE)</f>
        <v>赵菲</v>
      </c>
    </row>
    <row r="568" spans="1:6" x14ac:dyDescent="0.15">
      <c r="A568" s="1" t="s">
        <v>863</v>
      </c>
      <c r="B568" s="3">
        <f>COUNTIF(分级基金列表!$A$1:$A$384,A568)</f>
        <v>0</v>
      </c>
      <c r="C568" s="4">
        <v>0.82298666666666698</v>
      </c>
      <c r="D568" s="4">
        <v>-6.05311501451205E-3</v>
      </c>
      <c r="E568" s="4">
        <v>0.84953441849731404</v>
      </c>
      <c r="F568" t="str">
        <f>VLOOKUP(A568,基金基本信息!A:D,4,FALSE)</f>
        <v>周晶</v>
      </c>
    </row>
    <row r="569" spans="1:6" x14ac:dyDescent="0.15">
      <c r="A569" s="1" t="s">
        <v>793</v>
      </c>
      <c r="B569" s="3">
        <f>COUNTIF(分级基金列表!$A$1:$A$384,A569)</f>
        <v>0</v>
      </c>
      <c r="C569" s="4">
        <v>1.1396866666666701</v>
      </c>
      <c r="D569" s="4">
        <v>6.6755397880063405E-2</v>
      </c>
      <c r="E569" s="4">
        <v>0.84691084264428496</v>
      </c>
      <c r="F569" t="str">
        <f>VLOOKUP(A569,基金基本信息!A:D,4,FALSE)</f>
        <v>刘冬,张子法</v>
      </c>
    </row>
    <row r="570" spans="1:6" x14ac:dyDescent="0.15">
      <c r="A570" s="1" t="s">
        <v>177</v>
      </c>
      <c r="B570" s="3">
        <f>COUNTIF(分级基金列表!$A$1:$A$384,A570)</f>
        <v>0</v>
      </c>
      <c r="C570" s="4">
        <v>3.8948066666666699</v>
      </c>
      <c r="D570" s="4">
        <v>0.69522037048531704</v>
      </c>
      <c r="E570" s="4">
        <v>0.84570916579216404</v>
      </c>
      <c r="F570" t="str">
        <f>VLOOKUP(A570,基金基本信息!A:D,4,FALSE)</f>
        <v>胡俊敏,方维玲,万琼,王祥</v>
      </c>
    </row>
    <row r="571" spans="1:6" x14ac:dyDescent="0.15">
      <c r="A571" s="1" t="s">
        <v>543</v>
      </c>
      <c r="B571" s="3">
        <f>COUNTIF(分级基金列表!$A$1:$A$384,A571)</f>
        <v>1</v>
      </c>
      <c r="C571" s="4">
        <v>0.75801333333333298</v>
      </c>
      <c r="D571" s="4">
        <v>-1.9991549146244101E-2</v>
      </c>
      <c r="E571" s="4">
        <v>0.84569226957893096</v>
      </c>
      <c r="F571" t="str">
        <f>VLOOKUP(A571,基金基本信息!A:D,4,FALSE)</f>
        <v>赵云阳</v>
      </c>
    </row>
    <row r="572" spans="1:6" x14ac:dyDescent="0.15">
      <c r="A572" s="1" t="s">
        <v>85</v>
      </c>
      <c r="B572" s="3">
        <f>COUNTIF(分级基金列表!$A$1:$A$384,A572)</f>
        <v>0</v>
      </c>
      <c r="C572" s="4">
        <v>4.1535733333333296</v>
      </c>
      <c r="D572" s="4">
        <v>0.75562556961300098</v>
      </c>
      <c r="E572" s="4">
        <v>0.839550710124634</v>
      </c>
      <c r="F572" t="str">
        <f>VLOOKUP(A572,基金基本信息!A:D,4,FALSE)</f>
        <v>蒋征,刘璎</v>
      </c>
    </row>
    <row r="573" spans="1:6" x14ac:dyDescent="0.15">
      <c r="A573" s="1" t="s">
        <v>782</v>
      </c>
      <c r="B573" s="3">
        <f>COUNTIF(分级基金列表!$A$1:$A$384,A573)</f>
        <v>1</v>
      </c>
      <c r="C573" s="4">
        <v>0.79550666666666703</v>
      </c>
      <c r="D573" s="4">
        <v>-8.7049708794098308E-3</v>
      </c>
      <c r="E573" s="4">
        <v>0.83368492794958204</v>
      </c>
      <c r="F573" t="str">
        <f>VLOOKUP(A573,基金基本信息!A:D,4,FALSE)</f>
        <v>梁洪昀</v>
      </c>
    </row>
    <row r="574" spans="1:6" x14ac:dyDescent="0.15">
      <c r="A574" s="1" t="s">
        <v>1011</v>
      </c>
      <c r="B574" s="3">
        <f>COUNTIF(分级基金列表!$A$1:$A$384,A574)</f>
        <v>0</v>
      </c>
      <c r="C574" s="4">
        <v>0.86373999999999995</v>
      </c>
      <c r="D574" s="4">
        <v>8.3144673028217198E-3</v>
      </c>
      <c r="E574" s="4">
        <v>0.827274409303284</v>
      </c>
      <c r="F574" t="str">
        <f>VLOOKUP(A574,基金基本信息!A:D,4,FALSE)</f>
        <v>赵菲</v>
      </c>
    </row>
    <row r="575" spans="1:6" x14ac:dyDescent="0.15">
      <c r="A575" s="1" t="s">
        <v>633</v>
      </c>
      <c r="B575" s="3">
        <f>COUNTIF(分级基金列表!$A$1:$A$384,A575)</f>
        <v>1</v>
      </c>
      <c r="C575" s="4">
        <v>1.1462333333333301</v>
      </c>
      <c r="D575" s="4">
        <v>7.2968616468312403E-2</v>
      </c>
      <c r="E575" s="4">
        <v>0.82620757522660904</v>
      </c>
      <c r="F575" t="str">
        <f>VLOOKUP(A575,基金基本信息!A:D,4,FALSE)</f>
        <v>赵菲</v>
      </c>
    </row>
    <row r="576" spans="1:6" x14ac:dyDescent="0.15">
      <c r="A576" s="1" t="s">
        <v>621</v>
      </c>
      <c r="B576" s="3">
        <f>COUNTIF(分级基金列表!$A$1:$A$384,A576)</f>
        <v>1</v>
      </c>
      <c r="C576" s="4">
        <v>1.1862333333333299</v>
      </c>
      <c r="D576" s="4">
        <v>8.3016186307516601E-2</v>
      </c>
      <c r="E576" s="4">
        <v>0.822140943425827</v>
      </c>
      <c r="F576" t="str">
        <f>VLOOKUP(A576,基金基本信息!A:D,4,FALSE)</f>
        <v>雷俊,孙伟</v>
      </c>
    </row>
    <row r="577" spans="1:6" x14ac:dyDescent="0.15">
      <c r="A577" s="1" t="s">
        <v>22</v>
      </c>
      <c r="B577" s="3">
        <f>COUNTIF(分级基金列表!$A$1:$A$384,A577)</f>
        <v>0</v>
      </c>
      <c r="C577" s="4">
        <v>3.2071466666666701</v>
      </c>
      <c r="D577" s="4">
        <v>0.54398473284590398</v>
      </c>
      <c r="E577" s="4">
        <v>0.82133842535110302</v>
      </c>
      <c r="F577" t="str">
        <f>VLOOKUP(A577,基金基本信息!A:D,4,FALSE)</f>
        <v>黄小坚,许翔,路志刚,杨长清,陈秀峰,刘辉</v>
      </c>
    </row>
    <row r="578" spans="1:6" x14ac:dyDescent="0.15">
      <c r="A578" s="1" t="s">
        <v>212</v>
      </c>
      <c r="B578" s="3">
        <f>COUNTIF(分级基金列表!$A$1:$A$384,A578)</f>
        <v>0</v>
      </c>
      <c r="C578" s="4">
        <v>4.2366933333333296</v>
      </c>
      <c r="D578" s="4">
        <v>0.77885224609599601</v>
      </c>
      <c r="E578" s="4">
        <v>0.82080315240551804</v>
      </c>
      <c r="F578" t="str">
        <f>VLOOKUP(A578,基金基本信息!A:D,4,FALSE)</f>
        <v>周大鹏</v>
      </c>
    </row>
    <row r="579" spans="1:6" x14ac:dyDescent="0.15">
      <c r="A579" s="1" t="s">
        <v>339</v>
      </c>
      <c r="B579" s="3">
        <f>COUNTIF(分级基金列表!$A$1:$A$384,A579)</f>
        <v>1</v>
      </c>
      <c r="C579" s="4">
        <v>6.0159399999999996</v>
      </c>
      <c r="D579" s="4">
        <v>1.18460220002594</v>
      </c>
      <c r="E579" s="4">
        <v>0.82051167112625001</v>
      </c>
      <c r="F579" t="str">
        <f>VLOOKUP(A579,基金基本信息!A:D,4,FALSE)</f>
        <v>余斌</v>
      </c>
    </row>
    <row r="580" spans="1:6" x14ac:dyDescent="0.15">
      <c r="A580" s="1" t="s">
        <v>619</v>
      </c>
      <c r="B580" s="3">
        <f>COUNTIF(分级基金列表!$A$1:$A$384,A580)</f>
        <v>1</v>
      </c>
      <c r="C580" s="4">
        <v>0.77751333333333295</v>
      </c>
      <c r="D580" s="4">
        <v>-9.0043640789064794E-3</v>
      </c>
      <c r="E580" s="4">
        <v>0.817004673310601</v>
      </c>
      <c r="F580" t="str">
        <f>VLOOKUP(A580,基金基本信息!A:D,4,FALSE)</f>
        <v>雷俊,孙伟</v>
      </c>
    </row>
    <row r="581" spans="1:6" x14ac:dyDescent="0.15">
      <c r="A581" s="1" t="s">
        <v>502</v>
      </c>
      <c r="B581" s="3">
        <f>COUNTIF(分级基金列表!$A$1:$A$384,A581)</f>
        <v>1</v>
      </c>
      <c r="C581" s="4">
        <v>0.726393333333333</v>
      </c>
      <c r="D581" s="4">
        <v>-1.9737254737604099E-2</v>
      </c>
      <c r="E581" s="4">
        <v>0.81295698516151704</v>
      </c>
      <c r="F581" t="str">
        <f>VLOOKUP(A581,基金基本信息!A:D,4,FALSE)</f>
        <v>余海燕</v>
      </c>
    </row>
    <row r="582" spans="1:6" x14ac:dyDescent="0.15">
      <c r="A582" s="1" t="s">
        <v>864</v>
      </c>
      <c r="B582" s="3">
        <f>COUNTIF(分级基金列表!$A$1:$A$384,A582)</f>
        <v>0</v>
      </c>
      <c r="C582" s="4">
        <v>0.807466666666667</v>
      </c>
      <c r="D582" s="4">
        <v>-1.06897336695732E-3</v>
      </c>
      <c r="E582" s="4">
        <v>0.81215497005946802</v>
      </c>
      <c r="F582" t="str">
        <f>VLOOKUP(A582,基金基本信息!A:D,4,FALSE)</f>
        <v>周晶</v>
      </c>
    </row>
    <row r="583" spans="1:6" x14ac:dyDescent="0.15">
      <c r="A583" s="1" t="s">
        <v>794</v>
      </c>
      <c r="B583" s="3">
        <f>COUNTIF(分级基金列表!$A$1:$A$384,A583)</f>
        <v>0</v>
      </c>
      <c r="C583" s="4">
        <v>1.1050133333333301</v>
      </c>
      <c r="D583" s="4">
        <v>6.7098814180010694E-2</v>
      </c>
      <c r="E583" s="4">
        <v>0.81073135410264296</v>
      </c>
      <c r="F583" t="str">
        <f>VLOOKUP(A583,基金基本信息!A:D,4,FALSE)</f>
        <v>刘冬,张子法</v>
      </c>
    </row>
    <row r="584" spans="1:6" x14ac:dyDescent="0.15">
      <c r="A584" s="1" t="s">
        <v>1001</v>
      </c>
      <c r="B584" s="3">
        <f>COUNTIF(分级基金列表!$A$1:$A$384,A584)</f>
        <v>0</v>
      </c>
      <c r="C584" s="4">
        <v>0.84455999999999998</v>
      </c>
      <c r="D584" s="4">
        <v>8.1298382676165404E-3</v>
      </c>
      <c r="E584" s="4">
        <v>0.808904155325887</v>
      </c>
      <c r="F584" t="str">
        <f>VLOOKUP(A584,基金基本信息!A:D,4,FALSE)</f>
        <v>成曦,刘树荣</v>
      </c>
    </row>
    <row r="585" spans="1:6" x14ac:dyDescent="0.15">
      <c r="A585" s="1" t="s">
        <v>608</v>
      </c>
      <c r="B585" s="3">
        <f>COUNTIF(分级基金列表!$A$1:$A$384,A585)</f>
        <v>1</v>
      </c>
      <c r="C585" s="4">
        <v>0.72169333333333296</v>
      </c>
      <c r="D585" s="4">
        <v>-1.9810102383168798E-2</v>
      </c>
      <c r="E585" s="4">
        <v>0.80857648036543495</v>
      </c>
      <c r="F585" t="str">
        <f>VLOOKUP(A585,基金基本信息!A:D,4,FALSE)</f>
        <v>张少华,袁英杰,俞诚,荆一帆</v>
      </c>
    </row>
    <row r="586" spans="1:6" x14ac:dyDescent="0.15">
      <c r="A586" s="1" t="s">
        <v>536</v>
      </c>
      <c r="B586" s="3">
        <f>COUNTIF(分级基金列表!$A$1:$A$384,A586)</f>
        <v>1</v>
      </c>
      <c r="C586" s="4">
        <v>0.72377999999999998</v>
      </c>
      <c r="D586" s="4">
        <v>-1.91646449692865E-2</v>
      </c>
      <c r="E586" s="4">
        <v>0.80783229990629701</v>
      </c>
      <c r="F586" t="str">
        <f>VLOOKUP(A586,基金基本信息!A:D,4,FALSE)</f>
        <v>张少华,袁英杰,俞诚,荆一帆</v>
      </c>
    </row>
    <row r="587" spans="1:6" x14ac:dyDescent="0.15">
      <c r="A587" s="1" t="s">
        <v>732</v>
      </c>
      <c r="B587" s="3">
        <f>COUNTIF(分级基金列表!$A$1:$A$384,A587)</f>
        <v>1</v>
      </c>
      <c r="C587" s="4">
        <v>0.76730666666666703</v>
      </c>
      <c r="D587" s="4">
        <v>-8.7418891111293098E-3</v>
      </c>
      <c r="E587" s="4">
        <v>0.80564684393025798</v>
      </c>
      <c r="F587" t="str">
        <f>VLOOKUP(A587,基金基本信息!A:D,4,FALSE)</f>
        <v>许之彦,钱晶</v>
      </c>
    </row>
    <row r="588" spans="1:6" x14ac:dyDescent="0.15">
      <c r="A588" s="1" t="s">
        <v>763</v>
      </c>
      <c r="B588" s="3">
        <f>COUNTIF(分级基金列表!$A$1:$A$384,A588)</f>
        <v>0</v>
      </c>
      <c r="C588" s="4">
        <v>1.19994</v>
      </c>
      <c r="D588" s="4">
        <v>9.0062019061649901E-2</v>
      </c>
      <c r="E588" s="4">
        <v>0.80494599679941603</v>
      </c>
      <c r="F588" t="str">
        <f>VLOOKUP(A588,基金基本信息!A:D,4,FALSE)</f>
        <v>郭晨,杨景喻</v>
      </c>
    </row>
    <row r="589" spans="1:6" x14ac:dyDescent="0.15">
      <c r="A589" s="1" t="s">
        <v>149</v>
      </c>
      <c r="B589" s="3">
        <f>COUNTIF(分级基金列表!$A$1:$A$384,A589)</f>
        <v>1</v>
      </c>
      <c r="C589" s="4">
        <v>3.8419866666666702</v>
      </c>
      <c r="D589" s="4">
        <v>0.69421363486077303</v>
      </c>
      <c r="E589" s="4">
        <v>0.797304506894293</v>
      </c>
      <c r="F589" t="str">
        <f>VLOOKUP(A589,基金基本信息!A:D,4,FALSE)</f>
        <v>王琦,马君</v>
      </c>
    </row>
    <row r="590" spans="1:6" x14ac:dyDescent="0.15">
      <c r="A590" s="1" t="s">
        <v>905</v>
      </c>
      <c r="B590" s="3">
        <f>COUNTIF(分级基金列表!$A$1:$A$384,A590)</f>
        <v>0</v>
      </c>
      <c r="C590" s="4">
        <v>0.81891333333333305</v>
      </c>
      <c r="D590" s="4">
        <v>5.0217526855806504E-3</v>
      </c>
      <c r="E590" s="4">
        <v>0.79688893040491404</v>
      </c>
      <c r="F590" t="str">
        <f>VLOOKUP(A590,基金基本信息!A:D,4,FALSE)</f>
        <v>荣膺</v>
      </c>
    </row>
    <row r="591" spans="1:6" x14ac:dyDescent="0.15">
      <c r="A591" s="1" t="s">
        <v>785</v>
      </c>
      <c r="B591" s="3">
        <f>COUNTIF(分级基金列表!$A$1:$A$384,A591)</f>
        <v>1</v>
      </c>
      <c r="C591" s="4">
        <v>1.0914200000000001</v>
      </c>
      <c r="D591" s="4">
        <v>6.7372973834987401E-2</v>
      </c>
      <c r="E591" s="4">
        <v>0.79593561135451196</v>
      </c>
      <c r="F591" t="str">
        <f>VLOOKUP(A591,基金基本信息!A:D,4,FALSE)</f>
        <v>冯雨生</v>
      </c>
    </row>
    <row r="592" spans="1:6" x14ac:dyDescent="0.15">
      <c r="A592" s="1" t="s">
        <v>596</v>
      </c>
      <c r="B592" s="3">
        <f>COUNTIF(分级基金列表!$A$1:$A$384,A592)</f>
        <v>0</v>
      </c>
      <c r="C592" s="4">
        <v>1.1315933333333299</v>
      </c>
      <c r="D592" s="4">
        <v>7.6627720635078805E-2</v>
      </c>
      <c r="E592" s="4">
        <v>0.79551947617200502</v>
      </c>
      <c r="F592" t="str">
        <f>VLOOKUP(A592,基金基本信息!A:D,4,FALSE)</f>
        <v>梁冬冬,梁浩,金笑非</v>
      </c>
    </row>
    <row r="593" spans="1:6" x14ac:dyDescent="0.15">
      <c r="A593" s="1" t="s">
        <v>936</v>
      </c>
      <c r="B593" s="3">
        <f>COUNTIF(分级基金列表!$A$1:$A$384,A593)</f>
        <v>0</v>
      </c>
      <c r="C593" s="4">
        <v>0.84136666666666704</v>
      </c>
      <c r="D593" s="4">
        <v>1.06523529649327E-2</v>
      </c>
      <c r="E593" s="4">
        <v>0.79464757703306499</v>
      </c>
      <c r="F593" t="str">
        <f>VLOOKUP(A593,基金基本信息!A:D,4,FALSE)</f>
        <v>林伟斌,张胜记,FAN BING(范冰)</v>
      </c>
    </row>
    <row r="594" spans="1:6" x14ac:dyDescent="0.15">
      <c r="A594" s="1" t="s">
        <v>689</v>
      </c>
      <c r="B594" s="3">
        <f>COUNTIF(分级基金列表!$A$1:$A$384,A594)</f>
        <v>1</v>
      </c>
      <c r="C594" s="4">
        <v>0.753033333333333</v>
      </c>
      <c r="D594" s="4">
        <v>-8.5478830573392697E-3</v>
      </c>
      <c r="E594" s="4">
        <v>0.79052263884621199</v>
      </c>
      <c r="F594" t="str">
        <f>VLOOKUP(A594,基金基本信息!A:D,4,FALSE)</f>
        <v>柯晓,周豪</v>
      </c>
    </row>
    <row r="595" spans="1:6" x14ac:dyDescent="0.15">
      <c r="A595" s="1" t="s">
        <v>567</v>
      </c>
      <c r="B595" s="3">
        <f>COUNTIF(分级基金列表!$A$1:$A$384,A595)</f>
        <v>1</v>
      </c>
      <c r="C595" s="4">
        <v>0.70584000000000002</v>
      </c>
      <c r="D595" s="4">
        <v>-1.82076801005564E-2</v>
      </c>
      <c r="E595" s="4">
        <v>0.78569524338501995</v>
      </c>
      <c r="F595" t="str">
        <f>VLOOKUP(A595,基金基本信息!A:D,4,FALSE)</f>
        <v>焦文龙,张羽翔</v>
      </c>
    </row>
    <row r="596" spans="1:6" x14ac:dyDescent="0.15">
      <c r="A596" s="1" t="s">
        <v>605</v>
      </c>
      <c r="B596" s="3">
        <f>COUNTIF(分级基金列表!$A$1:$A$384,A596)</f>
        <v>1</v>
      </c>
      <c r="C596" s="4">
        <v>0.70038</v>
      </c>
      <c r="D596" s="4">
        <v>-1.9198457148406699E-2</v>
      </c>
      <c r="E596" s="4">
        <v>0.784580593361482</v>
      </c>
      <c r="F596" t="str">
        <f>VLOOKUP(A596,基金基本信息!A:D,4,FALSE)</f>
        <v>王平,陈剑波,侯昊</v>
      </c>
    </row>
    <row r="597" spans="1:6" x14ac:dyDescent="0.15">
      <c r="A597" s="1" t="s">
        <v>933</v>
      </c>
      <c r="B597" s="3">
        <f>COUNTIF(分级基金列表!$A$1:$A$384,A597)</f>
        <v>0</v>
      </c>
      <c r="C597" s="4">
        <v>0.812093333333333</v>
      </c>
      <c r="D597" s="4">
        <v>6.3015644261537E-3</v>
      </c>
      <c r="E597" s="4">
        <v>0.78445593207310804</v>
      </c>
      <c r="F597" t="str">
        <f>VLOOKUP(A597,基金基本信息!A:D,4,FALSE)</f>
        <v>林材,王静</v>
      </c>
    </row>
    <row r="598" spans="1:6" x14ac:dyDescent="0.15">
      <c r="A598" s="1" t="s">
        <v>735</v>
      </c>
      <c r="B598" s="3">
        <f>COUNTIF(分级基金列表!$A$1:$A$384,A598)</f>
        <v>1</v>
      </c>
      <c r="C598" s="4">
        <v>0.95994000000000002</v>
      </c>
      <c r="D598" s="4">
        <v>4.0159229411579199E-2</v>
      </c>
      <c r="E598" s="4">
        <v>0.78380965164669603</v>
      </c>
      <c r="F598" t="str">
        <f>VLOOKUP(A598,基金基本信息!A:D,4,FALSE)</f>
        <v>左金保,邓虎</v>
      </c>
    </row>
    <row r="599" spans="1:6" x14ac:dyDescent="0.15">
      <c r="A599" s="1" t="s">
        <v>533</v>
      </c>
      <c r="B599" s="3">
        <f>COUNTIF(分级基金列表!$A$1:$A$384,A599)</f>
        <v>1</v>
      </c>
      <c r="C599" s="4">
        <v>0.70069999999999999</v>
      </c>
      <c r="D599" s="4">
        <v>-1.8838617500107398E-2</v>
      </c>
      <c r="E599" s="4">
        <v>0.783322408631971</v>
      </c>
      <c r="F599" t="str">
        <f>VLOOKUP(A599,基金基本信息!A:D,4,FALSE)</f>
        <v>余斌</v>
      </c>
    </row>
    <row r="600" spans="1:6" x14ac:dyDescent="0.15">
      <c r="A600" s="1" t="s">
        <v>601</v>
      </c>
      <c r="B600" s="3">
        <f>COUNTIF(分级基金列表!$A$1:$A$384,A600)</f>
        <v>1</v>
      </c>
      <c r="C600" s="4">
        <v>0.70190666666666701</v>
      </c>
      <c r="D600" s="4">
        <v>-1.8482000726190301E-2</v>
      </c>
      <c r="E600" s="4">
        <v>0.78296502545159197</v>
      </c>
      <c r="F600" t="str">
        <f>VLOOKUP(A600,基金基本信息!A:D,4,FALSE)</f>
        <v>焦文龙,张羽翔</v>
      </c>
    </row>
    <row r="601" spans="1:6" x14ac:dyDescent="0.15">
      <c r="A601" s="1" t="s">
        <v>585</v>
      </c>
      <c r="B601" s="3">
        <f>COUNTIF(分级基金列表!$A$1:$A$384,A601)</f>
        <v>1</v>
      </c>
      <c r="C601" s="4">
        <v>0.69951333333333299</v>
      </c>
      <c r="D601" s="4">
        <v>-1.8988740998189198E-2</v>
      </c>
      <c r="E601" s="4">
        <v>0.78279415360319105</v>
      </c>
      <c r="F601" t="str">
        <f>VLOOKUP(A601,基金基本信息!A:D,4,FALSE)</f>
        <v>王平,王立立,陈剑波,侯昊</v>
      </c>
    </row>
    <row r="602" spans="1:6" x14ac:dyDescent="0.15">
      <c r="A602" s="1" t="s">
        <v>528</v>
      </c>
      <c r="B602" s="3">
        <f>COUNTIF(分级基金列表!$A$1:$A$384,A602)</f>
        <v>1</v>
      </c>
      <c r="C602" s="4">
        <v>0.69921333333333302</v>
      </c>
      <c r="D602" s="4">
        <v>-1.88848958776867E-2</v>
      </c>
      <c r="E602" s="4">
        <v>0.78203870967369205</v>
      </c>
      <c r="F602" t="str">
        <f>VLOOKUP(A602,基金基本信息!A:D,4,FALSE)</f>
        <v>章椹元,王保合,方旻</v>
      </c>
    </row>
    <row r="603" spans="1:6" x14ac:dyDescent="0.15">
      <c r="A603" s="1" t="s">
        <v>598</v>
      </c>
      <c r="B603" s="3">
        <f>COUNTIF(分级基金列表!$A$1:$A$384,A603)</f>
        <v>1</v>
      </c>
      <c r="C603" s="4">
        <v>0.70053333333333301</v>
      </c>
      <c r="D603" s="4">
        <v>-1.7649592658442199E-2</v>
      </c>
      <c r="E603" s="4">
        <v>0.77794091681472899</v>
      </c>
      <c r="F603" t="str">
        <f>VLOOKUP(A603,基金基本信息!A:D,4,FALSE)</f>
        <v>焦文龙,张羽翔</v>
      </c>
    </row>
    <row r="604" spans="1:6" x14ac:dyDescent="0.15">
      <c r="A604" s="1" t="s">
        <v>546</v>
      </c>
      <c r="B604" s="3">
        <f>COUNTIF(分级基金列表!$A$1:$A$384,A604)</f>
        <v>1</v>
      </c>
      <c r="C604" s="4">
        <v>0.69577999999999995</v>
      </c>
      <c r="D604" s="4">
        <v>-1.8669579578734601E-2</v>
      </c>
      <c r="E604" s="4">
        <v>0.77766104211641396</v>
      </c>
      <c r="F604" t="str">
        <f>VLOOKUP(A604,基金基本信息!A:D,4,FALSE)</f>
        <v>余斌</v>
      </c>
    </row>
    <row r="605" spans="1:6" x14ac:dyDescent="0.15">
      <c r="A605" s="1" t="s">
        <v>516</v>
      </c>
      <c r="B605" s="3">
        <f>COUNTIF(分级基金列表!$A$1:$A$384,A605)</f>
        <v>1</v>
      </c>
      <c r="C605" s="4">
        <v>0.69432000000000005</v>
      </c>
      <c r="D605" s="4">
        <v>-1.85227205293244E-2</v>
      </c>
      <c r="E605" s="4">
        <v>0.77555694769751105</v>
      </c>
      <c r="F605" t="str">
        <f>VLOOKUP(A605,基金基本信息!A:D,4,FALSE)</f>
        <v>崔俊杰</v>
      </c>
    </row>
    <row r="606" spans="1:6" x14ac:dyDescent="0.15">
      <c r="A606" s="1" t="s">
        <v>465</v>
      </c>
      <c r="B606" s="3">
        <f>COUNTIF(分级基金列表!$A$1:$A$384,A606)</f>
        <v>1</v>
      </c>
      <c r="C606" s="4">
        <v>0.69308666666666696</v>
      </c>
      <c r="D606" s="4">
        <v>-1.8748505273759899E-2</v>
      </c>
      <c r="E606" s="4">
        <v>0.77531386109632305</v>
      </c>
      <c r="F606" t="str">
        <f>VLOOKUP(A606,基金基本信息!A:D,4,FALSE)</f>
        <v>艾小军</v>
      </c>
    </row>
    <row r="607" spans="1:6" x14ac:dyDescent="0.15">
      <c r="A607" s="1" t="s">
        <v>555</v>
      </c>
      <c r="B607" s="3">
        <f>COUNTIF(分级基金列表!$A$1:$A$384,A607)</f>
        <v>1</v>
      </c>
      <c r="C607" s="4">
        <v>0.69366000000000005</v>
      </c>
      <c r="D607" s="4">
        <v>-1.8306973473445599E-2</v>
      </c>
      <c r="E607" s="4">
        <v>0.77395072425983702</v>
      </c>
      <c r="F607" t="str">
        <f>VLOOKUP(A607,基金基本信息!A:D,4,FALSE)</f>
        <v>王平,陈剑波,侯昊</v>
      </c>
    </row>
    <row r="608" spans="1:6" x14ac:dyDescent="0.15">
      <c r="A608" s="1" t="s">
        <v>987</v>
      </c>
      <c r="B608" s="3">
        <f>COUNTIF(分级基金列表!$A$1:$A$384,A608)</f>
        <v>0</v>
      </c>
      <c r="C608" s="4">
        <v>0.80727333333333295</v>
      </c>
      <c r="D608" s="4">
        <v>7.7709122356726503E-3</v>
      </c>
      <c r="E608" s="4">
        <v>0.77319166645012005</v>
      </c>
      <c r="F608" t="str">
        <f>VLOOKUP(A608,基金基本信息!A:D,4,FALSE)</f>
        <v>胡东健,聂毅翔</v>
      </c>
    </row>
    <row r="609" spans="1:6" x14ac:dyDescent="0.15">
      <c r="A609" s="1" t="s">
        <v>640</v>
      </c>
      <c r="B609" s="3">
        <f>COUNTIF(分级基金列表!$A$1:$A$384,A609)</f>
        <v>1</v>
      </c>
      <c r="C609" s="4">
        <v>0.73795999999999995</v>
      </c>
      <c r="D609" s="4">
        <v>-8.0292660025930093E-3</v>
      </c>
      <c r="E609" s="4">
        <v>0.77317475483417297</v>
      </c>
      <c r="F609" t="str">
        <f>VLOOKUP(A609,基金基本信息!A:D,4,FALSE)</f>
        <v>许之彦,钱晶</v>
      </c>
    </row>
    <row r="610" spans="1:6" x14ac:dyDescent="0.15">
      <c r="A610" s="1" t="s">
        <v>938</v>
      </c>
      <c r="B610" s="3">
        <f>COUNTIF(分级基金列表!$A$1:$A$384,A610)</f>
        <v>0</v>
      </c>
      <c r="C610" s="4">
        <v>0.78719333333333297</v>
      </c>
      <c r="D610" s="4">
        <v>3.2193731374233199E-3</v>
      </c>
      <c r="E610" s="4">
        <v>0.77307380662722203</v>
      </c>
      <c r="F610" t="str">
        <f>VLOOKUP(A610,基金基本信息!A:D,4,FALSE)</f>
        <v>薛天,杨帆</v>
      </c>
    </row>
    <row r="611" spans="1:6" x14ac:dyDescent="0.15">
      <c r="A611" s="1" t="s">
        <v>696</v>
      </c>
      <c r="B611" s="3">
        <f>COUNTIF(分级基金列表!$A$1:$A$384,A611)</f>
        <v>1</v>
      </c>
      <c r="C611" s="4">
        <v>0.73705333333333301</v>
      </c>
      <c r="D611" s="4">
        <v>-7.9316088242857696E-3</v>
      </c>
      <c r="E611" s="4">
        <v>0.77183978331488601</v>
      </c>
      <c r="F611" t="str">
        <f>VLOOKUP(A611,基金基本信息!A:D,4,FALSE)</f>
        <v>蔡铮</v>
      </c>
    </row>
    <row r="612" spans="1:6" x14ac:dyDescent="0.15">
      <c r="A612" s="1" t="s">
        <v>552</v>
      </c>
      <c r="B612" s="3">
        <f>COUNTIF(分级基金列表!$A$1:$A$384,A612)</f>
        <v>1</v>
      </c>
      <c r="C612" s="4">
        <v>0.69247999999999998</v>
      </c>
      <c r="D612" s="4">
        <v>-1.8077195180268402E-2</v>
      </c>
      <c r="E612" s="4">
        <v>0.77176296262162103</v>
      </c>
      <c r="F612" t="str">
        <f>VLOOKUP(A612,基金基本信息!A:D,4,FALSE)</f>
        <v>王平,王立立,陈剑波,侯昊</v>
      </c>
    </row>
    <row r="613" spans="1:6" x14ac:dyDescent="0.15">
      <c r="A613" s="1" t="s">
        <v>637</v>
      </c>
      <c r="B613" s="3">
        <f>COUNTIF(分级基金列表!$A$1:$A$384,A613)</f>
        <v>1</v>
      </c>
      <c r="C613" s="4">
        <v>0.73609999999999998</v>
      </c>
      <c r="D613" s="4">
        <v>-8.0475324777761308E-3</v>
      </c>
      <c r="E613" s="4">
        <v>0.77139486794103096</v>
      </c>
      <c r="F613" t="str">
        <f>VLOOKUP(A613,基金基本信息!A:D,4,FALSE)</f>
        <v>许之彦,钱晶</v>
      </c>
    </row>
    <row r="614" spans="1:6" x14ac:dyDescent="0.15">
      <c r="A614" s="1" t="s">
        <v>758</v>
      </c>
      <c r="B614" s="3">
        <f>COUNTIF(分级基金列表!$A$1:$A$384,A614)</f>
        <v>1</v>
      </c>
      <c r="C614" s="4">
        <v>0.73546666666666705</v>
      </c>
      <c r="D614" s="4">
        <v>-8.0985653777889202E-3</v>
      </c>
      <c r="E614" s="4">
        <v>0.77098535470057294</v>
      </c>
      <c r="F614" t="str">
        <f>VLOOKUP(A614,基金基本信息!A:D,4,FALSE)</f>
        <v>陆志明,罗国庆</v>
      </c>
    </row>
    <row r="615" spans="1:6" x14ac:dyDescent="0.15">
      <c r="A615" s="1" t="s">
        <v>653</v>
      </c>
      <c r="B615" s="3">
        <f>COUNTIF(分级基金列表!$A$1:$A$384,A615)</f>
        <v>1</v>
      </c>
      <c r="C615" s="4">
        <v>0.73592666666666695</v>
      </c>
      <c r="D615" s="4">
        <v>-7.9530034856156295E-3</v>
      </c>
      <c r="E615" s="4">
        <v>0.77080694935388006</v>
      </c>
      <c r="F615" t="str">
        <f>VLOOKUP(A615,基金基本信息!A:D,4,FALSE)</f>
        <v>赵菲</v>
      </c>
    </row>
    <row r="616" spans="1:6" x14ac:dyDescent="0.15">
      <c r="A616" s="1" t="s">
        <v>634</v>
      </c>
      <c r="B616" s="3">
        <f>COUNTIF(分级基金列表!$A$1:$A$384,A616)</f>
        <v>1</v>
      </c>
      <c r="C616" s="4">
        <v>0.73606666666666698</v>
      </c>
      <c r="D616" s="4">
        <v>-7.8697505375720199E-3</v>
      </c>
      <c r="E616" s="4">
        <v>0.77058181857435004</v>
      </c>
      <c r="F616" t="str">
        <f>VLOOKUP(A616,基金基本信息!A:D,4,FALSE)</f>
        <v>赵菲</v>
      </c>
    </row>
    <row r="617" spans="1:6" x14ac:dyDescent="0.15">
      <c r="A617" s="1" t="s">
        <v>699</v>
      </c>
      <c r="B617" s="3">
        <f>COUNTIF(分级基金列表!$A$1:$A$384,A617)</f>
        <v>1</v>
      </c>
      <c r="C617" s="4">
        <v>0.734646666666667</v>
      </c>
      <c r="D617" s="4">
        <v>-8.1804830358429906E-3</v>
      </c>
      <c r="E617" s="4">
        <v>0.77052462916526698</v>
      </c>
      <c r="F617" t="str">
        <f>VLOOKUP(A617,基金基本信息!A:D,4,FALSE)</f>
        <v>苏秉毅,夏高</v>
      </c>
    </row>
    <row r="618" spans="1:6" x14ac:dyDescent="0.15">
      <c r="A618" s="1" t="s">
        <v>706</v>
      </c>
      <c r="B618" s="3">
        <f>COUNTIF(分级基金列表!$A$1:$A$384,A618)</f>
        <v>1</v>
      </c>
      <c r="C618" s="4">
        <v>0.73481333333333299</v>
      </c>
      <c r="D618" s="4">
        <v>-8.0989000606705008E-3</v>
      </c>
      <c r="E618" s="4">
        <v>0.77033348921942202</v>
      </c>
      <c r="F618" t="str">
        <f>VLOOKUP(A618,基金基本信息!A:D,4,FALSE)</f>
        <v>刘伟琳</v>
      </c>
    </row>
    <row r="619" spans="1:6" x14ac:dyDescent="0.15">
      <c r="A619" s="1" t="s">
        <v>714</v>
      </c>
      <c r="B619" s="3">
        <f>COUNTIF(分级基金列表!$A$1:$A$384,A619)</f>
        <v>1</v>
      </c>
      <c r="C619" s="4">
        <v>0.73376666666666701</v>
      </c>
      <c r="D619" s="4">
        <v>-8.3306422234490796E-3</v>
      </c>
      <c r="E619" s="4">
        <v>0.77030319733026997</v>
      </c>
      <c r="F619" t="str">
        <f>VLOOKUP(A619,基金基本信息!A:D,4,FALSE)</f>
        <v>何天翔</v>
      </c>
    </row>
    <row r="620" spans="1:6" x14ac:dyDescent="0.15">
      <c r="A620" s="1" t="s">
        <v>709</v>
      </c>
      <c r="B620" s="3">
        <f>COUNTIF(分级基金列表!$A$1:$A$384,A620)</f>
        <v>1</v>
      </c>
      <c r="C620" s="4">
        <v>0.73458666666666705</v>
      </c>
      <c r="D620" s="4">
        <v>-8.0969304639315395E-3</v>
      </c>
      <c r="E620" s="4">
        <v>0.77009818429537802</v>
      </c>
      <c r="F620" t="str">
        <f>VLOOKUP(A620,基金基本信息!A:D,4,FALSE)</f>
        <v>赵栩</v>
      </c>
    </row>
    <row r="621" spans="1:6" x14ac:dyDescent="0.15">
      <c r="A621" s="1" t="s">
        <v>860</v>
      </c>
      <c r="B621" s="3">
        <f>COUNTIF(分级基金列表!$A$1:$A$384,A621)</f>
        <v>0</v>
      </c>
      <c r="C621" s="4">
        <v>0.78808666666666705</v>
      </c>
      <c r="D621" s="4">
        <v>4.1988996111558801E-3</v>
      </c>
      <c r="E621" s="4">
        <v>0.76967113275205901</v>
      </c>
      <c r="F621" t="str">
        <f>VLOOKUP(A621,基金基本信息!A:D,4,FALSE)</f>
        <v>王平</v>
      </c>
    </row>
    <row r="622" spans="1:6" x14ac:dyDescent="0.15">
      <c r="A622" s="1" t="s">
        <v>631</v>
      </c>
      <c r="B622" s="3">
        <f>COUNTIF(分级基金列表!$A$1:$A$384,A622)</f>
        <v>1</v>
      </c>
      <c r="C622" s="4">
        <v>0.73323333333333296</v>
      </c>
      <c r="D622" s="4">
        <v>-8.1961426979942492E-3</v>
      </c>
      <c r="E622" s="4">
        <v>0.76917997597819698</v>
      </c>
      <c r="F622" t="str">
        <f>VLOOKUP(A622,基金基本信息!A:D,4,FALSE)</f>
        <v>赵菲</v>
      </c>
    </row>
    <row r="623" spans="1:6" x14ac:dyDescent="0.15">
      <c r="A623" s="1" t="s">
        <v>703</v>
      </c>
      <c r="B623" s="3">
        <f>COUNTIF(分级基金列表!$A$1:$A$384,A623)</f>
        <v>1</v>
      </c>
      <c r="C623" s="4">
        <v>0.73336000000000001</v>
      </c>
      <c r="D623" s="4">
        <v>-8.1014656343716702E-3</v>
      </c>
      <c r="E623" s="4">
        <v>0.76889140797922695</v>
      </c>
      <c r="F623" t="str">
        <f>VLOOKUP(A623,基金基本信息!A:D,4,FALSE)</f>
        <v>赵栩</v>
      </c>
    </row>
    <row r="624" spans="1:6" x14ac:dyDescent="0.15">
      <c r="A624" s="1" t="s">
        <v>453</v>
      </c>
      <c r="B624" s="3">
        <f>COUNTIF(分级基金列表!$A$1:$A$384,A624)</f>
        <v>0</v>
      </c>
      <c r="C624" s="4">
        <v>2.7247400000000002</v>
      </c>
      <c r="D624" s="4">
        <v>0.44603737932461102</v>
      </c>
      <c r="E624" s="4">
        <v>0.76850926175812395</v>
      </c>
      <c r="F624" t="str">
        <f>VLOOKUP(A624,基金基本信息!A:D,4,FALSE)</f>
        <v>宋炳珅,杜洋</v>
      </c>
    </row>
    <row r="625" spans="1:6" x14ac:dyDescent="0.15">
      <c r="A625" s="1" t="s">
        <v>977</v>
      </c>
      <c r="B625" s="3">
        <f>COUNTIF(分级基金列表!$A$1:$A$384,A625)</f>
        <v>0</v>
      </c>
      <c r="C625" s="4">
        <v>0.80205333333333295</v>
      </c>
      <c r="D625" s="4">
        <v>7.7206638746835504E-3</v>
      </c>
      <c r="E625" s="4">
        <v>0.76819204571174604</v>
      </c>
      <c r="F625" t="str">
        <f>VLOOKUP(A625,基金基本信息!A:D,4,FALSE)</f>
        <v>赵鹏飞</v>
      </c>
    </row>
    <row r="626" spans="1:6" x14ac:dyDescent="0.15">
      <c r="A626" s="1" t="s">
        <v>777</v>
      </c>
      <c r="B626" s="3">
        <f>COUNTIF(分级基金列表!$A$1:$A$384,A626)</f>
        <v>1</v>
      </c>
      <c r="C626" s="4">
        <v>0.73316000000000003</v>
      </c>
      <c r="D626" s="4">
        <v>-7.9726210004164091E-3</v>
      </c>
      <c r="E626" s="4">
        <v>0.768126321183626</v>
      </c>
      <c r="F626" t="str">
        <f>VLOOKUP(A626,基金基本信息!A:D,4,FALSE)</f>
        <v>何天翔</v>
      </c>
    </row>
    <row r="627" spans="1:6" x14ac:dyDescent="0.15">
      <c r="A627" s="1" t="s">
        <v>581</v>
      </c>
      <c r="B627" s="3">
        <f>COUNTIF(分级基金列表!$A$1:$A$384,A627)</f>
        <v>1</v>
      </c>
      <c r="C627" s="4">
        <v>0.68973333333333298</v>
      </c>
      <c r="D627" s="4">
        <v>-1.7807835503595201E-2</v>
      </c>
      <c r="E627" s="4">
        <v>0.76783493828500105</v>
      </c>
      <c r="F627" t="str">
        <f>VLOOKUP(A627,基金基本信息!A:D,4,FALSE)</f>
        <v>龙川</v>
      </c>
    </row>
    <row r="628" spans="1:6" x14ac:dyDescent="0.15">
      <c r="A628" s="1" t="s">
        <v>615</v>
      </c>
      <c r="B628" s="3">
        <f>COUNTIF(分级基金列表!$A$1:$A$384,A628)</f>
        <v>1</v>
      </c>
      <c r="C628" s="4">
        <v>0.73090666666666704</v>
      </c>
      <c r="D628" s="4">
        <v>-8.0056173776981102E-3</v>
      </c>
      <c r="E628" s="4">
        <v>0.76601770336177499</v>
      </c>
      <c r="F628" t="str">
        <f>VLOOKUP(A628,基金基本信息!A:D,4,FALSE)</f>
        <v>胡洁</v>
      </c>
    </row>
    <row r="629" spans="1:6" x14ac:dyDescent="0.15">
      <c r="A629" s="1" t="s">
        <v>655</v>
      </c>
      <c r="B629" s="3">
        <f>COUNTIF(分级基金列表!$A$1:$A$384,A629)</f>
        <v>1</v>
      </c>
      <c r="C629" s="4">
        <v>1.0425266666666699</v>
      </c>
      <c r="D629" s="4">
        <v>6.6791570769498404E-2</v>
      </c>
      <c r="E629" s="4">
        <v>0.74959219558580104</v>
      </c>
      <c r="F629" t="str">
        <f>VLOOKUP(A629,基金基本信息!A:D,4,FALSE)</f>
        <v>张少华,袁英杰,俞诚,荆一帆</v>
      </c>
    </row>
    <row r="630" spans="1:6" x14ac:dyDescent="0.15">
      <c r="A630" s="1" t="s">
        <v>974</v>
      </c>
      <c r="B630" s="3">
        <f>COUNTIF(分级基金列表!$A$1:$A$384,A630)</f>
        <v>0</v>
      </c>
      <c r="C630" s="4">
        <v>0.78239333333333305</v>
      </c>
      <c r="D630" s="4">
        <v>7.5314143005368499E-3</v>
      </c>
      <c r="E630" s="4">
        <v>0.74936205649403897</v>
      </c>
      <c r="F630" t="str">
        <f>VLOOKUP(A630,基金基本信息!A:D,4,FALSE)</f>
        <v>徐喻军</v>
      </c>
    </row>
    <row r="631" spans="1:6" x14ac:dyDescent="0.15">
      <c r="A631" s="1" t="s">
        <v>979</v>
      </c>
      <c r="B631" s="3">
        <f>COUNTIF(分级基金列表!$A$1:$A$384,A631)</f>
        <v>0</v>
      </c>
      <c r="C631" s="4">
        <v>0.78032666666666695</v>
      </c>
      <c r="D631" s="4">
        <v>7.5115203134274904E-3</v>
      </c>
      <c r="E631" s="4">
        <v>0.74738264087603601</v>
      </c>
      <c r="F631" t="str">
        <f>VLOOKUP(A631,基金基本信息!A:D,4,FALSE)</f>
        <v>徐宜宜,苏卿云</v>
      </c>
    </row>
    <row r="632" spans="1:6" x14ac:dyDescent="0.15">
      <c r="A632" s="1" t="s">
        <v>622</v>
      </c>
      <c r="B632" s="3">
        <f>COUNTIF(分级基金列表!$A$1:$A$384,A632)</f>
        <v>1</v>
      </c>
      <c r="C632" s="4">
        <v>0.709853333333333</v>
      </c>
      <c r="D632" s="4">
        <v>-8.2759298477626097E-3</v>
      </c>
      <c r="E632" s="4">
        <v>0.74614990645965096</v>
      </c>
      <c r="F632" t="str">
        <f>VLOOKUP(A632,基金基本信息!A:D,4,FALSE)</f>
        <v>雷俊,孙伟</v>
      </c>
    </row>
    <row r="633" spans="1:6" x14ac:dyDescent="0.15">
      <c r="A633" s="1" t="s">
        <v>625</v>
      </c>
      <c r="B633" s="3">
        <f>COUNTIF(分级基金列表!$A$1:$A$384,A633)</f>
        <v>1</v>
      </c>
      <c r="C633" s="4">
        <v>0.71126666666666705</v>
      </c>
      <c r="D633" s="4">
        <v>-7.9219441352622495E-3</v>
      </c>
      <c r="E633" s="4">
        <v>0.74601072925510004</v>
      </c>
      <c r="F633" t="str">
        <f>VLOOKUP(A633,基金基本信息!A:D,4,FALSE)</f>
        <v>王超</v>
      </c>
    </row>
    <row r="634" spans="1:6" x14ac:dyDescent="0.15">
      <c r="A634" s="1" t="s">
        <v>1000</v>
      </c>
      <c r="B634" s="3">
        <f>COUNTIF(分级基金列表!$A$1:$A$384,A634)</f>
        <v>0</v>
      </c>
      <c r="C634" s="4">
        <v>0.77812000000000003</v>
      </c>
      <c r="D634" s="4">
        <v>7.4902786691268602E-3</v>
      </c>
      <c r="E634" s="4">
        <v>0.74526913581294296</v>
      </c>
      <c r="F634" t="str">
        <f>VLOOKUP(A634,基金基本信息!A:D,4,FALSE)</f>
        <v>徐幼华,蔡卡尔,牛志冬</v>
      </c>
    </row>
    <row r="635" spans="1:6" x14ac:dyDescent="0.15">
      <c r="A635" s="1" t="s">
        <v>935</v>
      </c>
      <c r="B635" s="3">
        <f>COUNTIF(分级基金列表!$A$1:$A$384,A635)</f>
        <v>0</v>
      </c>
      <c r="C635" s="4">
        <v>0.73819999999999997</v>
      </c>
      <c r="D635" s="4">
        <v>1.73896668513884E-3</v>
      </c>
      <c r="E635" s="4">
        <v>0.73057323991231804</v>
      </c>
      <c r="F635" t="str">
        <f>VLOOKUP(A635,基金基本信息!A:D,4,FALSE)</f>
        <v>林伟斌,张胜记,FAN BING(范冰)</v>
      </c>
    </row>
    <row r="636" spans="1:6" x14ac:dyDescent="0.15">
      <c r="A636" s="1" t="s">
        <v>755</v>
      </c>
      <c r="B636" s="3">
        <f>COUNTIF(分级基金列表!$A$1:$A$384,A636)</f>
        <v>1</v>
      </c>
      <c r="C636" s="4">
        <v>0.69418666666666695</v>
      </c>
      <c r="D636" s="4">
        <v>-7.6391220731635802E-3</v>
      </c>
      <c r="E636" s="4">
        <v>0.72769032825514801</v>
      </c>
      <c r="F636" t="str">
        <f>VLOOKUP(A636,基金基本信息!A:D,4,FALSE)</f>
        <v>赵宏宇,王超</v>
      </c>
    </row>
    <row r="637" spans="1:6" x14ac:dyDescent="0.15">
      <c r="A637" s="1" t="s">
        <v>786</v>
      </c>
      <c r="B637" s="3">
        <f>COUNTIF(分级基金列表!$A$1:$A$384,A637)</f>
        <v>1</v>
      </c>
      <c r="C637" s="4">
        <v>0.69418666666666695</v>
      </c>
      <c r="D637" s="4">
        <v>-7.6391220731635802E-3</v>
      </c>
      <c r="E637" s="4">
        <v>0.72769032825514801</v>
      </c>
      <c r="F637" t="str">
        <f>VLOOKUP(A637,基金基本信息!A:D,4,FALSE)</f>
        <v>冯雨生</v>
      </c>
    </row>
    <row r="638" spans="1:6" x14ac:dyDescent="0.15">
      <c r="A638" s="1" t="s">
        <v>692</v>
      </c>
      <c r="B638" s="3">
        <f>COUNTIF(分级基金列表!$A$1:$A$384,A638)</f>
        <v>1</v>
      </c>
      <c r="C638" s="4">
        <v>0.68799999999999994</v>
      </c>
      <c r="D638" s="4">
        <v>-8.01239277839535E-3</v>
      </c>
      <c r="E638" s="4">
        <v>0.72314075224748597</v>
      </c>
      <c r="F638" t="str">
        <f>VLOOKUP(A638,基金基本信息!A:D,4,FALSE)</f>
        <v>彭海平</v>
      </c>
    </row>
    <row r="639" spans="1:6" x14ac:dyDescent="0.15">
      <c r="A639" s="1" t="s">
        <v>221</v>
      </c>
      <c r="B639" s="3">
        <f>COUNTIF(分级基金列表!$A$1:$A$384,A639)</f>
        <v>0</v>
      </c>
      <c r="C639" s="4">
        <v>4.2661333333333298</v>
      </c>
      <c r="D639" s="4">
        <v>0.80873560262539002</v>
      </c>
      <c r="E639" s="4">
        <v>0.71918072733890204</v>
      </c>
      <c r="F639" t="str">
        <f>VLOOKUP(A639,基金基本信息!A:D,4,FALSE)</f>
        <v>刘斌,王超</v>
      </c>
    </row>
    <row r="640" spans="1:6" x14ac:dyDescent="0.15">
      <c r="A640" s="1" t="s">
        <v>999</v>
      </c>
      <c r="B640" s="3">
        <f>COUNTIF(分级基金列表!$A$1:$A$384,A640)</f>
        <v>0</v>
      </c>
      <c r="C640" s="4">
        <v>0.74832666666666703</v>
      </c>
      <c r="D640" s="4">
        <v>7.2034843839923696E-3</v>
      </c>
      <c r="E640" s="4">
        <v>0.71673362485535297</v>
      </c>
      <c r="F640" t="str">
        <f>VLOOKUP(A640,基金基本信息!A:D,4,FALSE)</f>
        <v>艾小军</v>
      </c>
    </row>
    <row r="641" spans="1:6" x14ac:dyDescent="0.15">
      <c r="A641" s="1" t="s">
        <v>894</v>
      </c>
      <c r="B641" s="3">
        <f>COUNTIF(分级基金列表!$A$1:$A$384,A641)</f>
        <v>0</v>
      </c>
      <c r="C641" s="4">
        <v>0.73969333333333298</v>
      </c>
      <c r="D641" s="4">
        <v>6.9969728364867303E-3</v>
      </c>
      <c r="E641" s="4">
        <v>0.70900600986706996</v>
      </c>
      <c r="F641" t="str">
        <f>VLOOKUP(A641,基金基本信息!A:D,4,FALSE)</f>
        <v>杨超</v>
      </c>
    </row>
    <row r="642" spans="1:6" x14ac:dyDescent="0.15">
      <c r="A642" s="1" t="s">
        <v>612</v>
      </c>
      <c r="B642" s="3">
        <f>COUNTIF(分级基金列表!$A$1:$A$384,A642)</f>
        <v>1</v>
      </c>
      <c r="C642" s="4">
        <v>0.66909333333333298</v>
      </c>
      <c r="D642" s="4">
        <v>-7.2154895478827004E-3</v>
      </c>
      <c r="E642" s="4">
        <v>0.70073902739243699</v>
      </c>
      <c r="F642" t="str">
        <f>VLOOKUP(A642,基金基本信息!A:D,4,FALSE)</f>
        <v>方维玲,赵云阳</v>
      </c>
    </row>
    <row r="643" spans="1:6" x14ac:dyDescent="0.15">
      <c r="A643" s="1" t="s">
        <v>882</v>
      </c>
      <c r="B643" s="3">
        <f>COUNTIF(分级基金列表!$A$1:$A$384,A643)</f>
        <v>0</v>
      </c>
      <c r="C643" s="4">
        <v>0.70840666666666696</v>
      </c>
      <c r="D643" s="4">
        <v>2.2663125804884398E-3</v>
      </c>
      <c r="E643" s="4">
        <v>0.69846707295116095</v>
      </c>
      <c r="F643" t="str">
        <f>VLOOKUP(A643,基金基本信息!A:D,4,FALSE)</f>
        <v>周晶</v>
      </c>
    </row>
    <row r="644" spans="1:6" x14ac:dyDescent="0.15">
      <c r="A644" s="1" t="s">
        <v>880</v>
      </c>
      <c r="B644" s="3">
        <f>COUNTIF(分级基金列表!$A$1:$A$384,A644)</f>
        <v>0</v>
      </c>
      <c r="C644" s="4">
        <v>0.69721333333333302</v>
      </c>
      <c r="D644" s="4">
        <v>-6.4781859051217695E-5</v>
      </c>
      <c r="E644" s="4">
        <v>0.69749745361075999</v>
      </c>
      <c r="F644" t="str">
        <f>VLOOKUP(A644,基金基本信息!A:D,4,FALSE)</f>
        <v>艾小军</v>
      </c>
    </row>
    <row r="645" spans="1:6" x14ac:dyDescent="0.15">
      <c r="A645" s="1" t="s">
        <v>743</v>
      </c>
      <c r="B645" s="3">
        <f>COUNTIF(分级基金列表!$A$1:$A$384,A645)</f>
        <v>0</v>
      </c>
      <c r="C645" s="4">
        <v>1.1149800000000001</v>
      </c>
      <c r="D645" s="4">
        <v>9.5211662596054E-2</v>
      </c>
      <c r="E645" s="4">
        <v>0.69740069018622697</v>
      </c>
      <c r="F645" t="str">
        <f>VLOOKUP(A645,基金基本信息!A:D,4,FALSE)</f>
        <v>刘冬,张子法</v>
      </c>
    </row>
    <row r="646" spans="1:6" x14ac:dyDescent="0.15">
      <c r="A646" s="1" t="s">
        <v>918</v>
      </c>
      <c r="B646" s="3">
        <f>COUNTIF(分级基金列表!$A$1:$A$384,A646)</f>
        <v>0</v>
      </c>
      <c r="C646" s="4">
        <v>0.74616666666666698</v>
      </c>
      <c r="D646" s="4">
        <v>1.3149645131960199E-2</v>
      </c>
      <c r="E646" s="4">
        <v>0.68849495304691499</v>
      </c>
      <c r="F646" t="str">
        <f>VLOOKUP(A646,基金基本信息!A:D,4,FALSE)</f>
        <v>李佳亮</v>
      </c>
    </row>
    <row r="647" spans="1:6" x14ac:dyDescent="0.15">
      <c r="A647" s="1" t="s">
        <v>917</v>
      </c>
      <c r="B647" s="3">
        <f>COUNTIF(分级基金列表!$A$1:$A$384,A647)</f>
        <v>0</v>
      </c>
      <c r="C647" s="4">
        <v>0.72721999999999998</v>
      </c>
      <c r="D647" s="4">
        <v>1.31058842056779E-2</v>
      </c>
      <c r="E647" s="4">
        <v>0.66974021305073805</v>
      </c>
      <c r="F647" t="str">
        <f>VLOOKUP(A647,基金基本信息!A:D,4,FALSE)</f>
        <v>李佳亮</v>
      </c>
    </row>
    <row r="648" spans="1:6" x14ac:dyDescent="0.15">
      <c r="A648" s="1" t="s">
        <v>587</v>
      </c>
      <c r="B648" s="3">
        <f>COUNTIF(分级基金列表!$A$1:$A$384,A648)</f>
        <v>1</v>
      </c>
      <c r="C648" s="4">
        <v>1.0771999999999999</v>
      </c>
      <c r="D648" s="4">
        <v>9.3788167418433002E-2</v>
      </c>
      <c r="E648" s="4">
        <v>0.66586385533623604</v>
      </c>
      <c r="F648" t="str">
        <f>VLOOKUP(A648,基金基本信息!A:D,4,FALSE)</f>
        <v>王建军,成曦,刘树荣</v>
      </c>
    </row>
    <row r="649" spans="1:6" x14ac:dyDescent="0.15">
      <c r="A649" s="1" t="s">
        <v>666</v>
      </c>
      <c r="B649" s="3">
        <f>COUNTIF(分级基金列表!$A$1:$A$384,A649)</f>
        <v>1</v>
      </c>
      <c r="C649" s="4">
        <v>0.63072666666666699</v>
      </c>
      <c r="D649" s="4">
        <v>-7.4809371495995602E-3</v>
      </c>
      <c r="E649" s="4">
        <v>0.66353656081737999</v>
      </c>
      <c r="F649" t="str">
        <f>VLOOKUP(A649,基金基本信息!A:D,4,FALSE)</f>
        <v>余海燕,杨俊</v>
      </c>
    </row>
    <row r="650" spans="1:6" x14ac:dyDescent="0.15">
      <c r="A650" s="1" t="s">
        <v>642</v>
      </c>
      <c r="B650" s="3">
        <f>COUNTIF(分级基金列表!$A$1:$A$384,A650)</f>
        <v>0</v>
      </c>
      <c r="C650" s="4">
        <v>0.98722666666666703</v>
      </c>
      <c r="D650" s="4">
        <v>7.4075643439159497E-2</v>
      </c>
      <c r="E650" s="4">
        <v>0.66234570967120099</v>
      </c>
      <c r="F650" t="str">
        <f>VLOOKUP(A650,基金基本信息!A:D,4,FALSE)</f>
        <v>郭党钰</v>
      </c>
    </row>
    <row r="651" spans="1:6" x14ac:dyDescent="0.15">
      <c r="A651" s="1" t="s">
        <v>995</v>
      </c>
      <c r="B651" s="3">
        <f>COUNTIF(分级基金列表!$A$1:$A$384,A651)</f>
        <v>0</v>
      </c>
      <c r="C651" s="4">
        <v>0.69150666666666705</v>
      </c>
      <c r="D651" s="4">
        <v>6.6565280867891203E-3</v>
      </c>
      <c r="E651" s="4">
        <v>0.66231246578362701</v>
      </c>
      <c r="F651" t="str">
        <f>VLOOKUP(A651,基金基本信息!A:D,4,FALSE)</f>
        <v>宋炳珅</v>
      </c>
    </row>
    <row r="652" spans="1:6" x14ac:dyDescent="0.15">
      <c r="A652" s="1" t="s">
        <v>203</v>
      </c>
      <c r="B652" s="3">
        <f>COUNTIF(分级基金列表!$A$1:$A$384,A652)</f>
        <v>1</v>
      </c>
      <c r="C652" s="4">
        <v>3.7800199999999999</v>
      </c>
      <c r="D652" s="4">
        <v>0.71131108522675901</v>
      </c>
      <c r="E652" s="4">
        <v>0.66035184241248202</v>
      </c>
      <c r="F652" t="str">
        <f>VLOOKUP(A652,基金基本信息!A:D,4,FALSE)</f>
        <v>牛勇,张昊,钱晶,苏卿云</v>
      </c>
    </row>
    <row r="653" spans="1:6" x14ac:dyDescent="0.15">
      <c r="A653" s="1" t="s">
        <v>588</v>
      </c>
      <c r="B653" s="3">
        <f>COUNTIF(分级基金列表!$A$1:$A$384,A653)</f>
        <v>1</v>
      </c>
      <c r="C653" s="4">
        <v>0.62761333333333302</v>
      </c>
      <c r="D653" s="4">
        <v>-7.45698239212895E-3</v>
      </c>
      <c r="E653" s="4">
        <v>0.660318166708732</v>
      </c>
      <c r="F653" t="str">
        <f>VLOOKUP(A653,基金基本信息!A:D,4,FALSE)</f>
        <v>王建军,成曦,刘树荣</v>
      </c>
    </row>
    <row r="654" spans="1:6" x14ac:dyDescent="0.15">
      <c r="A654" s="1" t="s">
        <v>594</v>
      </c>
      <c r="B654" s="3">
        <f>COUNTIF(分级基金列表!$A$1:$A$384,A654)</f>
        <v>1</v>
      </c>
      <c r="C654" s="4">
        <v>0.62769333333333299</v>
      </c>
      <c r="D654" s="4">
        <v>-7.4190840974369399E-3</v>
      </c>
      <c r="E654" s="4">
        <v>0.66023195236787202</v>
      </c>
      <c r="F654" t="str">
        <f>VLOOKUP(A654,基金基本信息!A:D,4,FALSE)</f>
        <v>王建军,成曦,刘树荣</v>
      </c>
    </row>
    <row r="655" spans="1:6" x14ac:dyDescent="0.15">
      <c r="A655" s="1" t="s">
        <v>656</v>
      </c>
      <c r="B655" s="3">
        <f>COUNTIF(分级基金列表!$A$1:$A$384,A655)</f>
        <v>1</v>
      </c>
      <c r="C655" s="4">
        <v>0.62744666666666704</v>
      </c>
      <c r="D655" s="4">
        <v>-7.3393864276241902E-3</v>
      </c>
      <c r="E655" s="4">
        <v>0.65963574766094102</v>
      </c>
      <c r="F655" t="str">
        <f>VLOOKUP(A655,基金基本信息!A:D,4,FALSE)</f>
        <v>张少华,袁英杰,俞诚,荆一帆</v>
      </c>
    </row>
    <row r="656" spans="1:6" x14ac:dyDescent="0.15">
      <c r="A656" s="1" t="s">
        <v>591</v>
      </c>
      <c r="B656" s="3">
        <f>COUNTIF(分级基金列表!$A$1:$A$384,A656)</f>
        <v>1</v>
      </c>
      <c r="C656" s="4">
        <v>0.62704666666666697</v>
      </c>
      <c r="D656" s="4">
        <v>-7.42013059389091E-3</v>
      </c>
      <c r="E656" s="4">
        <v>0.65958987542535297</v>
      </c>
      <c r="F656" t="str">
        <f>VLOOKUP(A656,基金基本信息!A:D,4,FALSE)</f>
        <v>王建军,成曦,刘树荣</v>
      </c>
    </row>
    <row r="657" spans="1:6" x14ac:dyDescent="0.15">
      <c r="A657" s="1" t="s">
        <v>744</v>
      </c>
      <c r="B657" s="3">
        <f>COUNTIF(分级基金列表!$A$1:$A$384,A657)</f>
        <v>0</v>
      </c>
      <c r="C657" s="4">
        <v>1.07540666666667</v>
      </c>
      <c r="D657" s="4">
        <v>9.5561946305264198E-2</v>
      </c>
      <c r="E657" s="4">
        <v>0.65629108256103996</v>
      </c>
      <c r="F657" t="str">
        <f>VLOOKUP(A657,基金基本信息!A:D,4,FALSE)</f>
        <v>刘冬,张子法</v>
      </c>
    </row>
    <row r="658" spans="1:6" x14ac:dyDescent="0.15">
      <c r="A658" s="1" t="s">
        <v>962</v>
      </c>
      <c r="B658" s="3">
        <f>COUNTIF(分级基金列表!$A$1:$A$384,A658)</f>
        <v>0</v>
      </c>
      <c r="C658" s="4">
        <v>0.68367333333333302</v>
      </c>
      <c r="D658" s="4">
        <v>6.4775473227227497E-3</v>
      </c>
      <c r="E658" s="4">
        <v>0.65526410628533605</v>
      </c>
      <c r="F658" t="str">
        <f>VLOOKUP(A658,基金基本信息!A:D,4,FALSE)</f>
        <v>刘荟,冷文鹏</v>
      </c>
    </row>
    <row r="659" spans="1:6" x14ac:dyDescent="0.15">
      <c r="A659" s="1" t="s">
        <v>883</v>
      </c>
      <c r="B659" s="3">
        <f>COUNTIF(分级基金列表!$A$1:$A$384,A659)</f>
        <v>0</v>
      </c>
      <c r="C659" s="4">
        <v>0.66501333333333301</v>
      </c>
      <c r="D659" s="4">
        <v>2.37564088345062E-3</v>
      </c>
      <c r="E659" s="4">
        <v>0.65459424754669604</v>
      </c>
      <c r="F659" t="str">
        <f>VLOOKUP(A659,基金基本信息!A:D,4,FALSE)</f>
        <v>周晶</v>
      </c>
    </row>
    <row r="660" spans="1:6" x14ac:dyDescent="0.15">
      <c r="A660" s="1" t="s">
        <v>717</v>
      </c>
      <c r="B660" s="3">
        <f>COUNTIF(分级基金列表!$A$1:$A$384,A660)</f>
        <v>1</v>
      </c>
      <c r="C660" s="4">
        <v>0.62227333333333301</v>
      </c>
      <c r="D660" s="4">
        <v>-7.2495567094102101E-3</v>
      </c>
      <c r="E660" s="4">
        <v>0.654068439149465</v>
      </c>
      <c r="F660" t="str">
        <f>VLOOKUP(A660,基金基本信息!A:D,4,FALSE)</f>
        <v>余海燕</v>
      </c>
    </row>
    <row r="661" spans="1:6" x14ac:dyDescent="0.15">
      <c r="A661" s="1" t="s">
        <v>720</v>
      </c>
      <c r="B661" s="3">
        <f>COUNTIF(分级基金列表!$A$1:$A$384,A661)</f>
        <v>1</v>
      </c>
      <c r="C661" s="4">
        <v>0.62226666666666697</v>
      </c>
      <c r="D661" s="4">
        <v>-7.2378365756955998E-3</v>
      </c>
      <c r="E661" s="4">
        <v>0.65401037032035203</v>
      </c>
      <c r="F661" t="str">
        <f>VLOOKUP(A661,基金基本信息!A:D,4,FALSE)</f>
        <v>余海燕</v>
      </c>
    </row>
    <row r="662" spans="1:6" x14ac:dyDescent="0.15">
      <c r="A662" s="1" t="s">
        <v>54</v>
      </c>
      <c r="B662" s="3">
        <f>COUNTIF(分级基金列表!$A$1:$A$384,A662)</f>
        <v>0</v>
      </c>
      <c r="C662" s="4">
        <v>2.4151400000000001</v>
      </c>
      <c r="D662" s="4">
        <v>0.40217143569756397</v>
      </c>
      <c r="E662" s="4">
        <v>0.65129651731762395</v>
      </c>
      <c r="F662" t="str">
        <f>VLOOKUP(A662,基金基本信息!A:D,4,FALSE)</f>
        <v>李弋,张小刚,Guan Yu,张坤</v>
      </c>
    </row>
    <row r="663" spans="1:6" x14ac:dyDescent="0.15">
      <c r="A663" s="1" t="s">
        <v>728</v>
      </c>
      <c r="B663" s="3">
        <f>COUNTIF(分级基金列表!$A$1:$A$384,A663)</f>
        <v>1</v>
      </c>
      <c r="C663" s="4">
        <v>0.61883333333333301</v>
      </c>
      <c r="D663" s="4">
        <v>-7.25968386478687E-3</v>
      </c>
      <c r="E663" s="4">
        <v>0.65067285482751602</v>
      </c>
      <c r="F663" t="str">
        <f>VLOOKUP(A663,基金基本信息!A:D,4,FALSE)</f>
        <v>焦文龙,陈龙</v>
      </c>
    </row>
    <row r="664" spans="1:6" x14ac:dyDescent="0.15">
      <c r="A664" s="1" t="s">
        <v>724</v>
      </c>
      <c r="B664" s="3">
        <f>COUNTIF(分级基金列表!$A$1:$A$384,A664)</f>
        <v>1</v>
      </c>
      <c r="C664" s="4">
        <v>0.61851333333333303</v>
      </c>
      <c r="D664" s="4">
        <v>-7.26132160280609E-3</v>
      </c>
      <c r="E664" s="4">
        <v>0.65036003761892003</v>
      </c>
      <c r="F664" t="str">
        <f>VLOOKUP(A664,基金基本信息!A:D,4,FALSE)</f>
        <v>焦文龙,崔惠军,张羽翔</v>
      </c>
    </row>
    <row r="665" spans="1:6" x14ac:dyDescent="0.15">
      <c r="A665" s="1" t="s">
        <v>754</v>
      </c>
      <c r="B665" s="3">
        <f>COUNTIF(分级基金列表!$A$1:$A$384,A665)</f>
        <v>1</v>
      </c>
      <c r="C665" s="4">
        <v>0.96215333333333297</v>
      </c>
      <c r="D665" s="4">
        <v>7.1799198357090394E-2</v>
      </c>
      <c r="E665" s="4">
        <v>0.647256409178807</v>
      </c>
      <c r="F665" t="str">
        <f>VLOOKUP(A665,基金基本信息!A:D,4,FALSE)</f>
        <v>赵宏宇,王超</v>
      </c>
    </row>
    <row r="666" spans="1:6" x14ac:dyDescent="0.15">
      <c r="A666" s="1" t="s">
        <v>647</v>
      </c>
      <c r="B666" s="3">
        <f>COUNTIF(分级基金列表!$A$1:$A$384,A666)</f>
        <v>1</v>
      </c>
      <c r="C666" s="4">
        <v>0.61409999999999998</v>
      </c>
      <c r="D666" s="4">
        <v>-6.8413917375972598E-3</v>
      </c>
      <c r="E666" s="4">
        <v>0.64410497588275395</v>
      </c>
      <c r="F666" t="str">
        <f>VLOOKUP(A666,基金基本信息!A:D,4,FALSE)</f>
        <v>余斌</v>
      </c>
    </row>
    <row r="667" spans="1:6" x14ac:dyDescent="0.15">
      <c r="A667" s="1" t="s">
        <v>650</v>
      </c>
      <c r="B667" s="3">
        <f>COUNTIF(分级基金列表!$A$1:$A$384,A667)</f>
        <v>1</v>
      </c>
      <c r="C667" s="4">
        <v>0.60904666666666696</v>
      </c>
      <c r="D667" s="4">
        <v>-6.5276212358917401E-3</v>
      </c>
      <c r="E667" s="4">
        <v>0.63767550788304095</v>
      </c>
      <c r="F667" t="str">
        <f>VLOOKUP(A667,基金基本信息!A:D,4,FALSE)</f>
        <v>王咏辉,陈龙</v>
      </c>
    </row>
    <row r="668" spans="1:6" x14ac:dyDescent="0.15">
      <c r="A668" s="1" t="s">
        <v>628</v>
      </c>
      <c r="B668" s="3">
        <f>COUNTIF(分级基金列表!$A$1:$A$384,A668)</f>
        <v>1</v>
      </c>
      <c r="C668" s="4">
        <v>0.60743333333333305</v>
      </c>
      <c r="D668" s="4">
        <v>-6.4465302362797204E-3</v>
      </c>
      <c r="E668" s="4">
        <v>0.63570652564360897</v>
      </c>
      <c r="F668" t="str">
        <f>VLOOKUP(A668,基金基本信息!A:D,4,FALSE)</f>
        <v>王咏辉,焦文龙,陈龙</v>
      </c>
    </row>
    <row r="669" spans="1:6" x14ac:dyDescent="0.15">
      <c r="A669" s="1" t="s">
        <v>682</v>
      </c>
      <c r="B669" s="3">
        <f>COUNTIF(分级基金列表!$A$1:$A$384,A669)</f>
        <v>0</v>
      </c>
      <c r="C669" s="4">
        <v>1.06351333333333</v>
      </c>
      <c r="D669" s="4">
        <v>9.7852095172917999E-2</v>
      </c>
      <c r="E669" s="4">
        <v>0.63435361432394999</v>
      </c>
      <c r="F669" t="str">
        <f>VLOOKUP(A669,基金基本信息!A:D,4,FALSE)</f>
        <v>王忠波,韩冰,钟赟,潘明曦</v>
      </c>
    </row>
    <row r="670" spans="1:6" x14ac:dyDescent="0.15">
      <c r="A670" s="1" t="s">
        <v>669</v>
      </c>
      <c r="B670" s="3">
        <f>COUNTIF(分级基金列表!$A$1:$A$384,A670)</f>
        <v>1</v>
      </c>
      <c r="C670" s="4">
        <v>0.60431333333333304</v>
      </c>
      <c r="D670" s="4">
        <v>-6.7744133111445502E-3</v>
      </c>
      <c r="E670" s="4">
        <v>0.63402455523335099</v>
      </c>
      <c r="F670" t="str">
        <f>VLOOKUP(A670,基金基本信息!A:D,4,FALSE)</f>
        <v>吴坚</v>
      </c>
    </row>
    <row r="671" spans="1:6" x14ac:dyDescent="0.15">
      <c r="A671" s="1" t="s">
        <v>842</v>
      </c>
      <c r="B671" s="3">
        <f>COUNTIF(分级基金列表!$A$1:$A$384,A671)</f>
        <v>0</v>
      </c>
      <c r="C671" s="4">
        <v>0.71352000000000004</v>
      </c>
      <c r="D671" s="4">
        <v>1.8256599404415499E-2</v>
      </c>
      <c r="E671" s="4">
        <v>0.63345020633211502</v>
      </c>
      <c r="F671" t="str">
        <f>VLOOKUP(A671,基金基本信息!A:D,4,FALSE)</f>
        <v>黄安乐</v>
      </c>
    </row>
    <row r="672" spans="1:6" x14ac:dyDescent="0.15">
      <c r="A672" s="1" t="s">
        <v>989</v>
      </c>
      <c r="B672" s="3">
        <f>COUNTIF(分级基金列表!$A$1:$A$384,A672)</f>
        <v>0</v>
      </c>
      <c r="C672" s="4">
        <v>0.66053333333333297</v>
      </c>
      <c r="D672" s="4">
        <v>6.3583749767567102E-3</v>
      </c>
      <c r="E672" s="4">
        <v>0.632646772360274</v>
      </c>
      <c r="F672" t="str">
        <f>VLOOKUP(A672,基金基本信息!A:D,4,FALSE)</f>
        <v>艾小军</v>
      </c>
    </row>
    <row r="673" spans="1:6" x14ac:dyDescent="0.15">
      <c r="A673" s="1" t="s">
        <v>644</v>
      </c>
      <c r="B673" s="3">
        <f>COUNTIF(分级基金列表!$A$1:$A$384,A673)</f>
        <v>1</v>
      </c>
      <c r="C673" s="4">
        <v>0.60458000000000001</v>
      </c>
      <c r="D673" s="4">
        <v>-6.2708745155760099E-3</v>
      </c>
      <c r="E673" s="4">
        <v>0.63208280145041296</v>
      </c>
      <c r="F673" t="str">
        <f>VLOOKUP(A673,基金基本信息!A:D,4,FALSE)</f>
        <v>徐幼华,张圣贤</v>
      </c>
    </row>
    <row r="674" spans="1:6" x14ac:dyDescent="0.15">
      <c r="A674" s="1" t="s">
        <v>678</v>
      </c>
      <c r="B674" s="3">
        <f>COUNTIF(分级基金列表!$A$1:$A$384,A674)</f>
        <v>1</v>
      </c>
      <c r="C674" s="4">
        <v>0.60262000000000004</v>
      </c>
      <c r="D674" s="4">
        <v>-6.4178049768738501E-3</v>
      </c>
      <c r="E674" s="4">
        <v>0.630767209067573</v>
      </c>
      <c r="F674" t="str">
        <f>VLOOKUP(A674,基金基本信息!A:D,4,FALSE)</f>
        <v>杨旭</v>
      </c>
    </row>
    <row r="675" spans="1:6" x14ac:dyDescent="0.15">
      <c r="A675" s="1" t="s">
        <v>675</v>
      </c>
      <c r="B675" s="3">
        <f>COUNTIF(分级基金列表!$A$1:$A$384,A675)</f>
        <v>1</v>
      </c>
      <c r="C675" s="4">
        <v>0.60234666666666703</v>
      </c>
      <c r="D675" s="4">
        <v>-6.4160599798150503E-3</v>
      </c>
      <c r="E675" s="4">
        <v>0.63048622252613995</v>
      </c>
      <c r="F675" t="str">
        <f>VLOOKUP(A675,基金基本信息!A:D,4,FALSE)</f>
        <v>杨旭</v>
      </c>
    </row>
    <row r="676" spans="1:6" x14ac:dyDescent="0.15">
      <c r="A676" s="1" t="s">
        <v>893</v>
      </c>
      <c r="B676" s="3">
        <f>COUNTIF(分级基金列表!$A$1:$A$384,A676)</f>
        <v>0</v>
      </c>
      <c r="C676" s="4">
        <v>0.62716666666666698</v>
      </c>
      <c r="D676" s="4">
        <v>-4.3820236964908999E-4</v>
      </c>
      <c r="E676" s="4">
        <v>0.629088534619474</v>
      </c>
      <c r="F676" t="str">
        <f>VLOOKUP(A676,基金基本信息!A:D,4,FALSE)</f>
        <v>丰晨成</v>
      </c>
    </row>
    <row r="677" spans="1:6" x14ac:dyDescent="0.15">
      <c r="A677" s="1" t="s">
        <v>736</v>
      </c>
      <c r="B677" s="3">
        <f>COUNTIF(分级基金列表!$A$1:$A$384,A677)</f>
        <v>1</v>
      </c>
      <c r="C677" s="4">
        <v>0.59929333333333301</v>
      </c>
      <c r="D677" s="4">
        <v>-6.5104908750424004E-3</v>
      </c>
      <c r="E677" s="4">
        <v>0.62784704421309401</v>
      </c>
      <c r="F677" t="str">
        <f>VLOOKUP(A677,基金基本信息!A:D,4,FALSE)</f>
        <v>左金保,邓虎</v>
      </c>
    </row>
    <row r="678" spans="1:6" x14ac:dyDescent="0.15">
      <c r="A678" s="1" t="s">
        <v>738</v>
      </c>
      <c r="B678" s="3">
        <f>COUNTIF(分级基金列表!$A$1:$A$384,A678)</f>
        <v>1</v>
      </c>
      <c r="C678" s="4">
        <v>0.59904666666666695</v>
      </c>
      <c r="D678" s="4">
        <v>-6.54219686650783E-3</v>
      </c>
      <c r="E678" s="4">
        <v>0.62773943368379703</v>
      </c>
      <c r="F678" t="str">
        <f>VLOOKUP(A678,基金基本信息!A:D,4,FALSE)</f>
        <v>沈毅</v>
      </c>
    </row>
    <row r="679" spans="1:6" x14ac:dyDescent="0.15">
      <c r="A679" s="1" t="s">
        <v>661</v>
      </c>
      <c r="B679" s="3">
        <f>COUNTIF(分级基金列表!$A$1:$A$384,A679)</f>
        <v>1</v>
      </c>
      <c r="C679" s="4">
        <v>0.59859333333333298</v>
      </c>
      <c r="D679" s="4">
        <v>-6.3281827229022501E-3</v>
      </c>
      <c r="E679" s="4">
        <v>0.62634747711943795</v>
      </c>
      <c r="F679" t="str">
        <f>VLOOKUP(A679,基金基本信息!A:D,4,FALSE)</f>
        <v>徐幼华,张圣贤</v>
      </c>
    </row>
    <row r="680" spans="1:6" x14ac:dyDescent="0.15">
      <c r="A680" s="1" t="s">
        <v>901</v>
      </c>
      <c r="B680" s="3">
        <f>COUNTIF(分级基金列表!$A$1:$A$384,A680)</f>
        <v>0</v>
      </c>
      <c r="C680" s="4">
        <v>0.63999333333333297</v>
      </c>
      <c r="D680" s="4">
        <v>3.1765809774661402E-3</v>
      </c>
      <c r="E680" s="4">
        <v>0.62606148448236199</v>
      </c>
      <c r="F680" t="str">
        <f>VLOOKUP(A680,基金基本信息!A:D,4,FALSE)</f>
        <v>陈龙</v>
      </c>
    </row>
    <row r="681" spans="1:6" x14ac:dyDescent="0.15">
      <c r="A681" s="1" t="s">
        <v>447</v>
      </c>
      <c r="B681" s="3">
        <f>COUNTIF(分级基金列表!$A$1:$A$384,A681)</f>
        <v>0</v>
      </c>
      <c r="C681" s="4">
        <v>2.13418666666667</v>
      </c>
      <c r="D681" s="4">
        <v>0.34897537051230398</v>
      </c>
      <c r="E681" s="4">
        <v>0.60365048667380605</v>
      </c>
      <c r="F681" t="str">
        <f>VLOOKUP(A681,基金基本信息!A:D,4,FALSE)</f>
        <v>张弘弢,荣膺</v>
      </c>
    </row>
    <row r="682" spans="1:6" x14ac:dyDescent="0.15">
      <c r="A682" s="1" t="s">
        <v>78</v>
      </c>
      <c r="B682" s="3">
        <f>COUNTIF(分级基金列表!$A$1:$A$384,A682)</f>
        <v>0</v>
      </c>
      <c r="C682" s="4">
        <v>1.47938666666667</v>
      </c>
      <c r="D682" s="4">
        <v>0.20135709668295099</v>
      </c>
      <c r="E682" s="4">
        <v>0.59627471203458204</v>
      </c>
      <c r="F682" t="str">
        <f>VLOOKUP(A682,基金基本信息!A:D,4,FALSE)</f>
        <v>杨锐,王政,张溪冈</v>
      </c>
    </row>
    <row r="683" spans="1:6" x14ac:dyDescent="0.15">
      <c r="A683" s="1" t="s">
        <v>878</v>
      </c>
      <c r="B683" s="3">
        <f>COUNTIF(分级基金列表!$A$1:$A$384,A683)</f>
        <v>0</v>
      </c>
      <c r="C683" s="4">
        <v>0.62260000000000004</v>
      </c>
      <c r="D683" s="4">
        <v>6.3628920594254101E-3</v>
      </c>
      <c r="E683" s="4">
        <v>0.59469362800577197</v>
      </c>
      <c r="F683" t="str">
        <f>VLOOKUP(A683,基金基本信息!A:D,4,FALSE)</f>
        <v>陈亮,张晓军,张晓军,汤义峰,张峰,胡俊敏,王红欣,赵云阳,桂征辉</v>
      </c>
    </row>
    <row r="684" spans="1:6" x14ac:dyDescent="0.15">
      <c r="A684" s="1" t="s">
        <v>512</v>
      </c>
      <c r="B684" s="3">
        <f>COUNTIF(分级基金列表!$A$1:$A$384,A684)</f>
        <v>1</v>
      </c>
      <c r="C684" s="4">
        <v>1.2809933333333301</v>
      </c>
      <c r="D684" s="4">
        <v>0.15703472834681001</v>
      </c>
      <c r="E684" s="4">
        <v>0.59227042174989197</v>
      </c>
      <c r="F684" t="str">
        <f>VLOOKUP(A684,基金基本信息!A:D,4,FALSE)</f>
        <v>孙亚超,聂守华</v>
      </c>
    </row>
    <row r="685" spans="1:6" x14ac:dyDescent="0.15">
      <c r="A685" s="1" t="s">
        <v>982</v>
      </c>
      <c r="B685" s="3">
        <f>COUNTIF(分级基金列表!$A$1:$A$384,A685)</f>
        <v>0</v>
      </c>
      <c r="C685" s="4">
        <v>0.61646666666666705</v>
      </c>
      <c r="D685" s="4">
        <v>5.9341838322637501E-3</v>
      </c>
      <c r="E685" s="4">
        <v>0.59044052321512397</v>
      </c>
      <c r="F685" t="str">
        <f>VLOOKUP(A685,基金基本信息!A:D,4,FALSE)</f>
        <v>吴国雄</v>
      </c>
    </row>
    <row r="686" spans="1:6" x14ac:dyDescent="0.15">
      <c r="A686" s="1" t="s">
        <v>679</v>
      </c>
      <c r="B686" s="3">
        <f>COUNTIF(分级基金列表!$A$1:$A$384,A686)</f>
        <v>1</v>
      </c>
      <c r="C686" s="4">
        <v>1.2273066666666701</v>
      </c>
      <c r="D686" s="4">
        <v>0.14533237001847299</v>
      </c>
      <c r="E686" s="4">
        <v>0.58990795823965003</v>
      </c>
      <c r="F686" t="str">
        <f>VLOOKUP(A686,基金基本信息!A:D,4,FALSE)</f>
        <v>杨旭</v>
      </c>
    </row>
    <row r="687" spans="1:6" x14ac:dyDescent="0.15">
      <c r="A687" s="1" t="s">
        <v>964</v>
      </c>
      <c r="B687" s="3">
        <f>COUNTIF(分级基金列表!$A$1:$A$384,A687)</f>
        <v>0</v>
      </c>
      <c r="C687" s="4">
        <v>0.62589333333333297</v>
      </c>
      <c r="D687" s="4">
        <v>8.5992908090099691E-3</v>
      </c>
      <c r="E687" s="4">
        <v>0.588178563703177</v>
      </c>
      <c r="F687" t="str">
        <f>VLOOKUP(A687,基金基本信息!A:D,4,FALSE)</f>
        <v>王平</v>
      </c>
    </row>
    <row r="688" spans="1:6" x14ac:dyDescent="0.15">
      <c r="A688" s="1" t="s">
        <v>963</v>
      </c>
      <c r="B688" s="3">
        <f>COUNTIF(分级基金列表!$A$1:$A$384,A688)</f>
        <v>0</v>
      </c>
      <c r="C688" s="4">
        <v>0.62291333333333299</v>
      </c>
      <c r="D688" s="4">
        <v>8.5631209342035396E-3</v>
      </c>
      <c r="E688" s="4">
        <v>0.58535719754010396</v>
      </c>
      <c r="F688" t="str">
        <f>VLOOKUP(A688,基金基本信息!A:D,4,FALSE)</f>
        <v>王平</v>
      </c>
    </row>
    <row r="689" spans="1:6" x14ac:dyDescent="0.15">
      <c r="A689" s="1" t="s">
        <v>975</v>
      </c>
      <c r="B689" s="3">
        <f>COUNTIF(分级基金列表!$A$1:$A$384,A689)</f>
        <v>0</v>
      </c>
      <c r="C689" s="4">
        <v>0.60968666666666704</v>
      </c>
      <c r="D689" s="4">
        <v>5.8689187197146896E-3</v>
      </c>
      <c r="E689" s="4">
        <v>0.58394676294574199</v>
      </c>
      <c r="F689" t="str">
        <f>VLOOKUP(A689,基金基本信息!A:D,4,FALSE)</f>
        <v>孙晟</v>
      </c>
    </row>
    <row r="690" spans="1:6" x14ac:dyDescent="0.15">
      <c r="A690" s="1" t="s">
        <v>247</v>
      </c>
      <c r="B690" s="3">
        <f>COUNTIF(分级基金列表!$A$1:$A$384,A690)</f>
        <v>1</v>
      </c>
      <c r="C690" s="4">
        <v>3.28338666666667</v>
      </c>
      <c r="D690" s="4">
        <v>0.61570742911171095</v>
      </c>
      <c r="E690" s="4">
        <v>0.58301702406852496</v>
      </c>
      <c r="F690" t="str">
        <f>VLOOKUP(A690,基金基本信息!A:D,4,FALSE)</f>
        <v>罗博,王培</v>
      </c>
    </row>
    <row r="691" spans="1:6" x14ac:dyDescent="0.15">
      <c r="A691" s="1" t="s">
        <v>710</v>
      </c>
      <c r="B691" s="3">
        <f>COUNTIF(分级基金列表!$A$1:$A$384,A691)</f>
        <v>1</v>
      </c>
      <c r="C691" s="4">
        <v>1.5276133333333299</v>
      </c>
      <c r="D691" s="4">
        <v>0.21699935742607501</v>
      </c>
      <c r="E691" s="4">
        <v>0.57589755153405298</v>
      </c>
      <c r="F691" t="str">
        <f>VLOOKUP(A691,基金基本信息!A:D,4,FALSE)</f>
        <v>赵栩</v>
      </c>
    </row>
    <row r="692" spans="1:6" x14ac:dyDescent="0.15">
      <c r="A692" s="1" t="s">
        <v>446</v>
      </c>
      <c r="B692" s="3">
        <f>COUNTIF(分级基金列表!$A$1:$A$384,A692)</f>
        <v>0</v>
      </c>
      <c r="C692" s="4">
        <v>1.2762533333333299</v>
      </c>
      <c r="D692" s="4">
        <v>0.161079821450725</v>
      </c>
      <c r="E692" s="4">
        <v>0.56978945241474599</v>
      </c>
      <c r="F692" t="str">
        <f>VLOOKUP(A692,基金基本信息!A:D,4,FALSE)</f>
        <v>邱炜,李耀柱</v>
      </c>
    </row>
    <row r="693" spans="1:6" x14ac:dyDescent="0.15">
      <c r="A693" s="1" t="s">
        <v>341</v>
      </c>
      <c r="B693" s="3">
        <f>COUNTIF(分级基金列表!$A$1:$A$384,A693)</f>
        <v>1</v>
      </c>
      <c r="C693" s="4">
        <v>10.345026666666699</v>
      </c>
      <c r="D693" s="4">
        <v>2.2294685896392399</v>
      </c>
      <c r="E693" s="4">
        <v>0.56702332622691298</v>
      </c>
      <c r="F693" t="str">
        <f>VLOOKUP(A693,基金基本信息!A:D,4,FALSE)</f>
        <v>余斌</v>
      </c>
    </row>
    <row r="694" spans="1:6" x14ac:dyDescent="0.15">
      <c r="A694" s="1" t="s">
        <v>665</v>
      </c>
      <c r="B694" s="3">
        <f>COUNTIF(分级基金列表!$A$1:$A$384,A694)</f>
        <v>1</v>
      </c>
      <c r="C694" s="4">
        <v>0.93230666666666695</v>
      </c>
      <c r="D694" s="4">
        <v>8.3774217163647094E-2</v>
      </c>
      <c r="E694" s="4">
        <v>0.56488970503034297</v>
      </c>
      <c r="F694" t="str">
        <f>VLOOKUP(A694,基金基本信息!A:D,4,FALSE)</f>
        <v>余海燕,杨俊</v>
      </c>
    </row>
    <row r="695" spans="1:6" x14ac:dyDescent="0.15">
      <c r="A695" s="1" t="s">
        <v>988</v>
      </c>
      <c r="B695" s="3">
        <f>COUNTIF(分级基金列表!$A$1:$A$384,A695)</f>
        <v>0</v>
      </c>
      <c r="C695" s="4">
        <v>0.57266666666666699</v>
      </c>
      <c r="D695" s="4">
        <v>5.5125596538494297E-3</v>
      </c>
      <c r="E695" s="4">
        <v>0.54848968253681396</v>
      </c>
      <c r="F695" t="str">
        <f>VLOOKUP(A695,基金基本信息!A:D,4,FALSE)</f>
        <v>徐皓</v>
      </c>
    </row>
    <row r="696" spans="1:6" x14ac:dyDescent="0.15">
      <c r="A696" s="1" t="s">
        <v>1006</v>
      </c>
      <c r="B696" s="3">
        <f>COUNTIF(分级基金列表!$A$1:$A$384,A696)</f>
        <v>0</v>
      </c>
      <c r="C696" s="4">
        <v>0.56633333333333302</v>
      </c>
      <c r="D696" s="4">
        <v>5.4515942094820599E-3</v>
      </c>
      <c r="E696" s="4">
        <v>0.54242373144938705</v>
      </c>
      <c r="F696" t="str">
        <f>VLOOKUP(A696,基金基本信息!A:D,4,FALSE)</f>
        <v>李安杰,茹奕菡</v>
      </c>
    </row>
    <row r="697" spans="1:6" x14ac:dyDescent="0.15">
      <c r="A697" s="1" t="s">
        <v>816</v>
      </c>
      <c r="B697" s="3">
        <f>COUNTIF(分级基金列表!$A$1:$A$384,A697)</f>
        <v>0</v>
      </c>
      <c r="C697" s="4">
        <v>0.77664666666666704</v>
      </c>
      <c r="D697" s="4">
        <v>5.3756766586192599E-2</v>
      </c>
      <c r="E697" s="4">
        <v>0.54088023977294297</v>
      </c>
      <c r="F697" t="str">
        <f>VLOOKUP(A697,基金基本信息!A:D,4,FALSE)</f>
        <v>林钟斌,张大方,袁争光,凌莉,曲径</v>
      </c>
    </row>
    <row r="698" spans="1:6" x14ac:dyDescent="0.15">
      <c r="A698" s="1" t="s">
        <v>899</v>
      </c>
      <c r="B698" s="3">
        <f>COUNTIF(分级基金列表!$A$1:$A$384,A698)</f>
        <v>0</v>
      </c>
      <c r="C698" s="4">
        <v>0.55753333333333299</v>
      </c>
      <c r="D698" s="4">
        <v>3.99252238866877E-3</v>
      </c>
      <c r="E698" s="4">
        <v>0.54002292864111001</v>
      </c>
      <c r="F698" t="str">
        <f>VLOOKUP(A698,基金基本信息!A:D,4,FALSE)</f>
        <v>叶松,黄韵,祝昱丰</v>
      </c>
    </row>
    <row r="699" spans="1:6" x14ac:dyDescent="0.15">
      <c r="A699" s="1" t="s">
        <v>948</v>
      </c>
      <c r="B699" s="3">
        <f>COUNTIF(分级基金列表!$A$1:$A$384,A699)</f>
        <v>0</v>
      </c>
      <c r="C699" s="4">
        <v>0.57818000000000003</v>
      </c>
      <c r="D699" s="4">
        <v>9.1317074015628708E-3</v>
      </c>
      <c r="E699" s="4">
        <v>0.53813015767822503</v>
      </c>
      <c r="F699" t="str">
        <f>VLOOKUP(A699,基金基本信息!A:D,4,FALSE)</f>
        <v>李云琪,魏孛</v>
      </c>
    </row>
    <row r="700" spans="1:6" x14ac:dyDescent="0.15">
      <c r="A700" s="1" t="s">
        <v>848</v>
      </c>
      <c r="B700" s="3">
        <f>COUNTIF(分级基金列表!$A$1:$A$384,A700)</f>
        <v>0</v>
      </c>
      <c r="C700" s="4">
        <v>0.45531333333333301</v>
      </c>
      <c r="D700" s="4">
        <v>-1.7558081230665899E-2</v>
      </c>
      <c r="E700" s="4">
        <v>0.53231956599478703</v>
      </c>
      <c r="F700" t="str">
        <f>VLOOKUP(A700,基金基本信息!A:D,4,FALSE)</f>
        <v>谢书英</v>
      </c>
    </row>
    <row r="701" spans="1:6" x14ac:dyDescent="0.15">
      <c r="A701" s="1" t="s">
        <v>747</v>
      </c>
      <c r="B701" s="3">
        <f>COUNTIF(分级基金列表!$A$1:$A$384,A701)</f>
        <v>0</v>
      </c>
      <c r="C701" s="4">
        <v>0.82624666666666602</v>
      </c>
      <c r="D701" s="4">
        <v>6.8868868352036205E-2</v>
      </c>
      <c r="E701" s="4">
        <v>0.52420158384830595</v>
      </c>
      <c r="F701" t="str">
        <f>VLOOKUP(A701,基金基本信息!A:D,4,FALSE)</f>
        <v>刘冬,张子法</v>
      </c>
    </row>
    <row r="702" spans="1:6" x14ac:dyDescent="0.15">
      <c r="A702" s="1" t="s">
        <v>925</v>
      </c>
      <c r="B702" s="3">
        <f>COUNTIF(分级基金列表!$A$1:$A$384,A702)</f>
        <v>0</v>
      </c>
      <c r="C702" s="4">
        <v>0.55795333333333297</v>
      </c>
      <c r="D702" s="4">
        <v>1.0102245632143099E-2</v>
      </c>
      <c r="E702" s="4">
        <v>0.51364690443988004</v>
      </c>
      <c r="F702" t="str">
        <f>VLOOKUP(A702,基金基本信息!A:D,4,FALSE)</f>
        <v>姚爽</v>
      </c>
    </row>
    <row r="703" spans="1:6" x14ac:dyDescent="0.15">
      <c r="A703" s="1" t="s">
        <v>749</v>
      </c>
      <c r="B703" s="3">
        <f>COUNTIF(分级基金列表!$A$1:$A$384,A703)</f>
        <v>0</v>
      </c>
      <c r="C703" s="4">
        <v>0.82624666666666702</v>
      </c>
      <c r="D703" s="4">
        <v>7.2186359708903303E-2</v>
      </c>
      <c r="E703" s="4">
        <v>0.50965173025535904</v>
      </c>
      <c r="F703" t="str">
        <f>VLOOKUP(A703,基金基本信息!A:D,4,FALSE)</f>
        <v>刘冬,张子法</v>
      </c>
    </row>
    <row r="704" spans="1:6" x14ac:dyDescent="0.15">
      <c r="A704" s="1" t="s">
        <v>1007</v>
      </c>
      <c r="B704" s="3">
        <f>COUNTIF(分级基金列表!$A$1:$A$384,A704)</f>
        <v>0</v>
      </c>
      <c r="C704" s="4">
        <v>0.53201333333333301</v>
      </c>
      <c r="D704" s="4">
        <v>5.1212256751628901E-3</v>
      </c>
      <c r="E704" s="4">
        <v>0.50955266176720404</v>
      </c>
      <c r="F704" t="str">
        <f>VLOOKUP(A704,基金基本信息!A:D,4,FALSE)</f>
        <v>李安杰,茹奕菡</v>
      </c>
    </row>
    <row r="705" spans="1:6" x14ac:dyDescent="0.15">
      <c r="A705" s="1" t="s">
        <v>444</v>
      </c>
      <c r="B705" s="3">
        <f>COUNTIF(分级基金列表!$A$1:$A$384,A705)</f>
        <v>0</v>
      </c>
      <c r="C705" s="4">
        <v>1.5949800000000001</v>
      </c>
      <c r="D705" s="4">
        <v>0.248572139778135</v>
      </c>
      <c r="E705" s="4">
        <v>0.50479230936105801</v>
      </c>
      <c r="F705" t="str">
        <f>VLOOKUP(A705,基金基本信息!A:D,4,FALSE)</f>
        <v>王德捷,YONGHUA PAN,Ding Tom Liang,余昊</v>
      </c>
    </row>
    <row r="706" spans="1:6" x14ac:dyDescent="0.15">
      <c r="A706" s="1" t="s">
        <v>426</v>
      </c>
      <c r="B706" s="3">
        <f>COUNTIF(分级基金列表!$A$1:$A$384,A706)</f>
        <v>0</v>
      </c>
      <c r="C706" s="4">
        <v>1.448</v>
      </c>
      <c r="D706" s="4">
        <v>0.215406650128838</v>
      </c>
      <c r="E706" s="4">
        <v>0.50326951386494101</v>
      </c>
      <c r="F706" t="str">
        <f>VLOOKUP(A706,基金基本信息!A:D,4,FALSE)</f>
        <v>张弘弢,王路,徐猛</v>
      </c>
    </row>
    <row r="707" spans="1:6" x14ac:dyDescent="0.15">
      <c r="A707" s="1" t="s">
        <v>620</v>
      </c>
      <c r="B707" s="3">
        <f>COUNTIF(分级基金列表!$A$1:$A$384,A707)</f>
        <v>1</v>
      </c>
      <c r="C707" s="4">
        <v>1.0967866666666699</v>
      </c>
      <c r="D707" s="4">
        <v>0.13669155763335</v>
      </c>
      <c r="E707" s="4">
        <v>0.49728483319832201</v>
      </c>
      <c r="F707" t="str">
        <f>VLOOKUP(A707,基金基本信息!A:D,4,FALSE)</f>
        <v>雷俊,孙伟</v>
      </c>
    </row>
    <row r="708" spans="1:6" x14ac:dyDescent="0.15">
      <c r="A708" s="1" t="s">
        <v>373</v>
      </c>
      <c r="B708" s="3">
        <f>COUNTIF(分级基金列表!$A$1:$A$384,A708)</f>
        <v>1</v>
      </c>
      <c r="C708" s="4">
        <v>3.30250666666667</v>
      </c>
      <c r="D708" s="4">
        <v>0.64002284277461496</v>
      </c>
      <c r="E708" s="4">
        <v>0.49549448282576097</v>
      </c>
      <c r="F708" t="str">
        <f>VLOOKUP(A708,基金基本信息!A:D,4,FALSE)</f>
        <v>章椹元,王保合,牛志冬</v>
      </c>
    </row>
    <row r="709" spans="1:6" x14ac:dyDescent="0.15">
      <c r="A709" s="1" t="s">
        <v>748</v>
      </c>
      <c r="B709" s="3">
        <f>COUNTIF(分级基金列表!$A$1:$A$384,A709)</f>
        <v>0</v>
      </c>
      <c r="C709" s="4">
        <v>0.795553333333333</v>
      </c>
      <c r="D709" s="4">
        <v>6.9173140698317301E-2</v>
      </c>
      <c r="E709" s="4">
        <v>0.49217377285865299</v>
      </c>
      <c r="F709" t="str">
        <f>VLOOKUP(A709,基金基本信息!A:D,4,FALSE)</f>
        <v>刘冬,张子法</v>
      </c>
    </row>
    <row r="710" spans="1:6" x14ac:dyDescent="0.15">
      <c r="A710" s="1" t="s">
        <v>698</v>
      </c>
      <c r="B710" s="3">
        <f>COUNTIF(分级基金列表!$A$1:$A$384,A710)</f>
        <v>1</v>
      </c>
      <c r="C710" s="4">
        <v>0.89473999999999998</v>
      </c>
      <c r="D710" s="4">
        <v>9.2854653535811502E-2</v>
      </c>
      <c r="E710" s="4">
        <v>0.487498060522639</v>
      </c>
      <c r="F710" t="str">
        <f>VLOOKUP(A710,基金基本信息!A:D,4,FALSE)</f>
        <v>苏秉毅,夏高</v>
      </c>
    </row>
    <row r="711" spans="1:6" x14ac:dyDescent="0.15">
      <c r="A711" s="1" t="s">
        <v>891</v>
      </c>
      <c r="B711" s="3">
        <f>COUNTIF(分级基金列表!$A$1:$A$384,A711)</f>
        <v>0</v>
      </c>
      <c r="C711" s="4">
        <v>0.52349333333333303</v>
      </c>
      <c r="D711" s="4">
        <v>8.86034378502909E-3</v>
      </c>
      <c r="E711" s="4">
        <v>0.48463363756095301</v>
      </c>
      <c r="F711" t="str">
        <f>VLOOKUP(A711,基金基本信息!A:D,4,FALSE)</f>
        <v>李云琪,魏孛</v>
      </c>
    </row>
    <row r="712" spans="1:6" x14ac:dyDescent="0.15">
      <c r="A712" s="1" t="s">
        <v>996</v>
      </c>
      <c r="B712" s="3">
        <f>COUNTIF(分级基金列表!$A$1:$A$384,A712)</f>
        <v>0</v>
      </c>
      <c r="C712" s="4">
        <v>0.50557333333333299</v>
      </c>
      <c r="D712" s="4">
        <v>4.86671098846711E-3</v>
      </c>
      <c r="E712" s="4">
        <v>0.484228912280114</v>
      </c>
      <c r="F712" t="str">
        <f>VLOOKUP(A712,基金基本信息!A:D,4,FALSE)</f>
        <v>刘杰</v>
      </c>
    </row>
    <row r="713" spans="1:6" x14ac:dyDescent="0.15">
      <c r="A713" s="1" t="s">
        <v>800</v>
      </c>
      <c r="B713" s="3">
        <f>COUNTIF(分级基金列表!$A$1:$A$384,A713)</f>
        <v>0</v>
      </c>
      <c r="C713" s="4">
        <v>0.96474666666666697</v>
      </c>
      <c r="D713" s="4">
        <v>0.11078303596405099</v>
      </c>
      <c r="E713" s="4">
        <v>0.478874427535533</v>
      </c>
      <c r="F713" t="str">
        <f>VLOOKUP(A713,基金基本信息!A:D,4,FALSE)</f>
        <v>刘冬,张子法</v>
      </c>
    </row>
    <row r="714" spans="1:6" x14ac:dyDescent="0.15">
      <c r="A714" s="1" t="s">
        <v>708</v>
      </c>
      <c r="B714" s="3">
        <f>COUNTIF(分级基金列表!$A$1:$A$384,A714)</f>
        <v>1</v>
      </c>
      <c r="C714" s="4">
        <v>0.85962000000000005</v>
      </c>
      <c r="D714" s="4">
        <v>8.6944232345767106E-2</v>
      </c>
      <c r="E714" s="4">
        <v>0.47829998577793498</v>
      </c>
      <c r="F714" t="str">
        <f>VLOOKUP(A714,基金基本信息!A:D,4,FALSE)</f>
        <v>赵栩</v>
      </c>
    </row>
    <row r="715" spans="1:6" x14ac:dyDescent="0.15">
      <c r="A715" s="1" t="s">
        <v>888</v>
      </c>
      <c r="B715" s="3">
        <f>COUNTIF(分级基金列表!$A$1:$A$384,A715)</f>
        <v>0</v>
      </c>
      <c r="C715" s="4">
        <v>0.50551999999999997</v>
      </c>
      <c r="D715" s="4">
        <v>7.0438010783764101E-3</v>
      </c>
      <c r="E715" s="4">
        <v>0.47462729723045699</v>
      </c>
      <c r="F715" t="str">
        <f>VLOOKUP(A715,基金基本信息!A:D,4,FALSE)</f>
        <v>叶乐天</v>
      </c>
    </row>
    <row r="716" spans="1:6" x14ac:dyDescent="0.15">
      <c r="A716" s="1" t="s">
        <v>750</v>
      </c>
      <c r="B716" s="3">
        <f>COUNTIF(分级基金列表!$A$1:$A$384,A716)</f>
        <v>0</v>
      </c>
      <c r="C716" s="4">
        <v>0.78903999999999996</v>
      </c>
      <c r="D716" s="4">
        <v>7.2595448083120906E-2</v>
      </c>
      <c r="E716" s="4">
        <v>0.470650883797049</v>
      </c>
      <c r="F716" t="str">
        <f>VLOOKUP(A716,基金基本信息!A:D,4,FALSE)</f>
        <v>刘冬,张子法</v>
      </c>
    </row>
    <row r="717" spans="1:6" x14ac:dyDescent="0.15">
      <c r="A717" s="1" t="s">
        <v>929</v>
      </c>
      <c r="B717" s="3">
        <f>COUNTIF(分级基金列表!$A$1:$A$384,A717)</f>
        <v>0</v>
      </c>
      <c r="C717" s="4">
        <v>0.47410000000000002</v>
      </c>
      <c r="D717" s="4">
        <v>1.62569865013764E-3</v>
      </c>
      <c r="E717" s="4">
        <v>0.46697001086022599</v>
      </c>
      <c r="F717" t="str">
        <f>VLOOKUP(A717,基金基本信息!A:D,4,FALSE)</f>
        <v>林伟斌,张胜记,FAN BING(范冰)</v>
      </c>
    </row>
    <row r="718" spans="1:6" x14ac:dyDescent="0.15">
      <c r="A718" s="1" t="s">
        <v>440</v>
      </c>
      <c r="B718" s="3">
        <f>COUNTIF(分级基金列表!$A$1:$A$384,A718)</f>
        <v>0</v>
      </c>
      <c r="C718" s="4">
        <v>2.4866999999999999</v>
      </c>
      <c r="D718" s="4">
        <v>0.46105934096401502</v>
      </c>
      <c r="E718" s="4">
        <v>0.46458594240002499</v>
      </c>
      <c r="F718" t="str">
        <f>VLOOKUP(A718,基金基本信息!A:D,4,FALSE)</f>
        <v>李蕴炜,刘冬,张子法</v>
      </c>
    </row>
    <row r="719" spans="1:6" x14ac:dyDescent="0.15">
      <c r="A719" s="1" t="s">
        <v>874</v>
      </c>
      <c r="B719" s="3">
        <f>COUNTIF(分级基金列表!$A$1:$A$384,A719)</f>
        <v>0</v>
      </c>
      <c r="C719" s="4">
        <v>0.48064000000000001</v>
      </c>
      <c r="D719" s="4">
        <v>4.2483421008476597E-3</v>
      </c>
      <c r="E719" s="4">
        <v>0.46200762121410199</v>
      </c>
      <c r="F719" t="str">
        <f>VLOOKUP(A719,基金基本信息!A:D,4,FALSE)</f>
        <v>蔡滨,兰乔</v>
      </c>
    </row>
    <row r="720" spans="1:6" x14ac:dyDescent="0.15">
      <c r="A720" s="1" t="s">
        <v>791</v>
      </c>
      <c r="B720" s="3">
        <f>COUNTIF(分级基金列表!$A$1:$A$384,A720)</f>
        <v>0</v>
      </c>
      <c r="C720" s="4">
        <v>0.85861333333333401</v>
      </c>
      <c r="D720" s="4">
        <v>9.0567856468811797E-2</v>
      </c>
      <c r="E720" s="4">
        <v>0.46140082843241897</v>
      </c>
      <c r="F720" t="str">
        <f>VLOOKUP(A720,基金基本信息!A:D,4,FALSE)</f>
        <v>刘冬,张子法</v>
      </c>
    </row>
    <row r="721" spans="1:6" x14ac:dyDescent="0.15">
      <c r="A721" s="1" t="s">
        <v>449</v>
      </c>
      <c r="B721" s="3">
        <f>COUNTIF(分级基金列表!$A$1:$A$384,A721)</f>
        <v>0</v>
      </c>
      <c r="C721" s="4">
        <v>2.5023933333333299</v>
      </c>
      <c r="D721" s="4">
        <v>0.46726357222860598</v>
      </c>
      <c r="E721" s="4">
        <v>0.45306875825311499</v>
      </c>
      <c r="F721" t="str">
        <f>VLOOKUP(A721,基金基本信息!A:D,4,FALSE)</f>
        <v>卢扬,陈思郁</v>
      </c>
    </row>
    <row r="722" spans="1:6" x14ac:dyDescent="0.15">
      <c r="A722" s="1" t="s">
        <v>934</v>
      </c>
      <c r="B722" s="3">
        <f>COUNTIF(分级基金列表!$A$1:$A$384,A722)</f>
        <v>0</v>
      </c>
      <c r="C722" s="4">
        <v>0.44387333333333301</v>
      </c>
      <c r="D722" s="4">
        <v>-3.1443626173646098E-4</v>
      </c>
      <c r="E722" s="4">
        <v>0.445252387890057</v>
      </c>
      <c r="F722" t="str">
        <f>VLOOKUP(A722,基金基本信息!A:D,4,FALSE)</f>
        <v>林伟斌,张胜记,FAN BING(范冰)</v>
      </c>
    </row>
    <row r="723" spans="1:6" x14ac:dyDescent="0.15">
      <c r="A723" s="1" t="s">
        <v>801</v>
      </c>
      <c r="B723" s="3">
        <f>COUNTIF(分级基金列表!$A$1:$A$384,A723)</f>
        <v>0</v>
      </c>
      <c r="C723" s="4">
        <v>0.93217333333333297</v>
      </c>
      <c r="D723" s="4">
        <v>0.111058048535607</v>
      </c>
      <c r="E723" s="4">
        <v>0.44509494406586803</v>
      </c>
      <c r="F723" t="str">
        <f>VLOOKUP(A723,基金基本信息!A:D,4,FALSE)</f>
        <v>刘冬,张子法</v>
      </c>
    </row>
    <row r="724" spans="1:6" x14ac:dyDescent="0.15">
      <c r="A724" s="1" t="s">
        <v>73</v>
      </c>
      <c r="B724" s="3">
        <f>COUNTIF(分级基金列表!$A$1:$A$384,A724)</f>
        <v>0</v>
      </c>
      <c r="C724" s="4">
        <v>1.33514</v>
      </c>
      <c r="D724" s="4">
        <v>0.20369788396775099</v>
      </c>
      <c r="E724" s="4">
        <v>0.44176182049424001</v>
      </c>
      <c r="F724" t="str">
        <f>VLOOKUP(A724,基金基本信息!A:D,4,FALSE)</f>
        <v>路荣强,汤海波</v>
      </c>
    </row>
    <row r="725" spans="1:6" x14ac:dyDescent="0.15">
      <c r="A725" s="1" t="s">
        <v>902</v>
      </c>
      <c r="B725" s="3">
        <f>COUNTIF(分级基金列表!$A$1:$A$384,A725)</f>
        <v>0</v>
      </c>
      <c r="C725" s="4">
        <v>0.47001333333333301</v>
      </c>
      <c r="D725" s="4">
        <v>8.2552683454144207E-3</v>
      </c>
      <c r="E725" s="4">
        <v>0.43380737742401498</v>
      </c>
      <c r="F725" t="str">
        <f>VLOOKUP(A725,基金基本信息!A:D,4,FALSE)</f>
        <v>龙川</v>
      </c>
    </row>
    <row r="726" spans="1:6" x14ac:dyDescent="0.15">
      <c r="A726" s="1" t="s">
        <v>976</v>
      </c>
      <c r="B726" s="3">
        <f>COUNTIF(分级基金列表!$A$1:$A$384,A726)</f>
        <v>0</v>
      </c>
      <c r="C726" s="4">
        <v>0.44899333333333302</v>
      </c>
      <c r="D726" s="4">
        <v>4.3220649607346303E-3</v>
      </c>
      <c r="E726" s="4">
        <v>0.43003762082854302</v>
      </c>
      <c r="F726" t="str">
        <f>VLOOKUP(A726,基金基本信息!A:D,4,FALSE)</f>
        <v>徐幼华,牛志冬</v>
      </c>
    </row>
    <row r="727" spans="1:6" x14ac:dyDescent="0.15">
      <c r="A727" s="1" t="s">
        <v>903</v>
      </c>
      <c r="B727" s="3">
        <f>COUNTIF(分级基金列表!$A$1:$A$384,A727)</f>
        <v>0</v>
      </c>
      <c r="C727" s="4">
        <v>0.46034000000000003</v>
      </c>
      <c r="D727" s="4">
        <v>8.1170290976892503E-3</v>
      </c>
      <c r="E727" s="4">
        <v>0.42474033378335502</v>
      </c>
      <c r="F727" t="str">
        <f>VLOOKUP(A727,基金基本信息!A:D,4,FALSE)</f>
        <v>龙川</v>
      </c>
    </row>
    <row r="728" spans="1:6" x14ac:dyDescent="0.15">
      <c r="A728" s="1" t="s">
        <v>990</v>
      </c>
      <c r="B728" s="3">
        <f>COUNTIF(分级基金列表!$A$1:$A$384,A728)</f>
        <v>0</v>
      </c>
      <c r="C728" s="4">
        <v>0.44227333333333302</v>
      </c>
      <c r="D728" s="4">
        <v>4.2573774155532599E-3</v>
      </c>
      <c r="E728" s="4">
        <v>0.42360132746419998</v>
      </c>
      <c r="F728" t="str">
        <f>VLOOKUP(A728,基金基本信息!A:D,4,FALSE)</f>
        <v>周晶,俞翼之</v>
      </c>
    </row>
    <row r="729" spans="1:6" x14ac:dyDescent="0.15">
      <c r="A729" s="1" t="s">
        <v>792</v>
      </c>
      <c r="B729" s="3">
        <f>COUNTIF(分级基金列表!$A$1:$A$384,A729)</f>
        <v>0</v>
      </c>
      <c r="C729" s="4">
        <v>0.82070666666666703</v>
      </c>
      <c r="D729" s="4">
        <v>9.0998121754913605E-2</v>
      </c>
      <c r="E729" s="4">
        <v>0.42160710427396703</v>
      </c>
      <c r="F729" t="str">
        <f>VLOOKUP(A729,基金基本信息!A:D,4,FALSE)</f>
        <v>刘冬,张子法</v>
      </c>
    </row>
    <row r="730" spans="1:6" x14ac:dyDescent="0.15">
      <c r="A730" s="1" t="s">
        <v>808</v>
      </c>
      <c r="B730" s="3">
        <f>COUNTIF(分级基金列表!$A$1:$A$384,A730)</f>
        <v>0</v>
      </c>
      <c r="C730" s="4">
        <v>0.68616666666666704</v>
      </c>
      <c r="D730" s="4">
        <v>6.2660520589145993E-2</v>
      </c>
      <c r="E730" s="4">
        <v>0.41135015546678999</v>
      </c>
      <c r="F730" t="str">
        <f>VLOOKUP(A730,基金基本信息!A:D,4,FALSE)</f>
        <v>刘霄汉</v>
      </c>
    </row>
    <row r="731" spans="1:6" x14ac:dyDescent="0.15">
      <c r="A731" s="1" t="s">
        <v>941</v>
      </c>
      <c r="B731" s="3">
        <f>COUNTIF(分级基金列表!$A$1:$A$384,A731)</f>
        <v>0</v>
      </c>
      <c r="C731" s="4">
        <v>0.43062</v>
      </c>
      <c r="D731" s="4">
        <v>4.5828754791758198E-3</v>
      </c>
      <c r="E731" s="4">
        <v>0.41052042472343098</v>
      </c>
      <c r="F731" t="str">
        <f>VLOOKUP(A731,基金基本信息!A:D,4,FALSE)</f>
        <v>胡洁</v>
      </c>
    </row>
    <row r="732" spans="1:6" x14ac:dyDescent="0.15">
      <c r="A732" s="1" t="s">
        <v>895</v>
      </c>
      <c r="B732" s="3">
        <f>COUNTIF(分级基金列表!$A$1:$A$384,A732)</f>
        <v>0</v>
      </c>
      <c r="C732" s="4">
        <v>0.43895333333333297</v>
      </c>
      <c r="D732" s="4">
        <v>7.09316949621414E-3</v>
      </c>
      <c r="E732" s="4">
        <v>0.407844110556837</v>
      </c>
      <c r="F732" t="str">
        <f>VLOOKUP(A732,基金基本信息!A:D,4,FALSE)</f>
        <v>王凯</v>
      </c>
    </row>
    <row r="733" spans="1:6" x14ac:dyDescent="0.15">
      <c r="A733" s="1" t="s">
        <v>884</v>
      </c>
      <c r="B733" s="3">
        <f>COUNTIF(分级基金列表!$A$1:$A$384,A733)</f>
        <v>0</v>
      </c>
      <c r="C733" s="4">
        <v>0.38107999999999997</v>
      </c>
      <c r="D733" s="4">
        <v>-8.4994659879727595E-4</v>
      </c>
      <c r="E733" s="4">
        <v>0.384807695793005</v>
      </c>
      <c r="F733" t="str">
        <f>VLOOKUP(A733,基金基本信息!A:D,4,FALSE)</f>
        <v>季峰,刘杰</v>
      </c>
    </row>
    <row r="734" spans="1:6" x14ac:dyDescent="0.15">
      <c r="A734" s="1" t="s">
        <v>896</v>
      </c>
      <c r="B734" s="3">
        <f>COUNTIF(分级基金列表!$A$1:$A$384,A734)</f>
        <v>0</v>
      </c>
      <c r="C734" s="4">
        <v>0.413766666666667</v>
      </c>
      <c r="D734" s="4">
        <v>6.9597010000013301E-3</v>
      </c>
      <c r="E734" s="4">
        <v>0.38324281002086102</v>
      </c>
      <c r="F734" t="str">
        <f>VLOOKUP(A734,基金基本信息!A:D,4,FALSE)</f>
        <v>王凯</v>
      </c>
    </row>
    <row r="735" spans="1:6" x14ac:dyDescent="0.15">
      <c r="A735" s="1" t="s">
        <v>614</v>
      </c>
      <c r="B735" s="3">
        <f>COUNTIF(分级基金列表!$A$1:$A$384,A735)</f>
        <v>1</v>
      </c>
      <c r="C735" s="4">
        <v>0.74936666666666696</v>
      </c>
      <c r="D735" s="4">
        <v>8.46174894864445E-2</v>
      </c>
      <c r="E735" s="4">
        <v>0.37825128127701801</v>
      </c>
      <c r="F735" t="str">
        <f>VLOOKUP(A735,基金基本信息!A:D,4,FALSE)</f>
        <v>胡洁</v>
      </c>
    </row>
    <row r="736" spans="1:6" x14ac:dyDescent="0.15">
      <c r="A736" s="1" t="s">
        <v>93</v>
      </c>
      <c r="B736" s="3">
        <f>COUNTIF(分级基金列表!$A$1:$A$384,A736)</f>
        <v>1</v>
      </c>
      <c r="C736" s="4">
        <v>1.38510666666667</v>
      </c>
      <c r="D736" s="4">
        <v>0.23000020971306401</v>
      </c>
      <c r="E736" s="4">
        <v>0.376371746907113</v>
      </c>
      <c r="F736" t="str">
        <f>VLOOKUP(A736,基金基本信息!A:D,4,FALSE)</f>
        <v>张少华,袁英杰,俞诚,刘敦</v>
      </c>
    </row>
    <row r="737" spans="1:6" x14ac:dyDescent="0.15">
      <c r="A737" s="1" t="s">
        <v>48</v>
      </c>
      <c r="B737" s="3">
        <f>COUNTIF(分级基金列表!$A$1:$A$384,A737)</f>
        <v>0</v>
      </c>
      <c r="C737" s="4">
        <v>3.67628666666667</v>
      </c>
      <c r="D737" s="4">
        <v>0.75324298525838496</v>
      </c>
      <c r="E737" s="4">
        <v>0.37271358192044401</v>
      </c>
      <c r="F737" t="str">
        <f>VLOOKUP(A737,基金基本信息!A:D,4,FALSE)</f>
        <v>潘海宁,柯晓,孙伟</v>
      </c>
    </row>
    <row r="738" spans="1:6" x14ac:dyDescent="0.15">
      <c r="A738" s="1" t="s">
        <v>452</v>
      </c>
      <c r="B738" s="3">
        <f>COUNTIF(分级基金列表!$A$1:$A$384,A738)</f>
        <v>0</v>
      </c>
      <c r="C738" s="4">
        <v>2.21408</v>
      </c>
      <c r="D738" s="4">
        <v>0.42051357547005402</v>
      </c>
      <c r="E738" s="4">
        <v>0.36979156070343699</v>
      </c>
      <c r="F738" t="str">
        <f>VLOOKUP(A738,基金基本信息!A:D,4,FALSE)</f>
        <v>季峰,刘杰</v>
      </c>
    </row>
    <row r="739" spans="1:6" x14ac:dyDescent="0.15">
      <c r="A739" s="1" t="s">
        <v>398</v>
      </c>
      <c r="B739" s="3">
        <f>COUNTIF(分级基金列表!$A$1:$A$384,A739)</f>
        <v>0</v>
      </c>
      <c r="C739" s="4">
        <v>2.6559333333333299</v>
      </c>
      <c r="D739" s="4">
        <v>0.52257570203611703</v>
      </c>
      <c r="E739" s="4">
        <v>0.36402081934333003</v>
      </c>
      <c r="F739" t="str">
        <f>VLOOKUP(A739,基金基本信息!A:D,4,FALSE)</f>
        <v>梁辉,吴华,张勋</v>
      </c>
    </row>
    <row r="740" spans="1:6" x14ac:dyDescent="0.15">
      <c r="A740" s="1" t="s">
        <v>510</v>
      </c>
      <c r="B740" s="3">
        <f>COUNTIF(分级基金列表!$A$1:$A$384,A740)</f>
        <v>1</v>
      </c>
      <c r="C740" s="4">
        <v>0.71136666666666704</v>
      </c>
      <c r="D740" s="4">
        <v>7.9541008005631797E-2</v>
      </c>
      <c r="E740" s="4">
        <v>0.36251571375556702</v>
      </c>
      <c r="F740" t="str">
        <f>VLOOKUP(A740,基金基本信息!A:D,4,FALSE)</f>
        <v>孙亚超,聂守华</v>
      </c>
    </row>
    <row r="741" spans="1:6" x14ac:dyDescent="0.15">
      <c r="A741" s="1" t="s">
        <v>784</v>
      </c>
      <c r="B741" s="3">
        <f>COUNTIF(分级基金列表!$A$1:$A$384,A741)</f>
        <v>0</v>
      </c>
      <c r="C741" s="4">
        <v>0.69304666666666703</v>
      </c>
      <c r="D741" s="4">
        <v>7.6373445765698003E-2</v>
      </c>
      <c r="E741" s="4">
        <v>0.358088008227469</v>
      </c>
      <c r="F741" t="str">
        <f>VLOOKUP(A741,基金基本信息!A:D,4,FALSE)</f>
        <v>谭志强</v>
      </c>
    </row>
    <row r="742" spans="1:6" x14ac:dyDescent="0.15">
      <c r="A742" s="1" t="s">
        <v>772</v>
      </c>
      <c r="B742" s="3">
        <f>COUNTIF(分级基金列表!$A$1:$A$384,A742)</f>
        <v>0</v>
      </c>
      <c r="C742" s="4">
        <v>0.75367333333333397</v>
      </c>
      <c r="D742" s="4">
        <v>9.1686066201053407E-2</v>
      </c>
      <c r="E742" s="4">
        <v>0.35155658418875302</v>
      </c>
      <c r="F742" t="str">
        <f>VLOOKUP(A742,基金基本信息!A:D,4,FALSE)</f>
        <v>刘冬,张子法</v>
      </c>
    </row>
    <row r="743" spans="1:6" x14ac:dyDescent="0.15">
      <c r="A743" s="1" t="s">
        <v>497</v>
      </c>
      <c r="B743" s="3">
        <f>COUNTIF(分级基金列表!$A$1:$A$384,A743)</f>
        <v>0</v>
      </c>
      <c r="C743" s="4">
        <v>2.2044000000000001</v>
      </c>
      <c r="D743" s="4">
        <v>0.42259152582804599</v>
      </c>
      <c r="E743" s="4">
        <v>0.35099808602335503</v>
      </c>
      <c r="F743" t="str">
        <f>VLOOKUP(A743,基金基本信息!A:D,4,FALSE)</f>
        <v>丁杰人,张丹华</v>
      </c>
    </row>
    <row r="744" spans="1:6" x14ac:dyDescent="0.15">
      <c r="A744" s="1" t="s">
        <v>841</v>
      </c>
      <c r="B744" s="3">
        <f>COUNTIF(分级基金列表!$A$1:$A$384,A744)</f>
        <v>0</v>
      </c>
      <c r="C744" s="4">
        <v>0.32941999999999999</v>
      </c>
      <c r="D744" s="4">
        <v>-3.38909684410488E-3</v>
      </c>
      <c r="E744" s="4">
        <v>0.34428390093887501</v>
      </c>
      <c r="F744" t="str">
        <f>VLOOKUP(A744,基金基本信息!A:D,4,FALSE)</f>
        <v>潘明</v>
      </c>
    </row>
    <row r="745" spans="1:6" x14ac:dyDescent="0.15">
      <c r="A745" s="1" t="s">
        <v>994</v>
      </c>
      <c r="B745" s="3">
        <f>COUNTIF(分级基金列表!$A$1:$A$384,A745)</f>
        <v>0</v>
      </c>
      <c r="C745" s="4">
        <v>0.35581333333333298</v>
      </c>
      <c r="D745" s="4">
        <v>3.42510283871073E-3</v>
      </c>
      <c r="E745" s="4">
        <v>0.34079151730331603</v>
      </c>
      <c r="F745" t="str">
        <f>VLOOKUP(A745,基金基本信息!A:D,4,FALSE)</f>
        <v>陈士俊</v>
      </c>
    </row>
    <row r="746" spans="1:6" x14ac:dyDescent="0.15">
      <c r="A746" s="1" t="s">
        <v>1008</v>
      </c>
      <c r="B746" s="3">
        <f>COUNTIF(分级基金列表!$A$1:$A$384,A746)</f>
        <v>0</v>
      </c>
      <c r="C746" s="4">
        <v>0.35210000000000002</v>
      </c>
      <c r="D746" s="4">
        <v>3.3893578360658602E-3</v>
      </c>
      <c r="E746" s="4">
        <v>0.337234954402582</v>
      </c>
      <c r="F746" t="str">
        <f>VLOOKUP(A746,基金基本信息!A:D,4,FALSE)</f>
        <v>赵若琼</v>
      </c>
    </row>
    <row r="747" spans="1:6" x14ac:dyDescent="0.15">
      <c r="A747" s="1" t="s">
        <v>927</v>
      </c>
      <c r="B747" s="3">
        <f>COUNTIF(分级基金列表!$A$1:$A$384,A747)</f>
        <v>0</v>
      </c>
      <c r="C747" s="4">
        <v>0.39371333333333303</v>
      </c>
      <c r="D747" s="4">
        <v>1.3535479968388799E-2</v>
      </c>
      <c r="E747" s="4">
        <v>0.33434942528797401</v>
      </c>
      <c r="F747" t="str">
        <f>VLOOKUP(A747,基金基本信息!A:D,4,FALSE)</f>
        <v>宫幼林</v>
      </c>
    </row>
    <row r="748" spans="1:6" x14ac:dyDescent="0.15">
      <c r="A748" s="1" t="s">
        <v>838</v>
      </c>
      <c r="B748" s="3">
        <f>COUNTIF(分级基金列表!$A$1:$A$384,A748)</f>
        <v>0</v>
      </c>
      <c r="C748" s="4">
        <v>0.36096</v>
      </c>
      <c r="D748" s="4">
        <v>6.1547262689733203E-3</v>
      </c>
      <c r="E748" s="4">
        <v>0.333966601529537</v>
      </c>
      <c r="F748" t="str">
        <f>VLOOKUP(A748,基金基本信息!A:D,4,FALSE)</f>
        <v>卫学海,徐成</v>
      </c>
    </row>
    <row r="749" spans="1:6" x14ac:dyDescent="0.15">
      <c r="A749" s="1" t="s">
        <v>993</v>
      </c>
      <c r="B749" s="3">
        <f>COUNTIF(分级基金列表!$A$1:$A$384,A749)</f>
        <v>0</v>
      </c>
      <c r="C749" s="4">
        <v>0.34411333333333299</v>
      </c>
      <c r="D749" s="4">
        <v>3.3124772020110098E-3</v>
      </c>
      <c r="E749" s="4">
        <v>0.32958547082075301</v>
      </c>
      <c r="F749" t="str">
        <f>VLOOKUP(A749,基金基本信息!A:D,4,FALSE)</f>
        <v>吴兴武</v>
      </c>
    </row>
    <row r="750" spans="1:6" x14ac:dyDescent="0.15">
      <c r="A750" s="1" t="s">
        <v>991</v>
      </c>
      <c r="B750" s="3">
        <f>COUNTIF(分级基金列表!$A$1:$A$384,A750)</f>
        <v>0</v>
      </c>
      <c r="C750" s="4">
        <v>0.34107999999999999</v>
      </c>
      <c r="D750" s="4">
        <v>3.28327796286664E-3</v>
      </c>
      <c r="E750" s="4">
        <v>0.32668019951046001</v>
      </c>
      <c r="F750" t="str">
        <f>VLOOKUP(A750,基金基本信息!A:D,4,FALSE)</f>
        <v>黄亮,毕凯</v>
      </c>
    </row>
    <row r="751" spans="1:6" x14ac:dyDescent="0.15">
      <c r="A751" s="1" t="s">
        <v>869</v>
      </c>
      <c r="B751" s="3">
        <f>COUNTIF(分级基金列表!$A$1:$A$384,A751)</f>
        <v>0</v>
      </c>
      <c r="C751" s="4">
        <v>0.342453333333333</v>
      </c>
      <c r="D751" s="4">
        <v>4.9926615264531404E-3</v>
      </c>
      <c r="E751" s="4">
        <v>0.320556518410615</v>
      </c>
      <c r="F751" t="str">
        <f>VLOOKUP(A751,基金基本信息!A:D,4,FALSE)</f>
        <v>俞诚,袁英杰</v>
      </c>
    </row>
    <row r="752" spans="1:6" x14ac:dyDescent="0.15">
      <c r="A752" s="1" t="s">
        <v>992</v>
      </c>
      <c r="B752" s="3">
        <f>COUNTIF(分级基金列表!$A$1:$A$384,A752)</f>
        <v>0</v>
      </c>
      <c r="C752" s="4">
        <v>0.333133333333333</v>
      </c>
      <c r="D752" s="4">
        <v>3.2067823737235799E-3</v>
      </c>
      <c r="E752" s="4">
        <v>0.31906902719865599</v>
      </c>
      <c r="F752" t="str">
        <f>VLOOKUP(A752,基金基本信息!A:D,4,FALSE)</f>
        <v>黄亮,毕凯</v>
      </c>
    </row>
    <row r="753" spans="1:6" x14ac:dyDescent="0.15">
      <c r="A753" s="1" t="s">
        <v>831</v>
      </c>
      <c r="B753" s="3">
        <f>COUNTIF(分级基金列表!$A$1:$A$384,A753)</f>
        <v>0</v>
      </c>
      <c r="C753" s="4">
        <v>0.27878666666666702</v>
      </c>
      <c r="D753" s="4">
        <v>-6.0675273034886601E-3</v>
      </c>
      <c r="E753" s="4">
        <v>0.30539762791430702</v>
      </c>
      <c r="F753" t="str">
        <f>VLOOKUP(A753,基金基本信息!A:D,4,FALSE)</f>
        <v>邓虎</v>
      </c>
    </row>
    <row r="754" spans="1:6" x14ac:dyDescent="0.15">
      <c r="A754" s="1" t="s">
        <v>773</v>
      </c>
      <c r="B754" s="3">
        <f>COUNTIF(分级基金列表!$A$1:$A$384,A754)</f>
        <v>0</v>
      </c>
      <c r="C754" s="4">
        <v>0.70327333333333297</v>
      </c>
      <c r="D754" s="4">
        <v>9.2308076943883793E-2</v>
      </c>
      <c r="E754" s="4">
        <v>0.29842856947284802</v>
      </c>
      <c r="F754" t="str">
        <f>VLOOKUP(A754,基金基本信息!A:D,4,FALSE)</f>
        <v>刘冬,张子法</v>
      </c>
    </row>
    <row r="755" spans="1:6" x14ac:dyDescent="0.15">
      <c r="A755" s="1" t="s">
        <v>1084</v>
      </c>
      <c r="B755" s="3">
        <f>COUNTIF(分级基金列表!$A$1:$A$384,A755)</f>
        <v>0</v>
      </c>
      <c r="C755" s="4">
        <v>3.5889799999999998</v>
      </c>
      <c r="D755" s="4">
        <v>0.75127728746531297</v>
      </c>
      <c r="E755" s="4">
        <v>0.29402807263462999</v>
      </c>
      <c r="F755" t="str">
        <f>VLOOKUP(A755,基金基本信息!A:D,4,FALSE)</f>
        <v>宫雪,艾翀</v>
      </c>
    </row>
    <row r="756" spans="1:6" x14ac:dyDescent="0.15">
      <c r="A756" s="1" t="s">
        <v>897</v>
      </c>
      <c r="B756" s="3">
        <f>COUNTIF(分级基金列表!$A$1:$A$384,A756)</f>
        <v>0</v>
      </c>
      <c r="C756" s="4">
        <v>0.35310666666666701</v>
      </c>
      <c r="D756" s="4">
        <v>1.49724781336876E-2</v>
      </c>
      <c r="E756" s="4">
        <v>0.28744037206793999</v>
      </c>
      <c r="F756" t="str">
        <f>VLOOKUP(A756,基金基本信息!A:D,4,FALSE)</f>
        <v>孔学兵</v>
      </c>
    </row>
    <row r="757" spans="1:6" x14ac:dyDescent="0.15">
      <c r="A757" s="1" t="s">
        <v>949</v>
      </c>
      <c r="B757" s="3">
        <f>COUNTIF(分级基金列表!$A$1:$A$384,A757)</f>
        <v>0</v>
      </c>
      <c r="C757" s="4">
        <v>0.33575333333333301</v>
      </c>
      <c r="D757" s="4">
        <v>1.25025636345528E-2</v>
      </c>
      <c r="E757" s="4">
        <v>0.28091958974491199</v>
      </c>
      <c r="F757" t="str">
        <f>VLOOKUP(A757,基金基本信息!A:D,4,FALSE)</f>
        <v>李云琪,魏孛</v>
      </c>
    </row>
    <row r="758" spans="1:6" x14ac:dyDescent="0.15">
      <c r="A758" s="1" t="s">
        <v>806</v>
      </c>
      <c r="B758" s="3">
        <f>COUNTIF(分级基金列表!$A$1:$A$384,A758)</f>
        <v>0</v>
      </c>
      <c r="C758" s="4">
        <v>0.64188000000000001</v>
      </c>
      <c r="D758" s="4">
        <v>8.2507631189711897E-2</v>
      </c>
      <c r="E758" s="4">
        <v>0.28001803112816198</v>
      </c>
      <c r="F758" t="str">
        <f>VLOOKUP(A758,基金基本信息!A:D,4,FALSE)</f>
        <v>林伟斌,余海燕,杨俊</v>
      </c>
    </row>
    <row r="759" spans="1:6" x14ac:dyDescent="0.15">
      <c r="A759" s="1" t="s">
        <v>1005</v>
      </c>
      <c r="B759" s="3">
        <f>COUNTIF(分级基金列表!$A$1:$A$384,A759)</f>
        <v>0</v>
      </c>
      <c r="C759" s="4">
        <v>0.27352666666666697</v>
      </c>
      <c r="D759" s="4">
        <v>2.6330012809986998E-3</v>
      </c>
      <c r="E759" s="4">
        <v>0.26197884964846302</v>
      </c>
      <c r="F759" t="str">
        <f>VLOOKUP(A759,基金基本信息!A:D,4,FALSE)</f>
        <v>邱杰</v>
      </c>
    </row>
    <row r="760" spans="1:6" x14ac:dyDescent="0.15">
      <c r="A760" s="1" t="s">
        <v>659</v>
      </c>
      <c r="B760" s="3">
        <f>COUNTIF(分级基金列表!$A$1:$A$384,A760)</f>
        <v>0</v>
      </c>
      <c r="C760" s="4">
        <v>0.61970000000000003</v>
      </c>
      <c r="D760" s="4">
        <v>8.8714973294842001E-2</v>
      </c>
      <c r="E760" s="4">
        <v>0.230613870123482</v>
      </c>
      <c r="F760" t="str">
        <f>VLOOKUP(A760,基金基本信息!A:D,4,FALSE)</f>
        <v>何珅华</v>
      </c>
    </row>
    <row r="761" spans="1:6" x14ac:dyDescent="0.15">
      <c r="A761" s="1" t="s">
        <v>997</v>
      </c>
      <c r="B761" s="3">
        <f>COUNTIF(分级基金列表!$A$1:$A$384,A761)</f>
        <v>0</v>
      </c>
      <c r="C761" s="4">
        <v>0.230553333333333</v>
      </c>
      <c r="D761" s="4">
        <v>2.2193346974281099E-3</v>
      </c>
      <c r="E761" s="4">
        <v>0.22081977521735299</v>
      </c>
      <c r="F761" t="str">
        <f>VLOOKUP(A761,基金基本信息!A:D,4,FALSE)</f>
        <v>施旭</v>
      </c>
    </row>
    <row r="762" spans="1:6" x14ac:dyDescent="0.15">
      <c r="A762" s="1" t="s">
        <v>676</v>
      </c>
      <c r="B762" s="3">
        <f>COUNTIF(分级基金列表!$A$1:$A$384,A762)</f>
        <v>1</v>
      </c>
      <c r="C762" s="4">
        <v>0.91859999999999997</v>
      </c>
      <c r="D762" s="4">
        <v>0.15914162638337301</v>
      </c>
      <c r="E762" s="4">
        <v>0.220636655007803</v>
      </c>
      <c r="F762" t="str">
        <f>VLOOKUP(A762,基金基本信息!A:D,4,FALSE)</f>
        <v>杨旭</v>
      </c>
    </row>
    <row r="763" spans="1:6" x14ac:dyDescent="0.15">
      <c r="A763" s="1" t="s">
        <v>767</v>
      </c>
      <c r="B763" s="3">
        <f>COUNTIF(分级基金列表!$A$1:$A$384,A763)</f>
        <v>0</v>
      </c>
      <c r="C763" s="4">
        <v>0.60140666666666698</v>
      </c>
      <c r="D763" s="4">
        <v>8.80838947988518E-2</v>
      </c>
      <c r="E763" s="4">
        <v>0.215088320857863</v>
      </c>
      <c r="F763" t="str">
        <f>VLOOKUP(A763,基金基本信息!A:D,4,FALSE)</f>
        <v>刘冬,张子法</v>
      </c>
    </row>
    <row r="764" spans="1:6" x14ac:dyDescent="0.15">
      <c r="A764" s="1" t="s">
        <v>926</v>
      </c>
      <c r="B764" s="3">
        <f>COUNTIF(分级基金列表!$A$1:$A$384,A764)</f>
        <v>0</v>
      </c>
      <c r="C764" s="4">
        <v>0.22220000000000001</v>
      </c>
      <c r="D764" s="4">
        <v>2.4762706168837099E-3</v>
      </c>
      <c r="E764" s="4">
        <v>0.211339572328471</v>
      </c>
      <c r="F764" t="str">
        <f>VLOOKUP(A764,基金基本信息!A:D,4,FALSE)</f>
        <v>施旭</v>
      </c>
    </row>
    <row r="765" spans="1:6" x14ac:dyDescent="0.15">
      <c r="A765" s="1" t="s">
        <v>931</v>
      </c>
      <c r="B765" s="3">
        <f>COUNTIF(分级基金列表!$A$1:$A$384,A765)</f>
        <v>0</v>
      </c>
      <c r="C765" s="4">
        <v>0.21376666666666699</v>
      </c>
      <c r="D765" s="4">
        <v>9.40011530285675E-4</v>
      </c>
      <c r="E765" s="4">
        <v>0.20964396409714001</v>
      </c>
      <c r="F765" t="str">
        <f>VLOOKUP(A765,基金基本信息!A:D,4,FALSE)</f>
        <v>林伟斌,张胜记,FAN BING(范冰)</v>
      </c>
    </row>
    <row r="766" spans="1:6" x14ac:dyDescent="0.15">
      <c r="A766" s="1" t="s">
        <v>980</v>
      </c>
      <c r="B766" s="3">
        <f>COUNTIF(分级基金列表!$A$1:$A$384,A766)</f>
        <v>0</v>
      </c>
      <c r="C766" s="4">
        <v>0.20668666666666699</v>
      </c>
      <c r="D766" s="4">
        <v>1.9895912333910801E-3</v>
      </c>
      <c r="E766" s="4">
        <v>0.19796071743526</v>
      </c>
      <c r="F766" t="str">
        <f>VLOOKUP(A766,基金基本信息!A:D,4,FALSE)</f>
        <v>盖婷婷</v>
      </c>
    </row>
    <row r="767" spans="1:6" x14ac:dyDescent="0.15">
      <c r="A767" s="1" t="s">
        <v>924</v>
      </c>
      <c r="B767" s="3">
        <f>COUNTIF(分级基金列表!$A$1:$A$384,A767)</f>
        <v>0</v>
      </c>
      <c r="C767" s="4">
        <v>0.20854</v>
      </c>
      <c r="D767" s="4">
        <v>2.95514975732186E-3</v>
      </c>
      <c r="E767" s="4">
        <v>0.195579304194338</v>
      </c>
      <c r="F767" t="str">
        <f>VLOOKUP(A767,基金基本信息!A:D,4,FALSE)</f>
        <v>冉凌浩</v>
      </c>
    </row>
    <row r="768" spans="1:6" x14ac:dyDescent="0.15">
      <c r="A768" s="1" t="s">
        <v>998</v>
      </c>
      <c r="B768" s="3">
        <f>COUNTIF(分级基金列表!$A$1:$A$384,A768)</f>
        <v>0</v>
      </c>
      <c r="C768" s="4">
        <v>0.20060666666666699</v>
      </c>
      <c r="D768" s="4">
        <v>1.93106440679841E-3</v>
      </c>
      <c r="E768" s="4">
        <v>0.19213740439133001</v>
      </c>
      <c r="F768" t="str">
        <f>VLOOKUP(A768,基金基本信息!A:D,4,FALSE)</f>
        <v>施旭</v>
      </c>
    </row>
    <row r="769" spans="1:6" x14ac:dyDescent="0.15">
      <c r="A769" s="1" t="s">
        <v>524</v>
      </c>
      <c r="B769" s="3">
        <f>COUNTIF(分级基金列表!$A$1:$A$384,A769)</f>
        <v>0</v>
      </c>
      <c r="C769" s="4">
        <v>0.463453333333333</v>
      </c>
      <c r="D769" s="4">
        <v>6.2613420485556195E-2</v>
      </c>
      <c r="E769" s="4">
        <v>0.188843393767781</v>
      </c>
      <c r="F769" t="str">
        <f>VLOOKUP(A769,基金基本信息!A:D,4,FALSE)</f>
        <v>曲扬,柯海东</v>
      </c>
    </row>
    <row r="770" spans="1:6" x14ac:dyDescent="0.15">
      <c r="A770" s="1" t="s">
        <v>928</v>
      </c>
      <c r="B770" s="3">
        <f>COUNTIF(分级基金列表!$A$1:$A$384,A770)</f>
        <v>0</v>
      </c>
      <c r="C770" s="4">
        <v>0.18317333333333299</v>
      </c>
      <c r="D770" s="4">
        <v>-4.2526461497641198E-4</v>
      </c>
      <c r="E770" s="4">
        <v>0.18503845888169701</v>
      </c>
      <c r="F770" t="str">
        <f>VLOOKUP(A770,基金基本信息!A:D,4,FALSE)</f>
        <v>林伟斌,张胜记,FAN BING(范冰)</v>
      </c>
    </row>
    <row r="771" spans="1:6" x14ac:dyDescent="0.15">
      <c r="A771" s="1" t="s">
        <v>981</v>
      </c>
      <c r="B771" s="3">
        <f>COUNTIF(分级基金列表!$A$1:$A$384,A771)</f>
        <v>0</v>
      </c>
      <c r="C771" s="4">
        <v>0.23107333333333399</v>
      </c>
      <c r="D771" s="4">
        <v>1.15565006676061E-2</v>
      </c>
      <c r="E771" s="4">
        <v>0.180388832705347</v>
      </c>
      <c r="F771" t="str">
        <f>VLOOKUP(A771,基金基本信息!A:D,4,FALSE)</f>
        <v>雷俊</v>
      </c>
    </row>
    <row r="772" spans="1:6" x14ac:dyDescent="0.15">
      <c r="A772" s="1" t="s">
        <v>363</v>
      </c>
      <c r="B772" s="3">
        <f>COUNTIF(分级基金列表!$A$1:$A$384,A772)</f>
        <v>0</v>
      </c>
      <c r="C772" s="4">
        <v>0.79965333333333299</v>
      </c>
      <c r="D772" s="4">
        <v>0.14130338488941399</v>
      </c>
      <c r="E772" s="4">
        <v>0.17992494788534</v>
      </c>
      <c r="F772" t="str">
        <f>VLOOKUP(A772,基金基本信息!A:D,4,FALSE)</f>
        <v>徐宜宜</v>
      </c>
    </row>
    <row r="773" spans="1:6" x14ac:dyDescent="0.15">
      <c r="A773" s="1" t="s">
        <v>1009</v>
      </c>
      <c r="B773" s="3">
        <f>COUNTIF(分级基金列表!$A$1:$A$384,A773)</f>
        <v>0</v>
      </c>
      <c r="C773" s="4">
        <v>0.18704000000000001</v>
      </c>
      <c r="D773" s="4">
        <v>1.80047000754831E-3</v>
      </c>
      <c r="E773" s="4">
        <v>0.17914349864089499</v>
      </c>
      <c r="F773" t="str">
        <f>VLOOKUP(A773,基金基本信息!A:D,4,FALSE)</f>
        <v>赵若琼</v>
      </c>
    </row>
    <row r="774" spans="1:6" x14ac:dyDescent="0.15">
      <c r="A774" s="1" t="s">
        <v>695</v>
      </c>
      <c r="B774" s="3">
        <f>COUNTIF(分级基金列表!$A$1:$A$384,A774)</f>
        <v>1</v>
      </c>
      <c r="C774" s="4">
        <v>0.58383333333333298</v>
      </c>
      <c r="D774" s="4">
        <v>9.2461934089004105E-2</v>
      </c>
      <c r="E774" s="4">
        <v>0.17831378280578</v>
      </c>
      <c r="F774" t="str">
        <f>VLOOKUP(A774,基金基本信息!A:D,4,FALSE)</f>
        <v>蔡铮</v>
      </c>
    </row>
    <row r="775" spans="1:6" x14ac:dyDescent="0.15">
      <c r="A775" s="1" t="s">
        <v>910</v>
      </c>
      <c r="B775" s="3">
        <f>COUNTIF(分级基金列表!$A$1:$A$384,A775)</f>
        <v>0</v>
      </c>
      <c r="C775" s="4">
        <v>0.18627333333333301</v>
      </c>
      <c r="D775" s="4">
        <v>1.93561327770736E-3</v>
      </c>
      <c r="E775" s="4">
        <v>0.17778412061996399</v>
      </c>
      <c r="F775" t="str">
        <f>VLOOKUP(A775,基金基本信息!A:D,4,FALSE)</f>
        <v>张胜记</v>
      </c>
    </row>
    <row r="776" spans="1:6" x14ac:dyDescent="0.15">
      <c r="A776" s="1" t="s">
        <v>768</v>
      </c>
      <c r="B776" s="3">
        <f>COUNTIF(分级基金列表!$A$1:$A$384,A776)</f>
        <v>0</v>
      </c>
      <c r="C776" s="4">
        <v>0.56352000000000002</v>
      </c>
      <c r="D776" s="4">
        <v>8.8419763545983299E-2</v>
      </c>
      <c r="E776" s="4">
        <v>0.17572860104002599</v>
      </c>
      <c r="F776" t="str">
        <f>VLOOKUP(A776,基金基本信息!A:D,4,FALSE)</f>
        <v>刘冬,张子法</v>
      </c>
    </row>
    <row r="777" spans="1:6" x14ac:dyDescent="0.15">
      <c r="A777" s="1" t="s">
        <v>439</v>
      </c>
      <c r="B777" s="3">
        <f>COUNTIF(分级基金列表!$A$1:$A$384,A777)</f>
        <v>0</v>
      </c>
      <c r="C777" s="4">
        <v>2.0794800000000002</v>
      </c>
      <c r="D777" s="4">
        <v>0.43571807343417202</v>
      </c>
      <c r="E777" s="4">
        <v>0.168507673532411</v>
      </c>
      <c r="F777" t="str">
        <f>VLOOKUP(A777,基金基本信息!A:D,4,FALSE)</f>
        <v>凌晨,徐治彪,赵伟</v>
      </c>
    </row>
    <row r="778" spans="1:6" x14ac:dyDescent="0.15">
      <c r="A778" s="1" t="s">
        <v>303</v>
      </c>
      <c r="B778" s="3">
        <f>COUNTIF(分级基金列表!$A$1:$A$384,A778)</f>
        <v>0</v>
      </c>
      <c r="C778" s="4">
        <v>1.09313333333333</v>
      </c>
      <c r="D778" s="4">
        <v>0.212769529932584</v>
      </c>
      <c r="E778" s="4">
        <v>0.15996872895500899</v>
      </c>
      <c r="F778" t="str">
        <f>VLOOKUP(A778,基金基本信息!A:D,4,FALSE)</f>
        <v>邱炜,李耀柱</v>
      </c>
    </row>
    <row r="779" spans="1:6" x14ac:dyDescent="0.15">
      <c r="A779" s="1" t="s">
        <v>898</v>
      </c>
      <c r="B779" s="3">
        <f>COUNTIF(分级基金列表!$A$1:$A$384,A779)</f>
        <v>0</v>
      </c>
      <c r="C779" s="4">
        <v>0.17905333333333301</v>
      </c>
      <c r="D779" s="4">
        <v>6.2959156033181697E-3</v>
      </c>
      <c r="E779" s="4">
        <v>0.15144070668029999</v>
      </c>
      <c r="F779" t="str">
        <f>VLOOKUP(A779,基金基本信息!A:D,4,FALSE)</f>
        <v>郑煜</v>
      </c>
    </row>
    <row r="780" spans="1:6" x14ac:dyDescent="0.15">
      <c r="A780" s="1" t="s">
        <v>441</v>
      </c>
      <c r="B780" s="3">
        <f>COUNTIF(分级基金列表!$A$1:$A$384,A780)</f>
        <v>0</v>
      </c>
      <c r="C780" s="4">
        <v>1.6736266666666699</v>
      </c>
      <c r="D780" s="4">
        <v>0.347176316605181</v>
      </c>
      <c r="E780" s="4">
        <v>0.150980777299667</v>
      </c>
      <c r="F780" t="str">
        <f>VLOOKUP(A780,基金基本信息!A:D,4,FALSE)</f>
        <v>李蕴炜,刘冬,张子法</v>
      </c>
    </row>
    <row r="781" spans="1:6" x14ac:dyDescent="0.15">
      <c r="A781" s="1" t="s">
        <v>776</v>
      </c>
      <c r="B781" s="3">
        <f>COUNTIF(分级基金列表!$A$1:$A$384,A781)</f>
        <v>1</v>
      </c>
      <c r="C781" s="4">
        <v>0.44218000000000002</v>
      </c>
      <c r="D781" s="4">
        <v>6.8052497674801593E-2</v>
      </c>
      <c r="E781" s="4">
        <v>0.14371535569785501</v>
      </c>
      <c r="F781" t="str">
        <f>VLOOKUP(A781,基金基本信息!A:D,4,FALSE)</f>
        <v>何天翔</v>
      </c>
    </row>
    <row r="782" spans="1:6" x14ac:dyDescent="0.15">
      <c r="A782" s="1" t="s">
        <v>438</v>
      </c>
      <c r="B782" s="3">
        <f>COUNTIF(分级基金列表!$A$1:$A$384,A782)</f>
        <v>0</v>
      </c>
      <c r="C782" s="4">
        <v>2.0511666666666701</v>
      </c>
      <c r="D782" s="4">
        <v>0.43759305098512302</v>
      </c>
      <c r="E782" s="4">
        <v>0.131971063656115</v>
      </c>
      <c r="F782" t="str">
        <f>VLOOKUP(A782,基金基本信息!A:D,4,FALSE)</f>
        <v>何肖颉,王君正</v>
      </c>
    </row>
    <row r="783" spans="1:6" x14ac:dyDescent="0.15">
      <c r="A783" s="1" t="s">
        <v>88</v>
      </c>
      <c r="B783" s="3">
        <f>COUNTIF(分级基金列表!$A$1:$A$384,A783)</f>
        <v>0</v>
      </c>
      <c r="C783" s="4">
        <v>3.4484866666666698</v>
      </c>
      <c r="D783" s="4">
        <v>0.75816687911393499</v>
      </c>
      <c r="E783" s="4">
        <v>0.123318368248773</v>
      </c>
      <c r="F783" t="str">
        <f>VLOOKUP(A783,基金基本信息!A:D,4,FALSE)</f>
        <v>王建强,李勇,蔡志伟</v>
      </c>
    </row>
    <row r="784" spans="1:6" x14ac:dyDescent="0.15">
      <c r="A784" s="1" t="s">
        <v>932</v>
      </c>
      <c r="B784" s="3">
        <f>COUNTIF(分级基金列表!$A$1:$A$384,A784)</f>
        <v>0</v>
      </c>
      <c r="C784" s="4">
        <v>0.16639999999999999</v>
      </c>
      <c r="D784" s="4">
        <v>9.9326406387761496E-3</v>
      </c>
      <c r="E784" s="4">
        <v>0.122837424686456</v>
      </c>
      <c r="F784" t="str">
        <f>VLOOKUP(A784,基金基本信息!A:D,4,FALSE)</f>
        <v>吴国雄</v>
      </c>
    </row>
    <row r="785" spans="1:6" x14ac:dyDescent="0.15">
      <c r="A785" s="1" t="s">
        <v>919</v>
      </c>
      <c r="B785" s="3">
        <f>COUNTIF(分级基金列表!$A$1:$A$384,A785)</f>
        <v>0</v>
      </c>
      <c r="C785" s="4">
        <v>0.13284000000000001</v>
      </c>
      <c r="D785" s="4">
        <v>4.8983080395314897E-3</v>
      </c>
      <c r="E785" s="4">
        <v>0.11135700060022299</v>
      </c>
      <c r="F785" t="str">
        <f>VLOOKUP(A785,基金基本信息!A:D,4,FALSE)</f>
        <v>李晗</v>
      </c>
    </row>
    <row r="786" spans="1:6" x14ac:dyDescent="0.15">
      <c r="A786" s="1" t="s">
        <v>766</v>
      </c>
      <c r="B786" s="3">
        <f>COUNTIF(分级基金列表!$A$1:$A$384,A786)</f>
        <v>0</v>
      </c>
      <c r="C786" s="4">
        <v>0.52624666666666697</v>
      </c>
      <c r="D786" s="4">
        <v>9.7788776873346403E-2</v>
      </c>
      <c r="E786" s="4">
        <v>9.7364649055544594E-2</v>
      </c>
      <c r="F786" t="str">
        <f>VLOOKUP(A786,基金基本信息!A:D,4,FALSE)</f>
        <v>蔡铮</v>
      </c>
    </row>
    <row r="787" spans="1:6" x14ac:dyDescent="0.15">
      <c r="A787" s="1" t="s">
        <v>920</v>
      </c>
      <c r="B787" s="3">
        <f>COUNTIF(分级基金列表!$A$1:$A$384,A787)</f>
        <v>0</v>
      </c>
      <c r="C787" s="4">
        <v>0.117386666666667</v>
      </c>
      <c r="D787" s="4">
        <v>4.84947842579823E-3</v>
      </c>
      <c r="E787" s="4">
        <v>9.6117824186800802E-2</v>
      </c>
      <c r="F787" t="str">
        <f>VLOOKUP(A787,基金基本信息!A:D,4,FALSE)</f>
        <v>李晗</v>
      </c>
    </row>
    <row r="788" spans="1:6" x14ac:dyDescent="0.15">
      <c r="A788" s="1" t="s">
        <v>942</v>
      </c>
      <c r="B788" s="3">
        <f>COUNTIF(分级基金列表!$A$1:$A$384,A788)</f>
        <v>0</v>
      </c>
      <c r="C788" s="4">
        <v>9.8760000000000001E-2</v>
      </c>
      <c r="D788" s="4">
        <v>1.7918524914640401E-3</v>
      </c>
      <c r="E788" s="4">
        <v>9.0901293342937006E-2</v>
      </c>
      <c r="F788" t="str">
        <f>VLOOKUP(A788,基金基本信息!A:D,4,FALSE)</f>
        <v>过蓓蓓</v>
      </c>
    </row>
    <row r="789" spans="1:6" x14ac:dyDescent="0.15">
      <c r="A789" s="1" t="s">
        <v>943</v>
      </c>
      <c r="B789" s="3">
        <f>COUNTIF(分级基金列表!$A$1:$A$384,A789)</f>
        <v>0</v>
      </c>
      <c r="C789" s="4">
        <v>9.56133333333333E-2</v>
      </c>
      <c r="D789" s="4">
        <v>1.7973585430668001E-3</v>
      </c>
      <c r="E789" s="4">
        <v>8.7730478235150997E-2</v>
      </c>
      <c r="F789" t="str">
        <f>VLOOKUP(A789,基金基本信息!A:D,4,FALSE)</f>
        <v>过蓓蓓</v>
      </c>
    </row>
    <row r="790" spans="1:6" x14ac:dyDescent="0.15">
      <c r="A790" s="1" t="s">
        <v>952</v>
      </c>
      <c r="B790" s="3">
        <f>COUNTIF(分级基金列表!$A$1:$A$384,A790)</f>
        <v>0</v>
      </c>
      <c r="C790" s="4">
        <v>0.12701999999999999</v>
      </c>
      <c r="D790" s="4">
        <v>9.7124230266529797E-3</v>
      </c>
      <c r="E790" s="4">
        <v>8.4423255089705398E-2</v>
      </c>
      <c r="F790" t="str">
        <f>VLOOKUP(A790,基金基本信息!A:D,4,FALSE)</f>
        <v>程志田,庞世恩</v>
      </c>
    </row>
    <row r="791" spans="1:6" x14ac:dyDescent="0.15">
      <c r="A791" s="1" t="s">
        <v>951</v>
      </c>
      <c r="B791" s="3">
        <f>COUNTIF(分级基金列表!$A$1:$A$384,A791)</f>
        <v>0</v>
      </c>
      <c r="C791" s="4">
        <v>0.12578666666666699</v>
      </c>
      <c r="D791" s="4">
        <v>9.6838882536793604E-3</v>
      </c>
      <c r="E791" s="4">
        <v>8.3315069563679803E-2</v>
      </c>
      <c r="F791" t="str">
        <f>VLOOKUP(A791,基金基本信息!A:D,4,FALSE)</f>
        <v>程志田,庞世恩</v>
      </c>
    </row>
    <row r="792" spans="1:6" x14ac:dyDescent="0.15">
      <c r="A792" s="1" t="s">
        <v>887</v>
      </c>
      <c r="B792" s="3">
        <f>COUNTIF(分级基金列表!$A$1:$A$384,A792)</f>
        <v>0</v>
      </c>
      <c r="C792" s="4">
        <v>8.2813333333333405E-2</v>
      </c>
      <c r="D792" s="4">
        <v>1.1131116143972099E-3</v>
      </c>
      <c r="E792" s="4">
        <v>7.7931448414910107E-2</v>
      </c>
      <c r="F792" t="str">
        <f>VLOOKUP(A792,基金基本信息!A:D,4,FALSE)</f>
        <v>吴振翔,楚天舒</v>
      </c>
    </row>
    <row r="793" spans="1:6" x14ac:dyDescent="0.15">
      <c r="A793" s="1" t="s">
        <v>885</v>
      </c>
      <c r="B793" s="3">
        <f>COUNTIF(分级基金列表!$A$1:$A$384,A793)</f>
        <v>0</v>
      </c>
      <c r="C793" s="4">
        <v>8.6226666666666701E-2</v>
      </c>
      <c r="D793" s="4">
        <v>2.36853530539512E-3</v>
      </c>
      <c r="E793" s="4">
        <v>7.5838744524264798E-2</v>
      </c>
      <c r="F793" t="str">
        <f>VLOOKUP(A793,基金基本信息!A:D,4,FALSE)</f>
        <v>季峰,刘杰</v>
      </c>
    </row>
    <row r="794" spans="1:6" x14ac:dyDescent="0.15">
      <c r="A794" s="1" t="s">
        <v>668</v>
      </c>
      <c r="B794" s="3">
        <f>COUNTIF(分级基金列表!$A$1:$A$384,A794)</f>
        <v>1</v>
      </c>
      <c r="C794" s="4">
        <v>0.38804</v>
      </c>
      <c r="D794" s="4">
        <v>7.2863039716261194E-2</v>
      </c>
      <c r="E794" s="4">
        <v>6.8477280412421695E-2</v>
      </c>
      <c r="F794" t="str">
        <f>VLOOKUP(A794,基金基本信息!A:D,4,FALSE)</f>
        <v>吴坚</v>
      </c>
    </row>
    <row r="795" spans="1:6" x14ac:dyDescent="0.15">
      <c r="A795" s="1" t="s">
        <v>87</v>
      </c>
      <c r="B795" s="3">
        <f>COUNTIF(分级基金列表!$A$1:$A$384,A795)</f>
        <v>1</v>
      </c>
      <c r="C795" s="4">
        <v>3.3515266666666701</v>
      </c>
      <c r="D795" s="4">
        <v>0.75197354261190896</v>
      </c>
      <c r="E795" s="4">
        <v>5.3521103479358102E-2</v>
      </c>
      <c r="F795" t="str">
        <f>VLOOKUP(A795,基金基本信息!A:D,4,FALSE)</f>
        <v>张少华,袁英杰,俞诚,刘敦</v>
      </c>
    </row>
    <row r="796" spans="1:6" x14ac:dyDescent="0.15">
      <c r="A796" s="1" t="s">
        <v>954</v>
      </c>
      <c r="B796" s="3">
        <f>COUNTIF(分级基金列表!$A$1:$A$384,A796)</f>
        <v>0</v>
      </c>
      <c r="C796" s="4">
        <v>7.1246666666666597E-2</v>
      </c>
      <c r="D796" s="4">
        <v>5.7165086488502898E-3</v>
      </c>
      <c r="E796" s="4">
        <v>4.6175203034539002E-2</v>
      </c>
      <c r="F796" t="str">
        <f>VLOOKUP(A796,基金基本信息!A:D,4,FALSE)</f>
        <v>刘杰</v>
      </c>
    </row>
    <row r="797" spans="1:6" x14ac:dyDescent="0.15">
      <c r="A797" s="1" t="s">
        <v>209</v>
      </c>
      <c r="B797" s="3">
        <f>COUNTIF(分级基金列表!$A$1:$A$384,A797)</f>
        <v>0</v>
      </c>
      <c r="C797" s="4">
        <v>1.67265333333333</v>
      </c>
      <c r="D797" s="4">
        <v>0.37094487576549601</v>
      </c>
      <c r="E797" s="4">
        <v>4.5763297201022797E-2</v>
      </c>
      <c r="F797" t="str">
        <f>VLOOKUP(A797,基金基本信息!A:D,4,FALSE)</f>
        <v>张胜记</v>
      </c>
    </row>
    <row r="798" spans="1:6" x14ac:dyDescent="0.15">
      <c r="A798" s="1" t="s">
        <v>944</v>
      </c>
      <c r="B798" s="3">
        <f>COUNTIF(分级基金列表!$A$1:$A$384,A798)</f>
        <v>0</v>
      </c>
      <c r="C798" s="4">
        <v>4.2353333333333298E-2</v>
      </c>
      <c r="D798" s="4">
        <v>-6.58916935738938E-4</v>
      </c>
      <c r="E798" s="4">
        <v>4.5243211230097197E-2</v>
      </c>
      <c r="F798" t="str">
        <f>VLOOKUP(A798,基金基本信息!A:D,4,FALSE)</f>
        <v>过蓓蓓</v>
      </c>
    </row>
    <row r="799" spans="1:6" x14ac:dyDescent="0.15">
      <c r="A799" s="1" t="s">
        <v>508</v>
      </c>
      <c r="B799" s="3">
        <f>COUNTIF(分级基金列表!$A$1:$A$384,A799)</f>
        <v>0</v>
      </c>
      <c r="C799" s="4">
        <v>1.86253333333333</v>
      </c>
      <c r="D799" s="4">
        <v>0.41491036106180001</v>
      </c>
      <c r="E799" s="4">
        <v>4.2819471788492297E-2</v>
      </c>
      <c r="F799" t="str">
        <f>VLOOKUP(A799,基金基本信息!A:D,4,FALSE)</f>
        <v>施卫平,崔莹,李欣</v>
      </c>
    </row>
    <row r="800" spans="1:6" x14ac:dyDescent="0.15">
      <c r="A800" s="1" t="s">
        <v>448</v>
      </c>
      <c r="B800" s="3">
        <f>COUNTIF(分级基金列表!$A$1:$A$384,A800)</f>
        <v>0</v>
      </c>
      <c r="C800" s="4">
        <v>2.4041600000000001</v>
      </c>
      <c r="D800" s="4">
        <v>0.53857222997529597</v>
      </c>
      <c r="E800" s="4">
        <v>4.20899137743476E-2</v>
      </c>
      <c r="F800" t="str">
        <f>VLOOKUP(A800,基金基本信息!A:D,4,FALSE)</f>
        <v>史彬</v>
      </c>
    </row>
    <row r="801" spans="1:6" x14ac:dyDescent="0.15">
      <c r="A801" s="1" t="s">
        <v>945</v>
      </c>
      <c r="B801" s="3">
        <f>COUNTIF(分级基金列表!$A$1:$A$384,A801)</f>
        <v>0</v>
      </c>
      <c r="C801" s="4">
        <v>3.5159999999999997E-2</v>
      </c>
      <c r="D801" s="4">
        <v>-6.9391788339169796E-4</v>
      </c>
      <c r="E801" s="4">
        <v>3.8203385052979301E-2</v>
      </c>
      <c r="F801" t="str">
        <f>VLOOKUP(A801,基金基本信息!A:D,4,FALSE)</f>
        <v>过蓓蓓</v>
      </c>
    </row>
    <row r="802" spans="1:6" x14ac:dyDescent="0.15">
      <c r="A802" s="1" t="s">
        <v>450</v>
      </c>
      <c r="B802" s="3">
        <f>COUNTIF(分级基金列表!$A$1:$A$384,A802)</f>
        <v>0</v>
      </c>
      <c r="C802" s="4">
        <v>1.9770066666666699</v>
      </c>
      <c r="D802" s="4">
        <v>0.44302769888372601</v>
      </c>
      <c r="E802" s="4">
        <v>3.3975784902421702E-2</v>
      </c>
      <c r="F802" t="str">
        <f>VLOOKUP(A802,基金基本信息!A:D,4,FALSE)</f>
        <v>刘美玲,杜毅,谢泽林</v>
      </c>
    </row>
    <row r="803" spans="1:6" x14ac:dyDescent="0.15">
      <c r="A803" s="1" t="s">
        <v>551</v>
      </c>
      <c r="B803" s="3">
        <f>COUNTIF(分级基金列表!$A$1:$A$384,A803)</f>
        <v>1</v>
      </c>
      <c r="C803" s="4">
        <v>0.67508666666666695</v>
      </c>
      <c r="D803" s="4">
        <v>0.149383874547733</v>
      </c>
      <c r="E803" s="4">
        <v>1.9918869675219501E-2</v>
      </c>
      <c r="F803" t="str">
        <f>VLOOKUP(A803,基金基本信息!A:D,4,FALSE)</f>
        <v>王平,王立立,陈剑波,侯昊</v>
      </c>
    </row>
    <row r="804" spans="1:6" x14ac:dyDescent="0.15">
      <c r="A804" s="1" t="s">
        <v>832</v>
      </c>
      <c r="B804" s="3">
        <f>COUNTIF(分级基金列表!$A$1:$A$384,A804)</f>
        <v>0</v>
      </c>
      <c r="C804" s="4">
        <v>-2.4406666666666899E-2</v>
      </c>
      <c r="D804" s="4">
        <v>-8.04736135983985E-3</v>
      </c>
      <c r="E804" s="4">
        <v>1.0887450785318701E-2</v>
      </c>
      <c r="F804" t="str">
        <f>VLOOKUP(A804,基金基本信息!A:D,4,FALSE)</f>
        <v>张小仁,易祚兴</v>
      </c>
    </row>
    <row r="805" spans="1:6" x14ac:dyDescent="0.15">
      <c r="A805" s="1" t="s">
        <v>814</v>
      </c>
      <c r="B805" s="3">
        <f>COUNTIF(分级基金列表!$A$1:$A$384,A805)</f>
        <v>0</v>
      </c>
      <c r="C805" s="4">
        <v>0.26263999999999998</v>
      </c>
      <c r="D805" s="4">
        <v>5.7966484746950597E-2</v>
      </c>
      <c r="E805" s="4">
        <v>8.4105911968237294E-3</v>
      </c>
      <c r="F805" t="str">
        <f>VLOOKUP(A805,基金基本信息!A:D,4,FALSE)</f>
        <v>曹庆,吴培文</v>
      </c>
    </row>
    <row r="806" spans="1:6" x14ac:dyDescent="0.15">
      <c r="A806" s="1" t="s">
        <v>618</v>
      </c>
      <c r="B806" s="3">
        <f>COUNTIF(分级基金列表!$A$1:$A$384,A806)</f>
        <v>1</v>
      </c>
      <c r="C806" s="4">
        <v>0.39883999999999997</v>
      </c>
      <c r="D806" s="4">
        <v>8.9264825067256304E-2</v>
      </c>
      <c r="E806" s="4">
        <v>7.3423302200278503E-3</v>
      </c>
      <c r="F806" t="str">
        <f>VLOOKUP(A806,基金基本信息!A:D,4,FALSE)</f>
        <v>雷俊,孙伟</v>
      </c>
    </row>
    <row r="807" spans="1:6" x14ac:dyDescent="0.15">
      <c r="A807" s="1" t="s">
        <v>9</v>
      </c>
      <c r="B807" s="3">
        <f>COUNTIF(分级基金列表!$A$1:$A$384,A807)</f>
        <v>0</v>
      </c>
      <c r="C807" s="4">
        <v>4.3857999999999997</v>
      </c>
      <c r="D807" s="4">
        <v>1</v>
      </c>
      <c r="E807" s="4">
        <v>0</v>
      </c>
      <c r="F807" t="e">
        <f>VLOOKUP(A807,基金基本信息!A:D,4,FALSE)</f>
        <v>#N/A</v>
      </c>
    </row>
    <row r="808" spans="1:6" x14ac:dyDescent="0.15">
      <c r="A808" s="1" t="s">
        <v>983</v>
      </c>
      <c r="B808" s="3">
        <f>COUNTIF(分级基金列表!$A$1:$A$384,A808)</f>
        <v>0</v>
      </c>
      <c r="C808" s="4">
        <v>0</v>
      </c>
      <c r="D808" s="4">
        <v>0</v>
      </c>
      <c r="E808" s="4">
        <v>0</v>
      </c>
      <c r="F808" t="str">
        <f>VLOOKUP(A808,基金基本信息!A:D,4,FALSE)</f>
        <v>王平,陈剑波,侯昊</v>
      </c>
    </row>
    <row r="809" spans="1:6" x14ac:dyDescent="0.15">
      <c r="A809" s="1" t="s">
        <v>984</v>
      </c>
      <c r="B809" s="3">
        <f>COUNTIF(分级基金列表!$A$1:$A$384,A809)</f>
        <v>0</v>
      </c>
      <c r="C809" s="4">
        <v>0</v>
      </c>
      <c r="D809" s="4">
        <v>0</v>
      </c>
      <c r="E809" s="4">
        <v>0</v>
      </c>
      <c r="F809" t="str">
        <f>VLOOKUP(A809,基金基本信息!A:D,4,FALSE)</f>
        <v>王平,王立立,陈剑波,侯昊</v>
      </c>
    </row>
    <row r="810" spans="1:6" x14ac:dyDescent="0.15">
      <c r="A810" s="1" t="s">
        <v>1002</v>
      </c>
      <c r="B810" s="3">
        <f>COUNTIF(分级基金列表!$A$1:$A$384,A810)</f>
        <v>0</v>
      </c>
      <c r="C810" s="4">
        <v>0</v>
      </c>
      <c r="D810" s="4">
        <v>0</v>
      </c>
      <c r="E810" s="4">
        <v>0</v>
      </c>
      <c r="F810" t="str">
        <f>VLOOKUP(A810,基金基本信息!A:D,4,FALSE)</f>
        <v>何如,陈正宪</v>
      </c>
    </row>
    <row r="811" spans="1:6" x14ac:dyDescent="0.15">
      <c r="A811" s="1" t="s">
        <v>1003</v>
      </c>
      <c r="B811" s="3">
        <f>COUNTIF(分级基金列表!$A$1:$A$384,A811)</f>
        <v>0</v>
      </c>
      <c r="C811" s="4">
        <v>0</v>
      </c>
      <c r="D811" s="4">
        <v>0</v>
      </c>
      <c r="E811" s="4">
        <v>0</v>
      </c>
      <c r="F811" t="str">
        <f>VLOOKUP(A811,基金基本信息!A:D,4,FALSE)</f>
        <v>程洲</v>
      </c>
    </row>
    <row r="812" spans="1:6" x14ac:dyDescent="0.15">
      <c r="A812" s="1" t="s">
        <v>1012</v>
      </c>
      <c r="B812" s="3">
        <f>COUNTIF(分级基金列表!$A$1:$A$384,A812)</f>
        <v>0</v>
      </c>
      <c r="C812" s="4">
        <v>0</v>
      </c>
      <c r="D812" s="4">
        <v>0</v>
      </c>
      <c r="E812" s="4">
        <v>0</v>
      </c>
      <c r="F812" t="str">
        <f>VLOOKUP(A812,基金基本信息!A:D,4,FALSE)</f>
        <v>修世宇,刘柯</v>
      </c>
    </row>
    <row r="813" spans="1:6" x14ac:dyDescent="0.15">
      <c r="A813" s="1" t="s">
        <v>1013</v>
      </c>
      <c r="B813" s="3">
        <f>COUNTIF(分级基金列表!$A$1:$A$384,A813)</f>
        <v>0</v>
      </c>
      <c r="C813" s="4">
        <v>0</v>
      </c>
      <c r="D813" s="4">
        <v>0</v>
      </c>
      <c r="E813" s="4">
        <v>0</v>
      </c>
      <c r="F813" t="str">
        <f>VLOOKUP(A813,基金基本信息!A:D,4,FALSE)</f>
        <v>关家雄,焦庆,吴迪</v>
      </c>
    </row>
    <row r="814" spans="1:6" x14ac:dyDescent="0.15">
      <c r="A814" s="1" t="s">
        <v>1014</v>
      </c>
      <c r="B814" s="3">
        <f>COUNTIF(分级基金列表!$A$1:$A$384,A814)</f>
        <v>0</v>
      </c>
      <c r="C814" s="4">
        <v>0</v>
      </c>
      <c r="D814" s="4">
        <v>0</v>
      </c>
      <c r="E814" s="4">
        <v>0</v>
      </c>
      <c r="F814" t="str">
        <f>VLOOKUP(A814,基金基本信息!A:D,4,FALSE)</f>
        <v>林伟斌,FAN BING(范冰)</v>
      </c>
    </row>
    <row r="815" spans="1:6" x14ac:dyDescent="0.15">
      <c r="A815" s="1" t="s">
        <v>1015</v>
      </c>
      <c r="B815" s="3">
        <f>COUNTIF(分级基金列表!$A$1:$A$384,A815)</f>
        <v>0</v>
      </c>
      <c r="C815" s="4">
        <v>0</v>
      </c>
      <c r="D815" s="4">
        <v>0</v>
      </c>
      <c r="E815" s="4">
        <v>0</v>
      </c>
      <c r="F815" t="str">
        <f>VLOOKUP(A815,基金基本信息!A:D,4,FALSE)</f>
        <v>林伟斌,FAN BING(范冰)</v>
      </c>
    </row>
    <row r="816" spans="1:6" x14ac:dyDescent="0.15">
      <c r="A816" s="1" t="s">
        <v>1016</v>
      </c>
      <c r="B816" s="3">
        <f>COUNTIF(分级基金列表!$A$1:$A$384,A816)</f>
        <v>0</v>
      </c>
      <c r="C816" s="4">
        <v>0</v>
      </c>
      <c r="D816" s="4">
        <v>0</v>
      </c>
      <c r="E816" s="4">
        <v>0</v>
      </c>
      <c r="F816" t="str">
        <f>VLOOKUP(A816,基金基本信息!A:D,4,FALSE)</f>
        <v>蔡晓</v>
      </c>
    </row>
    <row r="817" spans="1:6" x14ac:dyDescent="0.15">
      <c r="A817" s="1" t="s">
        <v>1017</v>
      </c>
      <c r="B817" s="3">
        <f>COUNTIF(分级基金列表!$A$1:$A$384,A817)</f>
        <v>0</v>
      </c>
      <c r="C817" s="4">
        <v>0</v>
      </c>
      <c r="D817" s="4">
        <v>0</v>
      </c>
      <c r="E817" s="4">
        <v>0</v>
      </c>
      <c r="F817" t="str">
        <f>VLOOKUP(A817,基金基本信息!A:D,4,FALSE)</f>
        <v>蔡晓</v>
      </c>
    </row>
    <row r="818" spans="1:6" x14ac:dyDescent="0.15">
      <c r="A818" s="1" t="s">
        <v>1018</v>
      </c>
      <c r="B818" s="3">
        <f>COUNTIF(分级基金列表!$A$1:$A$384,A818)</f>
        <v>0</v>
      </c>
      <c r="C818" s="4">
        <v>0</v>
      </c>
      <c r="D818" s="4">
        <v>0</v>
      </c>
      <c r="E818" s="4">
        <v>0</v>
      </c>
      <c r="F818" t="str">
        <f>VLOOKUP(A818,基金基本信息!A:D,4,FALSE)</f>
        <v>刘柯</v>
      </c>
    </row>
    <row r="819" spans="1:6" x14ac:dyDescent="0.15">
      <c r="A819" s="1" t="s">
        <v>1019</v>
      </c>
      <c r="B819" s="3">
        <f>COUNTIF(分级基金列表!$A$1:$A$384,A819)</f>
        <v>0</v>
      </c>
      <c r="C819" s="4">
        <v>0</v>
      </c>
      <c r="D819" s="4">
        <v>0</v>
      </c>
      <c r="E819" s="4">
        <v>0</v>
      </c>
      <c r="F819" t="str">
        <f>VLOOKUP(A819,基金基本信息!A:D,4,FALSE)</f>
        <v>郑泽鸿</v>
      </c>
    </row>
    <row r="820" spans="1:6" x14ac:dyDescent="0.15">
      <c r="A820" s="1" t="s">
        <v>1020</v>
      </c>
      <c r="B820" s="3">
        <f>COUNTIF(分级基金列表!$A$1:$A$384,A820)</f>
        <v>0</v>
      </c>
      <c r="C820" s="4">
        <v>0</v>
      </c>
      <c r="D820" s="4">
        <v>0</v>
      </c>
      <c r="E820" s="4">
        <v>0</v>
      </c>
      <c r="F820" t="str">
        <f>VLOOKUP(A820,基金基本信息!A:D,4,FALSE)</f>
        <v>周伟锋</v>
      </c>
    </row>
    <row r="821" spans="1:6" x14ac:dyDescent="0.15">
      <c r="A821" s="1" t="s">
        <v>1021</v>
      </c>
      <c r="B821" s="3">
        <f>COUNTIF(分级基金列表!$A$1:$A$384,A821)</f>
        <v>0</v>
      </c>
      <c r="C821" s="4">
        <v>0</v>
      </c>
      <c r="D821" s="4">
        <v>0</v>
      </c>
      <c r="E821" s="4">
        <v>0</v>
      </c>
      <c r="F821" t="str">
        <f>VLOOKUP(A821,基金基本信息!A:D,4,FALSE)</f>
        <v>余斌</v>
      </c>
    </row>
    <row r="822" spans="1:6" x14ac:dyDescent="0.15">
      <c r="A822" s="1" t="s">
        <v>1022</v>
      </c>
      <c r="B822" s="3">
        <f>COUNTIF(分级基金列表!$A$1:$A$384,A822)</f>
        <v>0</v>
      </c>
      <c r="C822" s="4">
        <v>0</v>
      </c>
      <c r="D822" s="4">
        <v>0</v>
      </c>
      <c r="E822" s="4">
        <v>0</v>
      </c>
      <c r="F822" t="str">
        <f>VLOOKUP(A822,基金基本信息!A:D,4,FALSE)</f>
        <v>何如,陈正宪</v>
      </c>
    </row>
    <row r="823" spans="1:6" x14ac:dyDescent="0.15">
      <c r="A823" s="1" t="s">
        <v>1023</v>
      </c>
      <c r="B823" s="3">
        <f>COUNTIF(分级基金列表!$A$1:$A$384,A823)</f>
        <v>0</v>
      </c>
      <c r="C823" s="4">
        <v>0</v>
      </c>
      <c r="D823" s="4">
        <v>0</v>
      </c>
      <c r="E823" s="4">
        <v>0</v>
      </c>
      <c r="F823" t="str">
        <f>VLOOKUP(A823,基金基本信息!A:D,4,FALSE)</f>
        <v>陆志明</v>
      </c>
    </row>
    <row r="824" spans="1:6" x14ac:dyDescent="0.15">
      <c r="A824" s="1" t="s">
        <v>1024</v>
      </c>
      <c r="B824" s="3">
        <f>COUNTIF(分级基金列表!$A$1:$A$384,A824)</f>
        <v>0</v>
      </c>
      <c r="C824" s="4">
        <v>0</v>
      </c>
      <c r="D824" s="4">
        <v>0</v>
      </c>
      <c r="E824" s="4">
        <v>0</v>
      </c>
      <c r="F824" t="str">
        <f>VLOOKUP(A824,基金基本信息!A:D,4,FALSE)</f>
        <v>史高飞</v>
      </c>
    </row>
    <row r="825" spans="1:6" x14ac:dyDescent="0.15">
      <c r="A825" s="1" t="s">
        <v>1025</v>
      </c>
      <c r="B825" s="3">
        <f>COUNTIF(分级基金列表!$A$1:$A$384,A825)</f>
        <v>0</v>
      </c>
      <c r="C825" s="4">
        <v>0</v>
      </c>
      <c r="D825" s="4">
        <v>0</v>
      </c>
      <c r="E825" s="4">
        <v>0</v>
      </c>
      <c r="F825" t="str">
        <f>VLOOKUP(A825,基金基本信息!A:D,4,FALSE)</f>
        <v>陈正宪,刘珈吟</v>
      </c>
    </row>
    <row r="826" spans="1:6" x14ac:dyDescent="0.15">
      <c r="A826" s="1" t="s">
        <v>1026</v>
      </c>
      <c r="B826" s="3">
        <f>COUNTIF(分级基金列表!$A$1:$A$384,A826)</f>
        <v>0</v>
      </c>
      <c r="C826" s="4">
        <v>0</v>
      </c>
      <c r="D826" s="4">
        <v>0</v>
      </c>
      <c r="E826" s="4">
        <v>0</v>
      </c>
      <c r="F826" t="str">
        <f>VLOOKUP(A826,基金基本信息!A:D,4,FALSE)</f>
        <v>孙伟</v>
      </c>
    </row>
    <row r="827" spans="1:6" x14ac:dyDescent="0.15">
      <c r="A827" s="1" t="s">
        <v>1027</v>
      </c>
      <c r="B827" s="3">
        <f>COUNTIF(分级基金列表!$A$1:$A$384,A827)</f>
        <v>0</v>
      </c>
      <c r="C827" s="4">
        <v>0</v>
      </c>
      <c r="D827" s="4">
        <v>0</v>
      </c>
      <c r="E827" s="4">
        <v>0</v>
      </c>
      <c r="F827" t="str">
        <f>VLOOKUP(A827,基金基本信息!A:D,4,FALSE)</f>
        <v>罗文杰</v>
      </c>
    </row>
    <row r="828" spans="1:6" x14ac:dyDescent="0.15">
      <c r="A828" s="1" t="s">
        <v>1028</v>
      </c>
      <c r="B828" s="3">
        <f>COUNTIF(分级基金列表!$A$1:$A$384,A828)</f>
        <v>0</v>
      </c>
      <c r="C828" s="4">
        <v>0</v>
      </c>
      <c r="D828" s="4">
        <v>0</v>
      </c>
      <c r="E828" s="4">
        <v>0</v>
      </c>
      <c r="F828" t="str">
        <f>VLOOKUP(A828,基金基本信息!A:D,4,FALSE)</f>
        <v>刘晨</v>
      </c>
    </row>
    <row r="829" spans="1:6" x14ac:dyDescent="0.15">
      <c r="A829" s="1" t="s">
        <v>1029</v>
      </c>
      <c r="B829" s="3">
        <f>COUNTIF(分级基金列表!$A$1:$A$384,A829)</f>
        <v>0</v>
      </c>
      <c r="C829" s="4">
        <v>0</v>
      </c>
      <c r="D829" s="4">
        <v>0</v>
      </c>
      <c r="E829" s="4">
        <v>0</v>
      </c>
      <c r="F829" t="str">
        <f>VLOOKUP(A829,基金基本信息!A:D,4,FALSE)</f>
        <v>潘龙玲</v>
      </c>
    </row>
    <row r="830" spans="1:6" x14ac:dyDescent="0.15">
      <c r="A830" s="1" t="s">
        <v>1030</v>
      </c>
      <c r="B830" s="3">
        <f>COUNTIF(分级基金列表!$A$1:$A$384,A830)</f>
        <v>0</v>
      </c>
      <c r="C830" s="4">
        <v>0</v>
      </c>
      <c r="D830" s="4">
        <v>0</v>
      </c>
      <c r="E830" s="4">
        <v>0</v>
      </c>
      <c r="F830" t="str">
        <f>VLOOKUP(A830,基金基本信息!A:D,4,FALSE)</f>
        <v>兰乔</v>
      </c>
    </row>
    <row r="831" spans="1:6" x14ac:dyDescent="0.15">
      <c r="A831" s="1" t="s">
        <v>1031</v>
      </c>
      <c r="B831" s="3">
        <f>COUNTIF(分级基金列表!$A$1:$A$384,A831)</f>
        <v>0</v>
      </c>
      <c r="C831" s="4">
        <v>0</v>
      </c>
      <c r="D831" s="4">
        <v>0</v>
      </c>
      <c r="E831" s="4">
        <v>0</v>
      </c>
      <c r="F831" t="str">
        <f>VLOOKUP(A831,基金基本信息!A:D,4,FALSE)</f>
        <v>胡洁</v>
      </c>
    </row>
    <row r="832" spans="1:6" x14ac:dyDescent="0.15">
      <c r="A832" s="1" t="s">
        <v>1032</v>
      </c>
      <c r="B832" s="3">
        <f>COUNTIF(分级基金列表!$A$1:$A$384,A832)</f>
        <v>0</v>
      </c>
      <c r="C832" s="4">
        <v>0</v>
      </c>
      <c r="D832" s="4">
        <v>0</v>
      </c>
      <c r="E832" s="4">
        <v>0</v>
      </c>
      <c r="F832" t="str">
        <f>VLOOKUP(A832,基金基本信息!A:D,4,FALSE)</f>
        <v>庞琳琳</v>
      </c>
    </row>
    <row r="833" spans="1:6" x14ac:dyDescent="0.15">
      <c r="A833" s="1" t="s">
        <v>1033</v>
      </c>
      <c r="B833" s="3">
        <f>COUNTIF(分级基金列表!$A$1:$A$384,A833)</f>
        <v>0</v>
      </c>
      <c r="C833" s="4">
        <v>0</v>
      </c>
      <c r="D833" s="4">
        <v>0</v>
      </c>
      <c r="E833" s="4">
        <v>0</v>
      </c>
      <c r="F833" t="str">
        <f>VLOOKUP(A833,基金基本信息!A:D,4,FALSE)</f>
        <v>周豪</v>
      </c>
    </row>
    <row r="834" spans="1:6" x14ac:dyDescent="0.15">
      <c r="A834" s="1" t="s">
        <v>1034</v>
      </c>
      <c r="B834" s="3">
        <f>COUNTIF(分级基金列表!$A$1:$A$384,A834)</f>
        <v>0</v>
      </c>
      <c r="C834" s="4">
        <v>0</v>
      </c>
      <c r="D834" s="4">
        <v>0</v>
      </c>
      <c r="E834" s="4">
        <v>0</v>
      </c>
      <c r="F834" t="str">
        <f>VLOOKUP(A834,基金基本信息!A:D,4,FALSE)</f>
        <v>杨旭,提云涛</v>
      </c>
    </row>
    <row r="835" spans="1:6" x14ac:dyDescent="0.15">
      <c r="A835" s="1" t="s">
        <v>1035</v>
      </c>
      <c r="B835" s="3">
        <f>COUNTIF(分级基金列表!$A$1:$A$384,A835)</f>
        <v>0</v>
      </c>
      <c r="C835" s="4">
        <v>0</v>
      </c>
      <c r="D835" s="4">
        <v>0</v>
      </c>
      <c r="E835" s="4">
        <v>0</v>
      </c>
      <c r="F835" t="str">
        <f>VLOOKUP(A835,基金基本信息!A:D,4,FALSE)</f>
        <v>王守章,马骏,梁天喜,林飞,张胜记</v>
      </c>
    </row>
    <row r="836" spans="1:6" x14ac:dyDescent="0.15">
      <c r="A836" s="1" t="s">
        <v>1036</v>
      </c>
      <c r="B836" s="3">
        <f>COUNTIF(分级基金列表!$A$1:$A$384,A836)</f>
        <v>0</v>
      </c>
      <c r="C836" s="4">
        <v>0</v>
      </c>
      <c r="D836" s="4">
        <v>0</v>
      </c>
      <c r="E836" s="4">
        <v>0</v>
      </c>
      <c r="F836" t="str">
        <f>VLOOKUP(A836,基金基本信息!A:D,4,FALSE)</f>
        <v>黎海威,詹成</v>
      </c>
    </row>
    <row r="837" spans="1:6" x14ac:dyDescent="0.15">
      <c r="A837" s="1" t="s">
        <v>1037</v>
      </c>
      <c r="B837" s="3">
        <f>COUNTIF(分级基金列表!$A$1:$A$384,A837)</f>
        <v>0</v>
      </c>
      <c r="C837" s="4">
        <v>0</v>
      </c>
      <c r="D837" s="4">
        <v>0</v>
      </c>
      <c r="E837" s="4">
        <v>0</v>
      </c>
      <c r="F837" t="str">
        <f>VLOOKUP(A837,基金基本信息!A:D,4,FALSE)</f>
        <v>余海燕</v>
      </c>
    </row>
    <row r="838" spans="1:6" x14ac:dyDescent="0.15">
      <c r="A838" s="1" t="s">
        <v>1038</v>
      </c>
      <c r="B838" s="3">
        <f>COUNTIF(分级基金列表!$A$1:$A$384,A838)</f>
        <v>0</v>
      </c>
      <c r="C838" s="4">
        <v>0</v>
      </c>
      <c r="D838" s="4">
        <v>0</v>
      </c>
      <c r="E838" s="4">
        <v>0</v>
      </c>
      <c r="F838" t="str">
        <f>VLOOKUP(A838,基金基本信息!A:D,4,FALSE)</f>
        <v>余海燕</v>
      </c>
    </row>
    <row r="839" spans="1:6" x14ac:dyDescent="0.15">
      <c r="A839" s="1" t="s">
        <v>1039</v>
      </c>
      <c r="B839" s="3">
        <f>COUNTIF(分级基金列表!$A$1:$A$384,A839)</f>
        <v>0</v>
      </c>
      <c r="C839" s="4">
        <v>0</v>
      </c>
      <c r="D839" s="4">
        <v>0</v>
      </c>
      <c r="E839" s="4">
        <v>0</v>
      </c>
      <c r="F839" t="str">
        <f>VLOOKUP(A839,基金基本信息!A:D,4,FALSE)</f>
        <v>应帅</v>
      </c>
    </row>
    <row r="840" spans="1:6" x14ac:dyDescent="0.15">
      <c r="A840" s="1" t="s">
        <v>1040</v>
      </c>
      <c r="B840" s="3">
        <f>COUNTIF(分级基金列表!$A$1:$A$384,A840)</f>
        <v>0</v>
      </c>
      <c r="C840" s="4">
        <v>0</v>
      </c>
      <c r="D840" s="4">
        <v>0</v>
      </c>
      <c r="E840" s="4">
        <v>0</v>
      </c>
      <c r="F840" t="str">
        <f>VLOOKUP(A840,基金基本信息!A:D,4,FALSE)</f>
        <v>周伟锋,李海</v>
      </c>
    </row>
    <row r="841" spans="1:6" x14ac:dyDescent="0.15">
      <c r="A841" s="1" t="s">
        <v>1041</v>
      </c>
      <c r="B841" s="3">
        <f>COUNTIF(分级基金列表!$A$1:$A$384,A841)</f>
        <v>0</v>
      </c>
      <c r="C841" s="4">
        <v>0</v>
      </c>
      <c r="D841" s="4">
        <v>0</v>
      </c>
      <c r="E841" s="4">
        <v>0</v>
      </c>
      <c r="F841" t="str">
        <f>VLOOKUP(A841,基金基本信息!A:D,4,FALSE)</f>
        <v>吕佳玮</v>
      </c>
    </row>
    <row r="842" spans="1:6" x14ac:dyDescent="0.15">
      <c r="A842" s="1" t="s">
        <v>1042</v>
      </c>
      <c r="B842" s="3">
        <f>COUNTIF(分级基金列表!$A$1:$A$384,A842)</f>
        <v>0</v>
      </c>
      <c r="C842" s="4">
        <v>0</v>
      </c>
      <c r="D842" s="4">
        <v>0</v>
      </c>
      <c r="E842" s="4">
        <v>0</v>
      </c>
      <c r="F842" t="str">
        <f>VLOOKUP(A842,基金基本信息!A:D,4,FALSE)</f>
        <v>冉凌浩</v>
      </c>
    </row>
    <row r="843" spans="1:6" x14ac:dyDescent="0.15">
      <c r="A843" s="1" t="s">
        <v>1043</v>
      </c>
      <c r="B843" s="3">
        <f>COUNTIF(分级基金列表!$A$1:$A$384,A843)</f>
        <v>0</v>
      </c>
      <c r="C843" s="4">
        <v>0</v>
      </c>
      <c r="D843" s="4">
        <v>0</v>
      </c>
      <c r="E843" s="4">
        <v>0</v>
      </c>
      <c r="F843" t="str">
        <f>VLOOKUP(A843,基金基本信息!A:D,4,FALSE)</f>
        <v>张野,郑毅,王建强,李勇,蔡志伟</v>
      </c>
    </row>
    <row r="844" spans="1:6" x14ac:dyDescent="0.15">
      <c r="A844" s="1" t="s">
        <v>1044</v>
      </c>
      <c r="B844" s="3">
        <f>COUNTIF(分级基金列表!$A$1:$A$384,A844)</f>
        <v>0</v>
      </c>
      <c r="C844" s="4">
        <v>0</v>
      </c>
      <c r="D844" s="4">
        <v>0</v>
      </c>
      <c r="E844" s="4">
        <v>0</v>
      </c>
      <c r="F844" t="str">
        <f>VLOOKUP(A844,基金基本信息!A:D,4,FALSE)</f>
        <v>张野,郑毅,王建强,陶武彬,何天翔</v>
      </c>
    </row>
    <row r="845" spans="1:6" x14ac:dyDescent="0.15">
      <c r="A845" s="1" t="s">
        <v>1045</v>
      </c>
      <c r="B845" s="3">
        <f>COUNTIF(分级基金列表!$A$1:$A$384,A845)</f>
        <v>0</v>
      </c>
      <c r="C845" s="4">
        <v>0</v>
      </c>
      <c r="D845" s="4">
        <v>0</v>
      </c>
      <c r="E845" s="4">
        <v>0</v>
      </c>
      <c r="F845" t="str">
        <f>VLOOKUP(A845,基金基本信息!A:D,4,FALSE)</f>
        <v>吴振翔</v>
      </c>
    </row>
    <row r="846" spans="1:6" x14ac:dyDescent="0.15">
      <c r="A846" s="1" t="s">
        <v>1046</v>
      </c>
      <c r="B846" s="3">
        <f>COUNTIF(分级基金列表!$A$1:$A$384,A846)</f>
        <v>0</v>
      </c>
      <c r="C846" s="4">
        <v>0</v>
      </c>
      <c r="D846" s="4">
        <v>0</v>
      </c>
      <c r="E846" s="4">
        <v>0</v>
      </c>
      <c r="F846" t="str">
        <f>VLOOKUP(A846,基金基本信息!A:D,4,FALSE)</f>
        <v>吴振翔</v>
      </c>
    </row>
    <row r="847" spans="1:6" x14ac:dyDescent="0.15">
      <c r="A847" s="1" t="s">
        <v>1047</v>
      </c>
      <c r="B847" s="3">
        <f>COUNTIF(分级基金列表!$A$1:$A$384,A847)</f>
        <v>0</v>
      </c>
      <c r="C847" s="4">
        <v>0</v>
      </c>
      <c r="D847" s="4">
        <v>0</v>
      </c>
      <c r="E847" s="4">
        <v>0</v>
      </c>
      <c r="F847" t="str">
        <f>VLOOKUP(A847,基金基本信息!A:D,4,FALSE)</f>
        <v>王建强,李勇,蔡志伟</v>
      </c>
    </row>
    <row r="848" spans="1:6" x14ac:dyDescent="0.15">
      <c r="A848" s="1" t="s">
        <v>1048</v>
      </c>
      <c r="B848" s="3">
        <f>COUNTIF(分级基金列表!$A$1:$A$384,A848)</f>
        <v>0</v>
      </c>
      <c r="C848" s="4">
        <v>0</v>
      </c>
      <c r="D848" s="4">
        <v>0</v>
      </c>
      <c r="E848" s="4">
        <v>0</v>
      </c>
      <c r="F848" t="str">
        <f>VLOOKUP(A848,基金基本信息!A:D,4,FALSE)</f>
        <v>王建强,李勇,蔡志伟</v>
      </c>
    </row>
    <row r="849" spans="1:6" x14ac:dyDescent="0.15">
      <c r="A849" s="1" t="s">
        <v>1049</v>
      </c>
      <c r="B849" s="3">
        <f>COUNTIF(分级基金列表!$A$1:$A$384,A849)</f>
        <v>0</v>
      </c>
      <c r="C849" s="4">
        <v>0</v>
      </c>
      <c r="D849" s="4">
        <v>0</v>
      </c>
      <c r="E849" s="4">
        <v>0</v>
      </c>
      <c r="F849" t="str">
        <f>VLOOKUP(A849,基金基本信息!A:D,4,FALSE)</f>
        <v>邱璟旻</v>
      </c>
    </row>
    <row r="850" spans="1:6" x14ac:dyDescent="0.15">
      <c r="A850" s="1" t="s">
        <v>1050</v>
      </c>
      <c r="B850" s="3">
        <f>COUNTIF(分级基金列表!$A$1:$A$384,A850)</f>
        <v>0</v>
      </c>
      <c r="C850" s="4">
        <v>0</v>
      </c>
      <c r="D850" s="4">
        <v>0</v>
      </c>
      <c r="E850" s="4">
        <v>0</v>
      </c>
      <c r="F850" t="str">
        <f>VLOOKUP(A850,基金基本信息!A:D,4,FALSE)</f>
        <v>左金保,常松</v>
      </c>
    </row>
    <row r="851" spans="1:6" x14ac:dyDescent="0.15">
      <c r="A851" s="1" t="s">
        <v>1051</v>
      </c>
      <c r="B851" s="3">
        <f>COUNTIF(分级基金列表!$A$1:$A$384,A851)</f>
        <v>0</v>
      </c>
      <c r="C851" s="4">
        <v>0</v>
      </c>
      <c r="D851" s="4">
        <v>0</v>
      </c>
      <c r="E851" s="4">
        <v>0</v>
      </c>
      <c r="F851" t="str">
        <f>VLOOKUP(A851,基金基本信息!A:D,4,FALSE)</f>
        <v>黄栋</v>
      </c>
    </row>
    <row r="852" spans="1:6" x14ac:dyDescent="0.15">
      <c r="A852" s="1" t="s">
        <v>1052</v>
      </c>
      <c r="B852" s="3">
        <f>COUNTIF(分级基金列表!$A$1:$A$384,A852)</f>
        <v>0</v>
      </c>
      <c r="C852" s="4">
        <v>0</v>
      </c>
      <c r="D852" s="4">
        <v>0</v>
      </c>
      <c r="E852" s="4">
        <v>0</v>
      </c>
      <c r="F852" t="str">
        <f>VLOOKUP(A852,基金基本信息!A:D,4,FALSE)</f>
        <v>罗国庆</v>
      </c>
    </row>
    <row r="853" spans="1:6" x14ac:dyDescent="0.15">
      <c r="A853" s="1" t="s">
        <v>1053</v>
      </c>
      <c r="B853" s="3">
        <f>COUNTIF(分级基金列表!$A$1:$A$384,A853)</f>
        <v>0</v>
      </c>
      <c r="C853" s="4">
        <v>0</v>
      </c>
      <c r="D853" s="4">
        <v>0</v>
      </c>
      <c r="E853" s="4">
        <v>0</v>
      </c>
      <c r="F853" t="str">
        <f>VLOOKUP(A853,基金基本信息!A:D,4,FALSE)</f>
        <v>罗国庆</v>
      </c>
    </row>
    <row r="854" spans="1:6" x14ac:dyDescent="0.15">
      <c r="A854" s="1" t="s">
        <v>1054</v>
      </c>
      <c r="B854" s="3">
        <f>COUNTIF(分级基金列表!$A$1:$A$384,A854)</f>
        <v>0</v>
      </c>
      <c r="C854" s="4">
        <v>0</v>
      </c>
      <c r="D854" s="4">
        <v>0</v>
      </c>
      <c r="E854" s="4">
        <v>0</v>
      </c>
      <c r="F854" t="str">
        <f>VLOOKUP(A854,基金基本信息!A:D,4,FALSE)</f>
        <v>罗国庆</v>
      </c>
    </row>
    <row r="855" spans="1:6" x14ac:dyDescent="0.15">
      <c r="A855" s="1" t="s">
        <v>1055</v>
      </c>
      <c r="B855" s="3">
        <f>COUNTIF(分级基金列表!$A$1:$A$384,A855)</f>
        <v>0</v>
      </c>
      <c r="C855" s="4">
        <v>0</v>
      </c>
      <c r="D855" s="4">
        <v>0</v>
      </c>
      <c r="E855" s="4">
        <v>0</v>
      </c>
      <c r="F855" t="str">
        <f>VLOOKUP(A855,基金基本信息!A:D,4,FALSE)</f>
        <v>罗国庆</v>
      </c>
    </row>
    <row r="856" spans="1:6" x14ac:dyDescent="0.15">
      <c r="A856" s="1" t="s">
        <v>1056</v>
      </c>
      <c r="B856" s="3">
        <f>COUNTIF(分级基金列表!$A$1:$A$384,A856)</f>
        <v>0</v>
      </c>
      <c r="C856" s="4">
        <v>0</v>
      </c>
      <c r="D856" s="4">
        <v>0</v>
      </c>
      <c r="E856" s="4">
        <v>0</v>
      </c>
      <c r="F856" t="str">
        <f>VLOOKUP(A856,基金基本信息!A:D,4,FALSE)</f>
        <v>常松</v>
      </c>
    </row>
    <row r="857" spans="1:6" x14ac:dyDescent="0.15">
      <c r="A857" s="1" t="s">
        <v>1057</v>
      </c>
      <c r="B857" s="3">
        <f>COUNTIF(分级基金列表!$A$1:$A$384,A857)</f>
        <v>0</v>
      </c>
      <c r="C857" s="4">
        <v>0</v>
      </c>
      <c r="D857" s="4">
        <v>0</v>
      </c>
      <c r="E857" s="4">
        <v>0</v>
      </c>
      <c r="F857" t="str">
        <f>VLOOKUP(A857,基金基本信息!A:D,4,FALSE)</f>
        <v>薛玲</v>
      </c>
    </row>
    <row r="858" spans="1:6" x14ac:dyDescent="0.15">
      <c r="A858" s="1" t="s">
        <v>1058</v>
      </c>
      <c r="B858" s="3">
        <f>COUNTIF(分级基金列表!$A$1:$A$384,A858)</f>
        <v>0</v>
      </c>
      <c r="C858" s="4">
        <v>0</v>
      </c>
      <c r="D858" s="4">
        <v>0</v>
      </c>
      <c r="E858" s="4">
        <v>0</v>
      </c>
      <c r="F858" t="str">
        <f>VLOOKUP(A858,基金基本信息!A:D,4,FALSE)</f>
        <v>杨超</v>
      </c>
    </row>
    <row r="859" spans="1:6" x14ac:dyDescent="0.15">
      <c r="A859" s="1" t="s">
        <v>1059</v>
      </c>
      <c r="B859" s="3">
        <f>COUNTIF(分级基金列表!$A$1:$A$384,A859)</f>
        <v>0</v>
      </c>
      <c r="C859" s="4">
        <v>0</v>
      </c>
      <c r="D859" s="4">
        <v>0</v>
      </c>
      <c r="E859" s="4">
        <v>0</v>
      </c>
      <c r="F859" t="str">
        <f>VLOOKUP(A859,基金基本信息!A:D,4,FALSE)</f>
        <v>林晶</v>
      </c>
    </row>
    <row r="860" spans="1:6" x14ac:dyDescent="0.15">
      <c r="A860" s="1" t="s">
        <v>1060</v>
      </c>
      <c r="B860" s="3">
        <f>COUNTIF(分级基金列表!$A$1:$A$384,A860)</f>
        <v>0</v>
      </c>
      <c r="C860" s="4">
        <v>0</v>
      </c>
      <c r="D860" s="4">
        <v>0</v>
      </c>
      <c r="E860" s="4">
        <v>0</v>
      </c>
      <c r="F860" t="str">
        <f>VLOOKUP(A860,基金基本信息!A:D,4,FALSE)</f>
        <v>杨超</v>
      </c>
    </row>
    <row r="861" spans="1:6" x14ac:dyDescent="0.15">
      <c r="A861" s="1" t="s">
        <v>1061</v>
      </c>
      <c r="B861" s="3">
        <f>COUNTIF(分级基金列表!$A$1:$A$384,A861)</f>
        <v>0</v>
      </c>
      <c r="C861" s="4">
        <v>0</v>
      </c>
      <c r="D861" s="4">
        <v>0</v>
      </c>
      <c r="E861" s="4">
        <v>0</v>
      </c>
      <c r="F861" t="str">
        <f>VLOOKUP(A861,基金基本信息!A:D,4,FALSE)</f>
        <v>李耀柱</v>
      </c>
    </row>
    <row r="862" spans="1:6" x14ac:dyDescent="0.15">
      <c r="A862" s="1" t="s">
        <v>1062</v>
      </c>
      <c r="B862" s="3">
        <f>COUNTIF(分级基金列表!$A$1:$A$384,A862)</f>
        <v>0</v>
      </c>
      <c r="C862" s="4">
        <v>0</v>
      </c>
      <c r="D862" s="4">
        <v>0</v>
      </c>
      <c r="E862" s="4">
        <v>0</v>
      </c>
      <c r="F862" t="str">
        <f>VLOOKUP(A862,基金基本信息!A:D,4,FALSE)</f>
        <v>李耀柱</v>
      </c>
    </row>
    <row r="863" spans="1:6" x14ac:dyDescent="0.15">
      <c r="A863" s="1" t="s">
        <v>1063</v>
      </c>
      <c r="B863" s="3">
        <f>COUNTIF(分级基金列表!$A$1:$A$384,A863)</f>
        <v>0</v>
      </c>
      <c r="C863" s="4">
        <v>0</v>
      </c>
      <c r="D863" s="4">
        <v>0</v>
      </c>
      <c r="E863" s="4">
        <v>0</v>
      </c>
      <c r="F863" t="str">
        <f>VLOOKUP(A863,基金基本信息!A:D,4,FALSE)</f>
        <v>吴超</v>
      </c>
    </row>
    <row r="864" spans="1:6" x14ac:dyDescent="0.15">
      <c r="A864" s="1" t="s">
        <v>1065</v>
      </c>
      <c r="B864" s="3">
        <f>COUNTIF(分级基金列表!$A$1:$A$384,A864)</f>
        <v>0</v>
      </c>
      <c r="C864" s="4">
        <v>0</v>
      </c>
      <c r="D864" s="4">
        <v>0</v>
      </c>
      <c r="E864" s="4">
        <v>0</v>
      </c>
      <c r="F864" t="str">
        <f>VLOOKUP(A864,基金基本信息!A:D,4,FALSE)</f>
        <v>马君</v>
      </c>
    </row>
    <row r="865" spans="1:6" x14ac:dyDescent="0.15">
      <c r="A865" s="1" t="s">
        <v>1066</v>
      </c>
      <c r="B865" s="3">
        <f>COUNTIF(分级基金列表!$A$1:$A$384,A865)</f>
        <v>0</v>
      </c>
      <c r="C865" s="4">
        <v>0</v>
      </c>
      <c r="D865" s="4">
        <v>0</v>
      </c>
      <c r="E865" s="4">
        <v>0</v>
      </c>
      <c r="F865" t="str">
        <f>VLOOKUP(A865,基金基本信息!A:D,4,FALSE)</f>
        <v>马君</v>
      </c>
    </row>
    <row r="866" spans="1:6" x14ac:dyDescent="0.15">
      <c r="A866" s="1" t="s">
        <v>1067</v>
      </c>
      <c r="B866" s="3">
        <f>COUNTIF(分级基金列表!$A$1:$A$384,A866)</f>
        <v>0</v>
      </c>
      <c r="C866" s="4">
        <v>0</v>
      </c>
      <c r="D866" s="4">
        <v>0</v>
      </c>
      <c r="E866" s="4">
        <v>0</v>
      </c>
      <c r="F866" t="str">
        <f>VLOOKUP(A866,基金基本信息!A:D,4,FALSE)</f>
        <v>周大鹏</v>
      </c>
    </row>
    <row r="867" spans="1:6" x14ac:dyDescent="0.15">
      <c r="A867" s="1" t="s">
        <v>1068</v>
      </c>
      <c r="B867" s="3">
        <f>COUNTIF(分级基金列表!$A$1:$A$384,A867)</f>
        <v>0</v>
      </c>
      <c r="C867" s="4">
        <v>0</v>
      </c>
      <c r="D867" s="4">
        <v>0</v>
      </c>
      <c r="E867" s="4">
        <v>0</v>
      </c>
      <c r="F867" t="str">
        <f>VLOOKUP(A867,基金基本信息!A:D,4,FALSE)</f>
        <v>周大鹏</v>
      </c>
    </row>
    <row r="868" spans="1:6" x14ac:dyDescent="0.15">
      <c r="A868" s="1" t="s">
        <v>1069</v>
      </c>
      <c r="B868" s="3">
        <f>COUNTIF(分级基金列表!$A$1:$A$384,A868)</f>
        <v>0</v>
      </c>
      <c r="C868" s="4">
        <v>0</v>
      </c>
      <c r="D868" s="4">
        <v>0</v>
      </c>
      <c r="E868" s="4">
        <v>0</v>
      </c>
      <c r="F868" t="str">
        <f>VLOOKUP(A868,基金基本信息!A:D,4,FALSE)</f>
        <v>周大鹏</v>
      </c>
    </row>
    <row r="869" spans="1:6" x14ac:dyDescent="0.15">
      <c r="A869" s="1" t="s">
        <v>1070</v>
      </c>
      <c r="B869" s="3">
        <f>COUNTIF(分级基金列表!$A$1:$A$384,A869)</f>
        <v>0</v>
      </c>
      <c r="C869" s="4">
        <v>0</v>
      </c>
      <c r="D869" s="4">
        <v>0</v>
      </c>
      <c r="E869" s="4">
        <v>0</v>
      </c>
      <c r="F869" t="str">
        <f>VLOOKUP(A869,基金基本信息!A:D,4,FALSE)</f>
        <v>周大鹏</v>
      </c>
    </row>
    <row r="870" spans="1:6" x14ac:dyDescent="0.15">
      <c r="A870" s="1" t="s">
        <v>1071</v>
      </c>
      <c r="B870" s="3">
        <f>COUNTIF(分级基金列表!$A$1:$A$384,A870)</f>
        <v>0</v>
      </c>
      <c r="C870" s="4">
        <v>0</v>
      </c>
      <c r="D870" s="4">
        <v>0</v>
      </c>
      <c r="E870" s="4">
        <v>0</v>
      </c>
      <c r="F870" t="str">
        <f>VLOOKUP(A870,基金基本信息!A:D,4,FALSE)</f>
        <v>罗国庆</v>
      </c>
    </row>
    <row r="871" spans="1:6" x14ac:dyDescent="0.15">
      <c r="A871" s="1" t="s">
        <v>1072</v>
      </c>
      <c r="B871" s="3">
        <f>COUNTIF(分级基金列表!$A$1:$A$384,A871)</f>
        <v>0</v>
      </c>
      <c r="C871" s="4">
        <v>0</v>
      </c>
      <c r="D871" s="4">
        <v>0</v>
      </c>
      <c r="E871" s="4">
        <v>0</v>
      </c>
      <c r="F871" t="str">
        <f>VLOOKUP(A871,基金基本信息!A:D,4,FALSE)</f>
        <v>罗国庆</v>
      </c>
    </row>
    <row r="872" spans="1:6" x14ac:dyDescent="0.15">
      <c r="A872" s="1" t="s">
        <v>1073</v>
      </c>
      <c r="B872" s="3">
        <f>COUNTIF(分级基金列表!$A$1:$A$384,A872)</f>
        <v>0</v>
      </c>
      <c r="C872" s="4">
        <v>0</v>
      </c>
      <c r="D872" s="4">
        <v>0</v>
      </c>
      <c r="E872" s="4">
        <v>0</v>
      </c>
      <c r="F872" t="str">
        <f>VLOOKUP(A872,基金基本信息!A:D,4,FALSE)</f>
        <v>刘伟琳</v>
      </c>
    </row>
    <row r="873" spans="1:6" x14ac:dyDescent="0.15">
      <c r="A873" s="1" t="s">
        <v>1074</v>
      </c>
      <c r="B873" s="3">
        <f>COUNTIF(分级基金列表!$A$1:$A$384,A873)</f>
        <v>0</v>
      </c>
      <c r="C873" s="4">
        <v>0</v>
      </c>
      <c r="D873" s="4">
        <v>0</v>
      </c>
      <c r="E873" s="4">
        <v>0</v>
      </c>
      <c r="F873" t="str">
        <f>VLOOKUP(A873,基金基本信息!A:D,4,FALSE)</f>
        <v>楚天舒</v>
      </c>
    </row>
    <row r="874" spans="1:6" x14ac:dyDescent="0.15">
      <c r="A874" s="1" t="s">
        <v>1075</v>
      </c>
      <c r="B874" s="3">
        <f>COUNTIF(分级基金列表!$A$1:$A$384,A874)</f>
        <v>0</v>
      </c>
      <c r="C874" s="4">
        <v>0</v>
      </c>
      <c r="D874" s="4">
        <v>0</v>
      </c>
      <c r="E874" s="4">
        <v>0</v>
      </c>
      <c r="F874" t="str">
        <f>VLOOKUP(A874,基金基本信息!A:D,4,FALSE)</f>
        <v>楚天舒</v>
      </c>
    </row>
    <row r="875" spans="1:6" x14ac:dyDescent="0.15">
      <c r="A875" s="1" t="s">
        <v>1076</v>
      </c>
      <c r="B875" s="3">
        <f>COUNTIF(分级基金列表!$A$1:$A$384,A875)</f>
        <v>0</v>
      </c>
      <c r="C875" s="4">
        <v>0</v>
      </c>
      <c r="D875" s="4">
        <v>0</v>
      </c>
      <c r="E875" s="4">
        <v>0</v>
      </c>
      <c r="F875" t="str">
        <f>VLOOKUP(A875,基金基本信息!A:D,4,FALSE)</f>
        <v>黄亮</v>
      </c>
    </row>
    <row r="876" spans="1:6" x14ac:dyDescent="0.15">
      <c r="A876" s="1" t="s">
        <v>1077</v>
      </c>
      <c r="B876" s="3">
        <f>COUNTIF(分级基金列表!$A$1:$A$384,A876)</f>
        <v>0</v>
      </c>
      <c r="C876" s="4">
        <v>0</v>
      </c>
      <c r="D876" s="4">
        <v>0</v>
      </c>
      <c r="E876" s="4">
        <v>0</v>
      </c>
      <c r="F876" t="str">
        <f>VLOOKUP(A876,基金基本信息!A:D,4,FALSE)</f>
        <v>黄亮</v>
      </c>
    </row>
    <row r="877" spans="1:6" x14ac:dyDescent="0.15">
      <c r="A877" s="1" t="s">
        <v>1078</v>
      </c>
      <c r="B877" s="3">
        <f>COUNTIF(分级基金列表!$A$1:$A$384,A877)</f>
        <v>0</v>
      </c>
      <c r="C877" s="4">
        <v>0</v>
      </c>
      <c r="D877" s="4">
        <v>0</v>
      </c>
      <c r="E877" s="4">
        <v>0</v>
      </c>
      <c r="F877" t="str">
        <f>VLOOKUP(A877,基金基本信息!A:D,4,FALSE)</f>
        <v>付斌</v>
      </c>
    </row>
    <row r="878" spans="1:6" x14ac:dyDescent="0.15">
      <c r="A878" s="1" t="s">
        <v>1079</v>
      </c>
      <c r="B878" s="3">
        <f>COUNTIF(分级基金列表!$A$1:$A$384,A878)</f>
        <v>0</v>
      </c>
      <c r="C878" s="4">
        <v>0</v>
      </c>
      <c r="D878" s="4">
        <v>0</v>
      </c>
      <c r="E878" s="4">
        <v>0</v>
      </c>
      <c r="F878" t="str">
        <f>VLOOKUP(A878,基金基本信息!A:D,4,FALSE)</f>
        <v>桂征辉</v>
      </c>
    </row>
    <row r="879" spans="1:6" x14ac:dyDescent="0.15">
      <c r="A879" s="1" t="s">
        <v>1080</v>
      </c>
      <c r="B879" s="3">
        <f>COUNTIF(分级基金列表!$A$1:$A$384,A879)</f>
        <v>0</v>
      </c>
      <c r="C879" s="4">
        <v>0</v>
      </c>
      <c r="D879" s="4">
        <v>0</v>
      </c>
      <c r="E879" s="4">
        <v>0</v>
      </c>
      <c r="F879" t="str">
        <f>VLOOKUP(A879,基金基本信息!A:D,4,FALSE)</f>
        <v>胡洁</v>
      </c>
    </row>
    <row r="880" spans="1:6" x14ac:dyDescent="0.15">
      <c r="A880" s="1" t="s">
        <v>1081</v>
      </c>
      <c r="B880" s="3">
        <f>COUNTIF(分级基金列表!$A$1:$A$384,A880)</f>
        <v>0</v>
      </c>
      <c r="C880" s="4">
        <v>0</v>
      </c>
      <c r="D880" s="4">
        <v>0</v>
      </c>
      <c r="E880" s="4">
        <v>0</v>
      </c>
      <c r="F880" t="str">
        <f>VLOOKUP(A880,基金基本信息!A:D,4,FALSE)</f>
        <v>卢扬</v>
      </c>
    </row>
    <row r="881" spans="1:6" x14ac:dyDescent="0.15">
      <c r="A881" s="1" t="s">
        <v>1082</v>
      </c>
      <c r="B881" s="3">
        <f>COUNTIF(分级基金列表!$A$1:$A$384,A881)</f>
        <v>0</v>
      </c>
      <c r="C881" s="4">
        <v>0</v>
      </c>
      <c r="D881" s="4">
        <v>0</v>
      </c>
      <c r="E881" s="4">
        <v>0</v>
      </c>
      <c r="F881" t="str">
        <f>VLOOKUP(A881,基金基本信息!A:D,4,FALSE)</f>
        <v>秦锋</v>
      </c>
    </row>
    <row r="882" spans="1:6" x14ac:dyDescent="0.15">
      <c r="A882" s="1" t="s">
        <v>1083</v>
      </c>
      <c r="B882" s="3">
        <f>COUNTIF(分级基金列表!$A$1:$A$384,A882)</f>
        <v>0</v>
      </c>
      <c r="C882" s="4">
        <v>0</v>
      </c>
      <c r="D882" s="4">
        <v>0</v>
      </c>
      <c r="E882" s="4">
        <v>0</v>
      </c>
      <c r="F882" t="str">
        <f>VLOOKUP(A882,基金基本信息!A:D,4,FALSE)</f>
        <v>王翔</v>
      </c>
    </row>
    <row r="883" spans="1:6" x14ac:dyDescent="0.15">
      <c r="A883" s="1" t="s">
        <v>1085</v>
      </c>
      <c r="B883" s="3">
        <f>COUNTIF(分级基金列表!$A$1:$A$384,A883)</f>
        <v>0</v>
      </c>
      <c r="C883" s="4">
        <v>0</v>
      </c>
      <c r="D883" s="4">
        <v>0</v>
      </c>
      <c r="E883" s="4">
        <v>0</v>
      </c>
      <c r="F883" t="str">
        <f>VLOOKUP(A883,基金基本信息!A:D,4,FALSE)</f>
        <v>万琼</v>
      </c>
    </row>
    <row r="884" spans="1:6" x14ac:dyDescent="0.15">
      <c r="A884" s="1" t="s">
        <v>1087</v>
      </c>
      <c r="B884" s="3">
        <f>COUNTIF(分级基金列表!$A$1:$A$384,A884)</f>
        <v>0</v>
      </c>
      <c r="C884" s="4">
        <v>0</v>
      </c>
      <c r="D884" s="4">
        <v>0</v>
      </c>
      <c r="E884" s="4">
        <v>0</v>
      </c>
      <c r="F884" t="str">
        <f>VLOOKUP(A884,基金基本信息!A:D,4,FALSE)</f>
        <v>桂征辉</v>
      </c>
    </row>
    <row r="885" spans="1:6" x14ac:dyDescent="0.15">
      <c r="A885" s="1" t="s">
        <v>456</v>
      </c>
      <c r="B885" s="3">
        <f>COUNTIF(分级基金列表!$A$1:$A$384,A885)</f>
        <v>0</v>
      </c>
      <c r="C885" s="4">
        <v>1.1652066666666701</v>
      </c>
      <c r="D885" s="4">
        <v>0.26637215185427698</v>
      </c>
      <c r="E885" s="4">
        <v>-3.0483169358208298E-3</v>
      </c>
      <c r="F885" t="str">
        <f>VLOOKUP(A885,基金基本信息!A:D,4,FALSE)</f>
        <v>姜诚,陈一峰</v>
      </c>
    </row>
    <row r="886" spans="1:6" x14ac:dyDescent="0.15">
      <c r="A886" s="1" t="s">
        <v>343</v>
      </c>
      <c r="B886" s="3">
        <f>COUNTIF(分级基金列表!$A$1:$A$384,A886)</f>
        <v>1</v>
      </c>
      <c r="C886" s="4">
        <v>2.1736666666666702</v>
      </c>
      <c r="D886" s="4">
        <v>0.49748118351634302</v>
      </c>
      <c r="E886" s="4">
        <v>-8.1863079993098609E-3</v>
      </c>
      <c r="F886" t="str">
        <f>VLOOKUP(A886,基金基本信息!A:D,4,FALSE)</f>
        <v>乐育涛,周大鹏</v>
      </c>
    </row>
    <row r="887" spans="1:6" x14ac:dyDescent="0.15">
      <c r="A887" s="1" t="s">
        <v>333</v>
      </c>
      <c r="B887" s="3">
        <f>COUNTIF(分级基金列表!$A$1:$A$384,A887)</f>
        <v>0</v>
      </c>
      <c r="C887" s="4">
        <v>0.44177333333333302</v>
      </c>
      <c r="D887" s="4">
        <v>0.10316630848284</v>
      </c>
      <c r="E887" s="4">
        <v>-1.06934624107055E-2</v>
      </c>
      <c r="F887" t="str">
        <f>VLOOKUP(A887,基金基本信息!A:D,4,FALSE)</f>
        <v>费鹏,张胜记,FAN BING(范冰)</v>
      </c>
    </row>
    <row r="888" spans="1:6" x14ac:dyDescent="0.15">
      <c r="A888" s="1" t="s">
        <v>677</v>
      </c>
      <c r="B888" s="3">
        <f>COUNTIF(分级基金列表!$A$1:$A$384,A888)</f>
        <v>1</v>
      </c>
      <c r="C888" s="4">
        <v>0.357833333333334</v>
      </c>
      <c r="D888" s="4">
        <v>8.5840645604678897E-2</v>
      </c>
      <c r="E888" s="4">
        <v>-1.8646570159666798E-2</v>
      </c>
      <c r="F888" t="str">
        <f>VLOOKUP(A888,基金基本信息!A:D,4,FALSE)</f>
        <v>杨旭</v>
      </c>
    </row>
    <row r="889" spans="1:6" x14ac:dyDescent="0.15">
      <c r="A889" s="1" t="s">
        <v>956</v>
      </c>
      <c r="B889" s="3">
        <f>COUNTIF(分级基金列表!$A$1:$A$384,A889)</f>
        <v>0</v>
      </c>
      <c r="C889" s="4">
        <v>-7.5866666666666903E-3</v>
      </c>
      <c r="D889" s="4">
        <v>2.7556503146826099E-3</v>
      </c>
      <c r="E889" s="4">
        <v>-1.96723978168017E-2</v>
      </c>
      <c r="F889" t="str">
        <f>VLOOKUP(A889,基金基本信息!A:D,4,FALSE)</f>
        <v>张原</v>
      </c>
    </row>
    <row r="890" spans="1:6" x14ac:dyDescent="0.15">
      <c r="A890" s="1" t="s">
        <v>849</v>
      </c>
      <c r="B890" s="3">
        <f>COUNTIF(分级基金列表!$A$1:$A$384,A890)</f>
        <v>0</v>
      </c>
      <c r="C890" s="4">
        <v>-1.304E-2</v>
      </c>
      <c r="D890" s="4">
        <v>1.5662957488385299E-3</v>
      </c>
      <c r="E890" s="4">
        <v>-1.9909459895255999E-2</v>
      </c>
      <c r="F890" t="str">
        <f>VLOOKUP(A890,基金基本信息!A:D,4,FALSE)</f>
        <v>赵宏宇,王超</v>
      </c>
    </row>
    <row r="891" spans="1:6" x14ac:dyDescent="0.15">
      <c r="A891" s="1" t="s">
        <v>583</v>
      </c>
      <c r="B891" s="3">
        <f>COUNTIF(分级基金列表!$A$1:$A$384,A891)</f>
        <v>0</v>
      </c>
      <c r="C891" s="4">
        <v>0.30235333333333297</v>
      </c>
      <c r="D891" s="4">
        <v>7.4334517928980701E-2</v>
      </c>
      <c r="E891" s="4">
        <v>-2.36629953995901E-2</v>
      </c>
      <c r="F891" t="str">
        <f>VLOOKUP(A891,基金基本信息!A:D,4,FALSE)</f>
        <v>何肖颉,梅韬,闫思倩</v>
      </c>
    </row>
    <row r="892" spans="1:6" x14ac:dyDescent="0.15">
      <c r="A892" s="1" t="s">
        <v>783</v>
      </c>
      <c r="B892" s="3">
        <f>COUNTIF(分级基金列表!$A$1:$A$384,A892)</f>
        <v>1</v>
      </c>
      <c r="C892" s="4">
        <v>0.76053333333333295</v>
      </c>
      <c r="D892" s="4">
        <v>0.18235556049115101</v>
      </c>
      <c r="E892" s="4">
        <v>-3.9241683868757801E-2</v>
      </c>
      <c r="F892" t="str">
        <f>VLOOKUP(A892,基金基本信息!A:D,4,FALSE)</f>
        <v>梁洪昀</v>
      </c>
    </row>
    <row r="893" spans="1:6" x14ac:dyDescent="0.15">
      <c r="A893" s="1" t="s">
        <v>815</v>
      </c>
      <c r="B893" s="3">
        <f>COUNTIF(分级基金列表!$A$1:$A$384,A893)</f>
        <v>0</v>
      </c>
      <c r="C893" s="4">
        <v>0.20811333333333301</v>
      </c>
      <c r="D893" s="4">
        <v>5.8789993204253502E-2</v>
      </c>
      <c r="E893" s="4">
        <v>-4.9727818861881601E-2</v>
      </c>
      <c r="F893" t="str">
        <f>VLOOKUP(A893,基金基本信息!A:D,4,FALSE)</f>
        <v>曹庆,吴培文</v>
      </c>
    </row>
    <row r="894" spans="1:6" x14ac:dyDescent="0.15">
      <c r="A894" s="1" t="s">
        <v>779</v>
      </c>
      <c r="B894" s="3">
        <f>COUNTIF(分级基金列表!$A$1:$A$384,A894)</f>
        <v>0</v>
      </c>
      <c r="C894" s="4">
        <v>0.30447999999999997</v>
      </c>
      <c r="D894" s="4">
        <v>8.1562555247624999E-2</v>
      </c>
      <c r="E894" s="4">
        <v>-5.3237054805033698E-2</v>
      </c>
      <c r="F894" t="str">
        <f>VLOOKUP(A894,基金基本信息!A:D,4,FALSE)</f>
        <v>邬炜</v>
      </c>
    </row>
    <row r="895" spans="1:6" x14ac:dyDescent="0.15">
      <c r="A895" s="1" t="s">
        <v>401</v>
      </c>
      <c r="B895" s="3">
        <f>COUNTIF(分级基金列表!$A$1:$A$384,A895)</f>
        <v>1</v>
      </c>
      <c r="C895" s="4">
        <v>2.2083133333333298</v>
      </c>
      <c r="D895" s="4">
        <v>0.51664040244318898</v>
      </c>
      <c r="E895" s="4">
        <v>-5.7568143702002798E-2</v>
      </c>
      <c r="F895" t="str">
        <f>VLOOKUP(A895,基金基本信息!A:D,4,FALSE)</f>
        <v>余斌</v>
      </c>
    </row>
    <row r="896" spans="1:6" x14ac:dyDescent="0.15">
      <c r="A896" s="1" t="s">
        <v>930</v>
      </c>
      <c r="B896" s="3">
        <f>COUNTIF(分级基金列表!$A$1:$A$384,A896)</f>
        <v>0</v>
      </c>
      <c r="C896" s="4">
        <v>-7.3580000000000007E-2</v>
      </c>
      <c r="D896" s="4">
        <v>-1.08065585393782E-3</v>
      </c>
      <c r="E896" s="4">
        <v>-6.8840459555799496E-2</v>
      </c>
      <c r="F896" t="str">
        <f>VLOOKUP(A896,基金基本信息!A:D,4,FALSE)</f>
        <v>林伟斌,张胜记,FAN BING(范冰)</v>
      </c>
    </row>
    <row r="897" spans="1:6" x14ac:dyDescent="0.15">
      <c r="A897" s="1" t="s">
        <v>702</v>
      </c>
      <c r="B897" s="3">
        <f>COUNTIF(分级基金列表!$A$1:$A$384,A897)</f>
        <v>1</v>
      </c>
      <c r="C897" s="4">
        <v>0.34392666666666699</v>
      </c>
      <c r="D897" s="4">
        <v>9.4273215500368296E-2</v>
      </c>
      <c r="E897" s="4">
        <v>-6.9536801874848606E-2</v>
      </c>
      <c r="F897" t="str">
        <f>VLOOKUP(A897,基金基本信息!A:D,4,FALSE)</f>
        <v>赵栩</v>
      </c>
    </row>
    <row r="898" spans="1:6" x14ac:dyDescent="0.15">
      <c r="A898" s="1" t="s">
        <v>947</v>
      </c>
      <c r="B898" s="3">
        <f>COUNTIF(分级基金列表!$A$1:$A$384,A898)</f>
        <v>0</v>
      </c>
      <c r="C898" s="4">
        <v>-7.9699999999999993E-2</v>
      </c>
      <c r="D898" s="4">
        <v>2.78192219842621E-3</v>
      </c>
      <c r="E898" s="4">
        <v>-9.1900954377857599E-2</v>
      </c>
      <c r="F898" t="str">
        <f>VLOOKUP(A898,基金基本信息!A:D,4,FALSE)</f>
        <v>赖中立</v>
      </c>
    </row>
    <row r="899" spans="1:6" x14ac:dyDescent="0.15">
      <c r="A899" s="1" t="s">
        <v>527</v>
      </c>
      <c r="B899" s="3">
        <f>COUNTIF(分级基金列表!$A$1:$A$384,A899)</f>
        <v>1</v>
      </c>
      <c r="C899" s="4">
        <v>0.53484666666666703</v>
      </c>
      <c r="D899" s="4">
        <v>0.145826794068142</v>
      </c>
      <c r="E899" s="4">
        <v>-0.104720486757389</v>
      </c>
      <c r="F899" t="str">
        <f>VLOOKUP(A899,基金基本信息!A:D,4,FALSE)</f>
        <v>章椹元,王保合,方旻</v>
      </c>
    </row>
    <row r="900" spans="1:6" x14ac:dyDescent="0.15">
      <c r="A900" s="1" t="s">
        <v>946</v>
      </c>
      <c r="B900" s="3">
        <f>COUNTIF(分级基金列表!$A$1:$A$384,A900)</f>
        <v>0</v>
      </c>
      <c r="C900" s="4">
        <v>-9.3693333333333295E-2</v>
      </c>
      <c r="D900" s="4">
        <v>2.71683624282293E-3</v>
      </c>
      <c r="E900" s="4">
        <v>-0.105608833727106</v>
      </c>
      <c r="F900" t="str">
        <f>VLOOKUP(A900,基金基本信息!A:D,4,FALSE)</f>
        <v>赖中立</v>
      </c>
    </row>
    <row r="901" spans="1:6" x14ac:dyDescent="0.15">
      <c r="A901" s="1" t="s">
        <v>498</v>
      </c>
      <c r="B901" s="3">
        <f>COUNTIF(分级基金列表!$A$1:$A$384,A901)</f>
        <v>0</v>
      </c>
      <c r="C901" s="4">
        <v>1.87669333333333</v>
      </c>
      <c r="D901" s="4">
        <v>0.45778420040315199</v>
      </c>
      <c r="E901" s="4">
        <v>-0.13105661279480901</v>
      </c>
      <c r="F901" t="str">
        <f>VLOOKUP(A901,基金基本信息!A:D,4,FALSE)</f>
        <v>丁杰人,张丹华</v>
      </c>
    </row>
    <row r="902" spans="1:6" x14ac:dyDescent="0.15">
      <c r="A902" s="1" t="s">
        <v>499</v>
      </c>
      <c r="B902" s="3">
        <f>COUNTIF(分级基金列表!$A$1:$A$384,A902)</f>
        <v>0</v>
      </c>
      <c r="C902" s="4">
        <v>1.87669333333333</v>
      </c>
      <c r="D902" s="4">
        <v>0.45778420040315199</v>
      </c>
      <c r="E902" s="4">
        <v>-0.13105661279480901</v>
      </c>
      <c r="F902" t="str">
        <f>VLOOKUP(A902,基金基本信息!A:D,4,FALSE)</f>
        <v>丁杰人,张丹华</v>
      </c>
    </row>
    <row r="903" spans="1:6" x14ac:dyDescent="0.15">
      <c r="A903" s="1" t="s">
        <v>532</v>
      </c>
      <c r="B903" s="3">
        <f>COUNTIF(分级基金列表!$A$1:$A$384,A903)</f>
        <v>1</v>
      </c>
      <c r="C903" s="4">
        <v>1.3386800000000001</v>
      </c>
      <c r="D903" s="4">
        <v>0.34024227366063098</v>
      </c>
      <c r="E903" s="4">
        <v>-0.15355456382079399</v>
      </c>
      <c r="F903" t="str">
        <f>VLOOKUP(A903,基金基本信息!A:D,4,FALSE)</f>
        <v>余斌</v>
      </c>
    </row>
    <row r="904" spans="1:6" x14ac:dyDescent="0.15">
      <c r="A904" s="1" t="s">
        <v>722</v>
      </c>
      <c r="B904" s="3">
        <f>COUNTIF(分级基金列表!$A$1:$A$384,A904)</f>
        <v>0</v>
      </c>
      <c r="C904" s="4">
        <v>-9.9873333333333106E-2</v>
      </c>
      <c r="D904" s="4">
        <v>1.5662218996335301E-2</v>
      </c>
      <c r="E904" s="4">
        <v>-0.16856469340746</v>
      </c>
      <c r="F904" t="str">
        <f>VLOOKUP(A904,基金基本信息!A:D,4,FALSE)</f>
        <v>尤柏年,施施乐,周晶</v>
      </c>
    </row>
    <row r="905" spans="1:6" x14ac:dyDescent="0.15">
      <c r="A905" s="1" t="s">
        <v>553</v>
      </c>
      <c r="B905" s="3">
        <f>COUNTIF(分级基金列表!$A$1:$A$384,A905)</f>
        <v>1</v>
      </c>
      <c r="C905" s="4">
        <v>1.2327600000000001</v>
      </c>
      <c r="D905" s="4">
        <v>0.3236224063484</v>
      </c>
      <c r="E905" s="4">
        <v>-0.18658314976281101</v>
      </c>
      <c r="F905" t="str">
        <f>VLOOKUP(A905,基金基本信息!A:D,4,FALSE)</f>
        <v>王平,王立立,陈剑波,侯昊</v>
      </c>
    </row>
    <row r="906" spans="1:6" x14ac:dyDescent="0.15">
      <c r="A906" s="1" t="s">
        <v>170</v>
      </c>
      <c r="B906" s="3">
        <f>COUNTIF(分级基金列表!$A$1:$A$384,A906)</f>
        <v>1</v>
      </c>
      <c r="C906" s="4">
        <v>6.6763666666666701</v>
      </c>
      <c r="D906" s="4">
        <v>1.56601457998167</v>
      </c>
      <c r="E906" s="4">
        <v>-0.191860078216915</v>
      </c>
      <c r="F906" t="str">
        <f>VLOOKUP(A906,基金基本信息!A:D,4,FALSE)</f>
        <v>吴雅楠,杨旭,提云涛</v>
      </c>
    </row>
    <row r="907" spans="1:6" x14ac:dyDescent="0.15">
      <c r="A907" s="1" t="s">
        <v>958</v>
      </c>
      <c r="B907" s="3">
        <f>COUNTIF(分级基金列表!$A$1:$A$384,A907)</f>
        <v>0</v>
      </c>
      <c r="C907" s="4">
        <v>-0.15927333333333299</v>
      </c>
      <c r="D907" s="4">
        <v>9.0345465270083095E-3</v>
      </c>
      <c r="E907" s="4">
        <v>-0.19889704749148601</v>
      </c>
      <c r="F907" t="str">
        <f>VLOOKUP(A907,基金基本信息!A:D,4,FALSE)</f>
        <v>程志田,庞世恩</v>
      </c>
    </row>
    <row r="908" spans="1:6" x14ac:dyDescent="0.15">
      <c r="A908" s="1" t="s">
        <v>835</v>
      </c>
      <c r="B908" s="3">
        <f>COUNTIF(分级基金列表!$A$1:$A$384,A908)</f>
        <v>0</v>
      </c>
      <c r="C908" s="4">
        <v>-0.22942000000000001</v>
      </c>
      <c r="D908" s="4">
        <v>-1.9291010363511401E-3</v>
      </c>
      <c r="E908" s="4">
        <v>-0.22095934867477099</v>
      </c>
      <c r="F908" t="str">
        <f>VLOOKUP(A908,基金基本信息!A:D,4,FALSE)</f>
        <v>吴振翔</v>
      </c>
    </row>
    <row r="909" spans="1:6" x14ac:dyDescent="0.15">
      <c r="A909" s="1" t="s">
        <v>162</v>
      </c>
      <c r="B909" s="3">
        <f>COUNTIF(分级基金列表!$A$1:$A$384,A909)</f>
        <v>0</v>
      </c>
      <c r="C909" s="4">
        <v>1.17191333333333</v>
      </c>
      <c r="D909" s="4">
        <v>0.32358305200124499</v>
      </c>
      <c r="E909" s="4">
        <v>-0.24725721613372401</v>
      </c>
      <c r="F909" t="str">
        <f>VLOOKUP(A909,基金基本信息!A:D,4,FALSE)</f>
        <v>曾宇,徐成</v>
      </c>
    </row>
    <row r="910" spans="1:6" x14ac:dyDescent="0.15">
      <c r="A910" s="1" t="s">
        <v>175</v>
      </c>
      <c r="B910" s="3">
        <f>COUNTIF(分级基金列表!$A$1:$A$384,A910)</f>
        <v>0</v>
      </c>
      <c r="C910" s="4">
        <v>-1.08378666666667</v>
      </c>
      <c r="D910" s="4">
        <v>-0.19067307599722899</v>
      </c>
      <c r="E910" s="4">
        <v>-0.247532689958019</v>
      </c>
      <c r="F910" t="str">
        <f>VLOOKUP(A910,基金基本信息!A:D,4,FALSE)</f>
        <v>徐宜宜</v>
      </c>
    </row>
    <row r="911" spans="1:6" x14ac:dyDescent="0.15">
      <c r="A911" s="1" t="s">
        <v>836</v>
      </c>
      <c r="B911" s="3">
        <f>COUNTIF(分级基金列表!$A$1:$A$384,A911)</f>
        <v>0</v>
      </c>
      <c r="C911" s="4">
        <v>-0.269006666666667</v>
      </c>
      <c r="D911" s="4">
        <v>-1.6906077803706E-3</v>
      </c>
      <c r="E911" s="4">
        <v>-0.26159199906351699</v>
      </c>
      <c r="F911" t="str">
        <f>VLOOKUP(A911,基金基本信息!A:D,4,FALSE)</f>
        <v>吴振翔</v>
      </c>
    </row>
    <row r="912" spans="1:6" x14ac:dyDescent="0.15">
      <c r="A912" s="1" t="s">
        <v>807</v>
      </c>
      <c r="B912" s="3">
        <f>COUNTIF(分级基金列表!$A$1:$A$384,A912)</f>
        <v>0</v>
      </c>
      <c r="C912" s="4">
        <v>-0.100113333333333</v>
      </c>
      <c r="D912" s="4">
        <v>3.7152134668190701E-2</v>
      </c>
      <c r="E912" s="4">
        <v>-0.26305516556108399</v>
      </c>
      <c r="F912" t="str">
        <f>VLOOKUP(A912,基金基本信息!A:D,4,FALSE)</f>
        <v>何天翔</v>
      </c>
    </row>
    <row r="913" spans="1:6" x14ac:dyDescent="0.15">
      <c r="A913" s="1" t="s">
        <v>474</v>
      </c>
      <c r="B913" s="3">
        <f>COUNTIF(分级基金列表!$A$1:$A$384,A913)</f>
        <v>0</v>
      </c>
      <c r="C913" s="4">
        <v>0.180073333333333</v>
      </c>
      <c r="D913" s="4">
        <v>0.103100078570928</v>
      </c>
      <c r="E913" s="4">
        <v>-0.27210299126304099</v>
      </c>
      <c r="F913" t="str">
        <f>VLOOKUP(A913,基金基本信息!A:D,4,FALSE)</f>
        <v>邱炜,李耀柱</v>
      </c>
    </row>
    <row r="914" spans="1:6" x14ac:dyDescent="0.15">
      <c r="A914" s="1" t="s">
        <v>757</v>
      </c>
      <c r="B914" s="3">
        <f>COUNTIF(分级基金列表!$A$1:$A$384,A914)</f>
        <v>1</v>
      </c>
      <c r="C914" s="4">
        <v>0.149373333333333</v>
      </c>
      <c r="D914" s="4">
        <v>9.9173350450787595E-2</v>
      </c>
      <c r="E914" s="4">
        <v>-0.285581147073731</v>
      </c>
      <c r="F914" t="str">
        <f>VLOOKUP(A914,基金基本信息!A:D,4,FALSE)</f>
        <v>陆志明,罗国庆</v>
      </c>
    </row>
    <row r="915" spans="1:6" x14ac:dyDescent="0.15">
      <c r="A915" s="1" t="s">
        <v>515</v>
      </c>
      <c r="B915" s="3">
        <f>COUNTIF(分级基金列表!$A$1:$A$384,A915)</f>
        <v>1</v>
      </c>
      <c r="C915" s="4">
        <v>0.35184666666666697</v>
      </c>
      <c r="D915" s="4">
        <v>0.150825440991844</v>
      </c>
      <c r="E915" s="4">
        <v>-0.30964355243536101</v>
      </c>
      <c r="F915" t="str">
        <f>VLOOKUP(A915,基金基本信息!A:D,4,FALSE)</f>
        <v>崔俊杰</v>
      </c>
    </row>
    <row r="916" spans="1:6" x14ac:dyDescent="0.15">
      <c r="A916" s="1" t="s">
        <v>429</v>
      </c>
      <c r="B916" s="3">
        <f>COUNTIF(分级基金列表!$A$1:$A$384,A916)</f>
        <v>0</v>
      </c>
      <c r="C916" s="4">
        <v>1.7348600000000001</v>
      </c>
      <c r="D916" s="4">
        <v>0.47253279533341103</v>
      </c>
      <c r="E916" s="4">
        <v>-0.33757433377326901</v>
      </c>
      <c r="F916" t="str">
        <f>VLOOKUP(A916,基金基本信息!A:D,4,FALSE)</f>
        <v>胡戈游,光磊</v>
      </c>
    </row>
    <row r="917" spans="1:6" x14ac:dyDescent="0.15">
      <c r="A917" s="1" t="s">
        <v>471</v>
      </c>
      <c r="B917" s="3">
        <f>COUNTIF(分级基金列表!$A$1:$A$384,A917)</f>
        <v>0</v>
      </c>
      <c r="C917" s="4">
        <v>0.945566666666667</v>
      </c>
      <c r="D917" s="4">
        <v>0.295418904544058</v>
      </c>
      <c r="E917" s="4">
        <v>-0.35008156488266101</v>
      </c>
      <c r="F917" t="str">
        <f>VLOOKUP(A917,基金基本信息!A:D,4,FALSE)</f>
        <v>邵卓</v>
      </c>
    </row>
    <row r="918" spans="1:6" x14ac:dyDescent="0.15">
      <c r="A918" s="1" t="s">
        <v>419</v>
      </c>
      <c r="B918" s="3">
        <f>COUNTIF(分级基金列表!$A$1:$A$384,A918)</f>
        <v>1</v>
      </c>
      <c r="C918" s="4">
        <v>1.3100466666666699</v>
      </c>
      <c r="D918" s="4">
        <v>0.381172231248323</v>
      </c>
      <c r="E918" s="4">
        <v>-0.36169850514222801</v>
      </c>
      <c r="F918" t="str">
        <f>VLOOKUP(A918,基金基本信息!A:D,4,FALSE)</f>
        <v>章椹元,王保合,张圣贤</v>
      </c>
    </row>
    <row r="919" spans="1:6" x14ac:dyDescent="0.15">
      <c r="A919" s="1" t="s">
        <v>327</v>
      </c>
      <c r="B919" s="3">
        <f>COUNTIF(分级基金列表!$A$1:$A$384,A919)</f>
        <v>1</v>
      </c>
      <c r="C919" s="4">
        <v>0.88664666666666603</v>
      </c>
      <c r="D919" s="4">
        <v>0.284735584033735</v>
      </c>
      <c r="E919" s="4">
        <v>-0.36214665778848698</v>
      </c>
      <c r="F919" t="str">
        <f>VLOOKUP(A919,基金基本信息!A:D,4,FALSE)</f>
        <v>乐育涛,周大鹏</v>
      </c>
    </row>
    <row r="920" spans="1:6" x14ac:dyDescent="0.15">
      <c r="A920" s="1" t="s">
        <v>445</v>
      </c>
      <c r="B920" s="3">
        <f>COUNTIF(分级基金列表!$A$1:$A$384,A920)</f>
        <v>0</v>
      </c>
      <c r="C920" s="4">
        <v>0.12062</v>
      </c>
      <c r="D920" s="4">
        <v>0.111674494806091</v>
      </c>
      <c r="E920" s="4">
        <v>-0.36916199932055499</v>
      </c>
      <c r="F920" t="str">
        <f>VLOOKUP(A920,基金基本信息!A:D,4,FALSE)</f>
        <v>邱炜,李耀柱</v>
      </c>
    </row>
    <row r="921" spans="1:6" x14ac:dyDescent="0.15">
      <c r="A921" s="1" t="s">
        <v>484</v>
      </c>
      <c r="B921" s="3">
        <f>COUNTIF(分级基金列表!$A$1:$A$384,A921)</f>
        <v>0</v>
      </c>
      <c r="C921" s="4">
        <v>0.50050666666666699</v>
      </c>
      <c r="D921" s="4">
        <v>0.200684164055939</v>
      </c>
      <c r="E921" s="4">
        <v>-0.37965394004987102</v>
      </c>
      <c r="F921" t="str">
        <f>VLOOKUP(A921,基金基本信息!A:D,4,FALSE)</f>
        <v>杨鑫鑫</v>
      </c>
    </row>
    <row r="922" spans="1:6" x14ac:dyDescent="0.15">
      <c r="A922" s="1" t="s">
        <v>741</v>
      </c>
      <c r="B922" s="3">
        <f>COUNTIF(分级基金列表!$A$1:$A$384,A922)</f>
        <v>0</v>
      </c>
      <c r="C922" s="4">
        <v>-5.1833333333333398E-2</v>
      </c>
      <c r="D922" s="4">
        <v>8.4857004484772097E-2</v>
      </c>
      <c r="E922" s="4">
        <v>-0.42399918360264599</v>
      </c>
      <c r="F922" t="str">
        <f>VLOOKUP(A922,基金基本信息!A:D,4,FALSE)</f>
        <v>刘冬,张子法</v>
      </c>
    </row>
    <row r="923" spans="1:6" x14ac:dyDescent="0.15">
      <c r="A923" s="1" t="s">
        <v>939</v>
      </c>
      <c r="B923" s="3">
        <f>COUNTIF(分级基金列表!$A$1:$A$384,A923)</f>
        <v>0</v>
      </c>
      <c r="C923" s="4">
        <v>-0.43260666666666697</v>
      </c>
      <c r="D923" s="4">
        <v>3.4199617279281501E-3</v>
      </c>
      <c r="E923" s="4">
        <v>-0.44760593481301397</v>
      </c>
      <c r="F923" t="str">
        <f>VLOOKUP(A923,基金基本信息!A:D,4,FALSE)</f>
        <v>吴振翔</v>
      </c>
    </row>
    <row r="924" spans="1:6" x14ac:dyDescent="0.15">
      <c r="A924" s="1" t="s">
        <v>663</v>
      </c>
      <c r="B924" s="3">
        <f>COUNTIF(分级基金列表!$A$1:$A$384,A924)</f>
        <v>0</v>
      </c>
      <c r="C924" s="4">
        <v>-0.130313333333333</v>
      </c>
      <c r="D924" s="4">
        <v>7.4041756446021803E-2</v>
      </c>
      <c r="E924" s="4">
        <v>-0.45504566875429497</v>
      </c>
      <c r="F924" t="str">
        <f>VLOOKUP(A924,基金基本信息!A:D,4,FALSE)</f>
        <v>凌晨,韩林,张燕,郭世凯</v>
      </c>
    </row>
    <row r="925" spans="1:6" x14ac:dyDescent="0.15">
      <c r="A925" s="1" t="s">
        <v>742</v>
      </c>
      <c r="B925" s="3">
        <f>COUNTIF(分级基金列表!$A$1:$A$384,A925)</f>
        <v>0</v>
      </c>
      <c r="C925" s="4">
        <v>-8.1846666666666804E-2</v>
      </c>
      <c r="D925" s="4">
        <v>8.5191330129577303E-2</v>
      </c>
      <c r="E925" s="4">
        <v>-0.45547880234896698</v>
      </c>
      <c r="F925" t="str">
        <f>VLOOKUP(A925,基金基本信息!A:D,4,FALSE)</f>
        <v>刘冬,张子法</v>
      </c>
    </row>
    <row r="926" spans="1:6" x14ac:dyDescent="0.15">
      <c r="A926" s="1" t="s">
        <v>969</v>
      </c>
      <c r="B926" s="3">
        <f>COUNTIF(分级基金列表!$A$1:$A$384,A926)</f>
        <v>0</v>
      </c>
      <c r="C926" s="4">
        <v>-0.42827999999999999</v>
      </c>
      <c r="D926" s="4">
        <v>6.4879825810205804E-3</v>
      </c>
      <c r="E926" s="4">
        <v>-0.45673499400383999</v>
      </c>
      <c r="F926" t="str">
        <f>VLOOKUP(A926,基金基本信息!A:D,4,FALSE)</f>
        <v>夏高</v>
      </c>
    </row>
    <row r="927" spans="1:6" x14ac:dyDescent="0.15">
      <c r="A927" s="1" t="s">
        <v>940</v>
      </c>
      <c r="B927" s="3">
        <f>COUNTIF(分级基金列表!$A$1:$A$384,A927)</f>
        <v>0</v>
      </c>
      <c r="C927" s="4">
        <v>-0.444066666666667</v>
      </c>
      <c r="D927" s="4">
        <v>3.3721309414241102E-3</v>
      </c>
      <c r="E927" s="4">
        <v>-0.45885615854956502</v>
      </c>
      <c r="F927" t="str">
        <f>VLOOKUP(A927,基金基本信息!A:D,4,FALSE)</f>
        <v>吴振翔</v>
      </c>
    </row>
    <row r="928" spans="1:6" x14ac:dyDescent="0.15">
      <c r="A928" s="1" t="s">
        <v>674</v>
      </c>
      <c r="B928" s="3">
        <f>COUNTIF(分级基金列表!$A$1:$A$384,A928)</f>
        <v>1</v>
      </c>
      <c r="C928" s="4">
        <v>-5.8913333333333498E-2</v>
      </c>
      <c r="D928" s="4">
        <v>9.2925754713126099E-2</v>
      </c>
      <c r="E928" s="4">
        <v>-0.466467108354162</v>
      </c>
      <c r="F928" t="str">
        <f>VLOOKUP(A928,基金基本信息!A:D,4,FALSE)</f>
        <v>杨旭</v>
      </c>
    </row>
    <row r="929" spans="1:6" x14ac:dyDescent="0.15">
      <c r="A929" s="1" t="s">
        <v>529</v>
      </c>
      <c r="B929" s="3">
        <f>COUNTIF(分级基金列表!$A$1:$A$384,A929)</f>
        <v>1</v>
      </c>
      <c r="C929" s="4">
        <v>0.85236666666666705</v>
      </c>
      <c r="D929" s="4">
        <v>0.30259378569213902</v>
      </c>
      <c r="E929" s="4">
        <v>-0.47474915862191702</v>
      </c>
      <c r="F929" t="str">
        <f>VLOOKUP(A929,基金基本信息!A:D,4,FALSE)</f>
        <v>章椹元,王保合,方旻</v>
      </c>
    </row>
    <row r="930" spans="1:6" x14ac:dyDescent="0.15">
      <c r="A930" s="1" t="s">
        <v>269</v>
      </c>
      <c r="B930" s="3">
        <f>COUNTIF(分级基金列表!$A$1:$A$384,A930)</f>
        <v>1</v>
      </c>
      <c r="C930" s="4">
        <v>3.3053133333333302</v>
      </c>
      <c r="D930" s="4">
        <v>0.86370138136905406</v>
      </c>
      <c r="E930" s="4">
        <v>-0.48270818507506102</v>
      </c>
      <c r="F930" t="str">
        <f>VLOOKUP(A930,基金基本信息!A:D,4,FALSE)</f>
        <v>罗毅,苏燕青</v>
      </c>
    </row>
    <row r="931" spans="1:6" x14ac:dyDescent="0.15">
      <c r="A931" s="1" t="s">
        <v>909</v>
      </c>
      <c r="B931" s="3">
        <f>COUNTIF(分级基金列表!$A$1:$A$384,A931)</f>
        <v>0</v>
      </c>
      <c r="C931" s="4">
        <v>-0.48083999999999999</v>
      </c>
      <c r="D931" s="4">
        <v>2.82614928874336E-3</v>
      </c>
      <c r="E931" s="4">
        <v>-0.49323492555057102</v>
      </c>
      <c r="F931" t="str">
        <f>VLOOKUP(A931,基金基本信息!A:D,4,FALSE)</f>
        <v>徐幼华,牛志冬,蔡卡尔</v>
      </c>
    </row>
    <row r="932" spans="1:6" x14ac:dyDescent="0.15">
      <c r="A932" s="1" t="s">
        <v>324</v>
      </c>
      <c r="B932" s="3">
        <f>COUNTIF(分级基金列表!$A$1:$A$384,A932)</f>
        <v>1</v>
      </c>
      <c r="C932" s="4">
        <v>5.6437133333333396</v>
      </c>
      <c r="D932" s="4">
        <v>1.39960939765656</v>
      </c>
      <c r="E932" s="4">
        <v>-0.494693562908811</v>
      </c>
      <c r="F932" t="str">
        <f>VLOOKUP(A932,基金基本信息!A:D,4,FALSE)</f>
        <v>张少华,袁英杰,俞诚</v>
      </c>
    </row>
    <row r="933" spans="1:6" x14ac:dyDescent="0.15">
      <c r="A933" s="1" t="s">
        <v>712</v>
      </c>
      <c r="B933" s="3">
        <f>COUNTIF(分级基金列表!$A$1:$A$384,A933)</f>
        <v>0</v>
      </c>
      <c r="C933" s="4">
        <v>-0.16826666666666701</v>
      </c>
      <c r="D933" s="4">
        <v>7.4464408665320905E-2</v>
      </c>
      <c r="E933" s="4">
        <v>-0.49485267019103102</v>
      </c>
      <c r="F933" t="str">
        <f>VLOOKUP(A933,基金基本信息!A:D,4,FALSE)</f>
        <v>胡文彪</v>
      </c>
    </row>
    <row r="934" spans="1:6" x14ac:dyDescent="0.15">
      <c r="A934" s="1" t="s">
        <v>556</v>
      </c>
      <c r="B934" s="3">
        <f>COUNTIF(分级基金列表!$A$1:$A$384,A934)</f>
        <v>1</v>
      </c>
      <c r="C934" s="4">
        <v>2.9327333333333301</v>
      </c>
      <c r="D934" s="4">
        <v>0.79574622894060099</v>
      </c>
      <c r="E934" s="4">
        <v>-0.55725047755435098</v>
      </c>
      <c r="F934" t="str">
        <f>VLOOKUP(A934,基金基本信息!A:D,4,FALSE)</f>
        <v>王平,陈剑波,侯昊</v>
      </c>
    </row>
    <row r="935" spans="1:6" x14ac:dyDescent="0.15">
      <c r="A935" s="1" t="s">
        <v>778</v>
      </c>
      <c r="B935" s="3">
        <f>COUNTIF(分级基金列表!$A$1:$A$384,A935)</f>
        <v>1</v>
      </c>
      <c r="C935" s="4">
        <v>0.26034000000000002</v>
      </c>
      <c r="D935" s="4">
        <v>0.186558521759324</v>
      </c>
      <c r="E935" s="4">
        <v>-0.55786836473204204</v>
      </c>
      <c r="F935" t="str">
        <f>VLOOKUP(A935,基金基本信息!A:D,4,FALSE)</f>
        <v>何天翔</v>
      </c>
    </row>
    <row r="936" spans="1:6" x14ac:dyDescent="0.15">
      <c r="A936" s="1" t="s">
        <v>879</v>
      </c>
      <c r="B936" s="3">
        <f>COUNTIF(分级基金列表!$A$1:$A$384,A936)</f>
        <v>0</v>
      </c>
      <c r="C936" s="4">
        <v>-0.555246666666667</v>
      </c>
      <c r="D936" s="4">
        <v>7.2061528491339797E-3</v>
      </c>
      <c r="E936" s="4">
        <v>-0.58685141183239797</v>
      </c>
      <c r="F936" t="str">
        <f>VLOOKUP(A936,基金基本信息!A:D,4,FALSE)</f>
        <v>艾小军</v>
      </c>
    </row>
    <row r="937" spans="1:6" x14ac:dyDescent="0.15">
      <c r="A937" s="1" t="s">
        <v>578</v>
      </c>
      <c r="B937" s="3">
        <f>COUNTIF(分级基金列表!$A$1:$A$384,A937)</f>
        <v>1</v>
      </c>
      <c r="C937" s="4">
        <v>-0.147293333333333</v>
      </c>
      <c r="D937" s="4">
        <v>0.101150382288379</v>
      </c>
      <c r="E937" s="4">
        <v>-0.59091867997370495</v>
      </c>
      <c r="F937" t="str">
        <f>VLOOKUP(A937,基金基本信息!A:D,4,FALSE)</f>
        <v>宫雪</v>
      </c>
    </row>
    <row r="938" spans="1:6" x14ac:dyDescent="0.15">
      <c r="A938" s="1" t="s">
        <v>421</v>
      </c>
      <c r="B938" s="3">
        <f>COUNTIF(分级基金列表!$A$1:$A$384,A938)</f>
        <v>1</v>
      </c>
      <c r="C938" s="4">
        <v>2.7291799999999999</v>
      </c>
      <c r="D938" s="4">
        <v>0.75818366375796797</v>
      </c>
      <c r="E938" s="4">
        <v>-0.59606191250969498</v>
      </c>
      <c r="F938" t="str">
        <f>VLOOKUP(A938,基金基本信息!A:D,4,FALSE)</f>
        <v>章椹元,王保合,张圣贤</v>
      </c>
    </row>
    <row r="939" spans="1:6" x14ac:dyDescent="0.15">
      <c r="A939" s="1" t="s">
        <v>913</v>
      </c>
      <c r="B939" s="3">
        <f>COUNTIF(分级基金列表!$A$1:$A$384,A939)</f>
        <v>0</v>
      </c>
      <c r="C939" s="4">
        <v>-0.55459333333333305</v>
      </c>
      <c r="D939" s="4">
        <v>1.0814604188961E-2</v>
      </c>
      <c r="E939" s="4">
        <v>-0.60202402438527802</v>
      </c>
      <c r="F939" t="str">
        <f>VLOOKUP(A939,基金基本信息!A:D,4,FALSE)</f>
        <v>王平</v>
      </c>
    </row>
    <row r="940" spans="1:6" x14ac:dyDescent="0.15">
      <c r="A940" s="1" t="s">
        <v>873</v>
      </c>
      <c r="B940" s="3">
        <f>COUNTIF(分级基金列表!$A$1:$A$384,A940)</f>
        <v>0</v>
      </c>
      <c r="C940" s="4">
        <v>-0.60414000000000001</v>
      </c>
      <c r="D940" s="4">
        <v>3.8623838879535701E-3</v>
      </c>
      <c r="E940" s="4">
        <v>-0.62107964325578702</v>
      </c>
      <c r="F940" t="str">
        <f>VLOOKUP(A940,基金基本信息!A:D,4,FALSE)</f>
        <v>孙伟</v>
      </c>
    </row>
    <row r="941" spans="1:6" x14ac:dyDescent="0.15">
      <c r="A941" s="1" t="s">
        <v>684</v>
      </c>
      <c r="B941" s="3">
        <f>COUNTIF(分级基金列表!$A$1:$A$384,A941)</f>
        <v>0</v>
      </c>
      <c r="C941" s="4">
        <v>-0.18334666666666699</v>
      </c>
      <c r="D941" s="4">
        <v>0.10114163022397001</v>
      </c>
      <c r="E941" s="4">
        <v>-0.62693362850295498</v>
      </c>
      <c r="F941" t="str">
        <f>VLOOKUP(A941,基金基本信息!A:D,4,FALSE)</f>
        <v>王伟</v>
      </c>
    </row>
    <row r="942" spans="1:6" x14ac:dyDescent="0.15">
      <c r="A942" s="1" t="s">
        <v>691</v>
      </c>
      <c r="B942" s="3">
        <f>COUNTIF(分级基金列表!$A$1:$A$384,A942)</f>
        <v>1</v>
      </c>
      <c r="C942" s="4">
        <v>-0.25768000000000002</v>
      </c>
      <c r="D942" s="4">
        <v>8.8585700261806705E-2</v>
      </c>
      <c r="E942" s="4">
        <v>-0.64619916420823198</v>
      </c>
      <c r="F942" t="str">
        <f>VLOOKUP(A942,基金基本信息!A:D,4,FALSE)</f>
        <v>彭海平</v>
      </c>
    </row>
    <row r="943" spans="1:6" x14ac:dyDescent="0.15">
      <c r="A943" s="1" t="s">
        <v>886</v>
      </c>
      <c r="B943" s="3">
        <f>COUNTIF(分级基金列表!$A$1:$A$384,A943)</f>
        <v>0</v>
      </c>
      <c r="C943" s="4">
        <v>-0.61755333333333295</v>
      </c>
      <c r="D943" s="4">
        <v>7.1905108281424901E-3</v>
      </c>
      <c r="E943" s="4">
        <v>-0.64908947572340103</v>
      </c>
      <c r="F943" t="str">
        <f>VLOOKUP(A943,基金基本信息!A:D,4,FALSE)</f>
        <v>胡洁</v>
      </c>
    </row>
    <row r="944" spans="1:6" x14ac:dyDescent="0.15">
      <c r="A944" s="1" t="s">
        <v>542</v>
      </c>
      <c r="B944" s="3">
        <f>COUNTIF(分级基金列表!$A$1:$A$384,A944)</f>
        <v>0</v>
      </c>
      <c r="C944" s="4">
        <v>1.16526</v>
      </c>
      <c r="D944" s="4">
        <v>0.418566607932083</v>
      </c>
      <c r="E944" s="4">
        <v>-0.67048942906852704</v>
      </c>
      <c r="F944" t="str">
        <f>VLOOKUP(A944,基金基本信息!A:D,4,FALSE)</f>
        <v>赵云阳,桂征辉</v>
      </c>
    </row>
    <row r="945" spans="1:6" x14ac:dyDescent="0.15">
      <c r="A945" s="1" t="s">
        <v>541</v>
      </c>
      <c r="B945" s="3">
        <f>COUNTIF(分级基金列表!$A$1:$A$384,A945)</f>
        <v>0</v>
      </c>
      <c r="C945" s="4">
        <v>1.1634866666666701</v>
      </c>
      <c r="D945" s="4">
        <v>0.41864840888657501</v>
      </c>
      <c r="E945" s="4">
        <v>-0.67262152502807104</v>
      </c>
      <c r="F945" t="str">
        <f>VLOOKUP(A945,基金基本信息!A:D,4,FALSE)</f>
        <v>赵云阳,桂征辉</v>
      </c>
    </row>
    <row r="946" spans="1:6" x14ac:dyDescent="0.15">
      <c r="A946" s="1" t="s">
        <v>775</v>
      </c>
      <c r="B946" s="3">
        <f>COUNTIF(分级基金列表!$A$1:$A$384,A946)</f>
        <v>0</v>
      </c>
      <c r="C946" s="4">
        <v>-0.39947333333333301</v>
      </c>
      <c r="D946" s="4">
        <v>6.6425180103444004E-2</v>
      </c>
      <c r="E946" s="4">
        <v>-0.69080088823101804</v>
      </c>
      <c r="F946" t="str">
        <f>VLOOKUP(A946,基金基本信息!A:D,4,FALSE)</f>
        <v>崔俊杰</v>
      </c>
    </row>
    <row r="947" spans="1:6" x14ac:dyDescent="0.15">
      <c r="A947" s="1" t="s">
        <v>150</v>
      </c>
      <c r="B947" s="3">
        <f>COUNTIF(分级基金列表!$A$1:$A$384,A947)</f>
        <v>1</v>
      </c>
      <c r="C947" s="4">
        <v>2.9669866666666702</v>
      </c>
      <c r="D947" s="4">
        <v>0.83428484714718198</v>
      </c>
      <c r="E947" s="4">
        <v>-0.69201981595144102</v>
      </c>
      <c r="F947" t="str">
        <f>VLOOKUP(A947,基金基本信息!A:D,4,FALSE)</f>
        <v>王超</v>
      </c>
    </row>
    <row r="948" spans="1:6" x14ac:dyDescent="0.15">
      <c r="A948" s="1" t="s">
        <v>415</v>
      </c>
      <c r="B948" s="3">
        <f>COUNTIF(分级基金列表!$A$1:$A$384,A948)</f>
        <v>0</v>
      </c>
      <c r="C948" s="4">
        <v>1.93018</v>
      </c>
      <c r="D948" s="4">
        <v>0.59946999076240703</v>
      </c>
      <c r="E948" s="4">
        <v>-0.69897548548576505</v>
      </c>
      <c r="F948" t="str">
        <f>VLOOKUP(A948,基金基本信息!A:D,4,FALSE)</f>
        <v>刘天任,王烁杰,李劭钊</v>
      </c>
    </row>
    <row r="949" spans="1:6" x14ac:dyDescent="0.15">
      <c r="A949" s="1" t="s">
        <v>900</v>
      </c>
      <c r="B949" s="3">
        <f>COUNTIF(分级基金列表!$A$1:$A$384,A949)</f>
        <v>0</v>
      </c>
      <c r="C949" s="4">
        <v>-0.66912666666666698</v>
      </c>
      <c r="D949" s="4">
        <v>7.4414480767886803E-3</v>
      </c>
      <c r="E949" s="4">
        <v>-0.70176336964184605</v>
      </c>
      <c r="F949" t="str">
        <f>VLOOKUP(A949,基金基本信息!A:D,4,FALSE)</f>
        <v>周豪</v>
      </c>
    </row>
    <row r="950" spans="1:6" x14ac:dyDescent="0.15">
      <c r="A950" s="1" t="s">
        <v>326</v>
      </c>
      <c r="B950" s="3">
        <f>COUNTIF(分级基金列表!$A$1:$A$384,A950)</f>
        <v>1</v>
      </c>
      <c r="C950" s="4">
        <v>11.0434</v>
      </c>
      <c r="D950" s="4">
        <v>2.6792166673557798</v>
      </c>
      <c r="E950" s="4">
        <v>-0.70710845968896696</v>
      </c>
      <c r="F950" t="str">
        <f>VLOOKUP(A950,基金基本信息!A:D,4,FALSE)</f>
        <v>张少华,袁英杰,俞诚</v>
      </c>
    </row>
    <row r="951" spans="1:6" x14ac:dyDescent="0.15">
      <c r="A951" s="1" t="s">
        <v>726</v>
      </c>
      <c r="B951" s="3">
        <f>COUNTIF(分级基金列表!$A$1:$A$384,A951)</f>
        <v>1</v>
      </c>
      <c r="C951" s="4">
        <v>4.0266666666667103E-2</v>
      </c>
      <c r="D951" s="4">
        <v>0.185093111921669</v>
      </c>
      <c r="E951" s="4">
        <v>-0.77151470359938701</v>
      </c>
      <c r="F951" t="str">
        <f>VLOOKUP(A951,基金基本信息!A:D,4,FALSE)</f>
        <v>焦文龙,崔惠军,张羽翔</v>
      </c>
    </row>
    <row r="952" spans="1:6" x14ac:dyDescent="0.15">
      <c r="A952" s="1" t="s">
        <v>892</v>
      </c>
      <c r="B952" s="3">
        <f>COUNTIF(分级基金列表!$A$1:$A$384,A952)</f>
        <v>0</v>
      </c>
      <c r="C952" s="4">
        <v>-0.74417999999999995</v>
      </c>
      <c r="D952" s="4">
        <v>7.23605980353217E-3</v>
      </c>
      <c r="E952" s="4">
        <v>-0.77591591108633096</v>
      </c>
      <c r="F952" t="str">
        <f>VLOOKUP(A952,基金基本信息!A:D,4,FALSE)</f>
        <v>刘杰</v>
      </c>
    </row>
    <row r="953" spans="1:6" x14ac:dyDescent="0.15">
      <c r="A953" s="1" t="s">
        <v>904</v>
      </c>
      <c r="B953" s="3">
        <f>COUNTIF(分级基金列表!$A$1:$A$384,A953)</f>
        <v>0</v>
      </c>
      <c r="C953" s="4">
        <v>-0.76338666666666699</v>
      </c>
      <c r="D953" s="4">
        <v>3.6581784196506599E-3</v>
      </c>
      <c r="E953" s="4">
        <v>-0.77943070557957095</v>
      </c>
      <c r="F953" t="str">
        <f>VLOOKUP(A953,基金基本信息!A:D,4,FALSE)</f>
        <v>袁英杰,荆一帆</v>
      </c>
    </row>
    <row r="954" spans="1:6" x14ac:dyDescent="0.15">
      <c r="A954" s="1" t="s">
        <v>86</v>
      </c>
      <c r="B954" s="3">
        <f>COUNTIF(分级基金列表!$A$1:$A$384,A954)</f>
        <v>0</v>
      </c>
      <c r="C954" s="4">
        <v>0.83114666666666703</v>
      </c>
      <c r="D954" s="4">
        <v>0.370449566538124</v>
      </c>
      <c r="E954" s="4">
        <v>-0.79357104225623798</v>
      </c>
      <c r="F954" t="str">
        <f>VLOOKUP(A954,基金基本信息!A:D,4,FALSE)</f>
        <v>张宏民,杨阳,杨宇,何如,陈正宪</v>
      </c>
    </row>
    <row r="955" spans="1:6" x14ac:dyDescent="0.15">
      <c r="A955" s="1" t="s">
        <v>487</v>
      </c>
      <c r="B955" s="3">
        <f>COUNTIF(分级基金列表!$A$1:$A$384,A955)</f>
        <v>1</v>
      </c>
      <c r="C955" s="4">
        <v>2.79294666666667</v>
      </c>
      <c r="D955" s="4">
        <v>0.81872853798323098</v>
      </c>
      <c r="E955" s="4">
        <v>-0.79783295522018904</v>
      </c>
      <c r="F955" t="str">
        <f>VLOOKUP(A955,基金基本信息!A:D,4,FALSE)</f>
        <v>徐皓</v>
      </c>
    </row>
    <row r="956" spans="1:6" x14ac:dyDescent="0.15">
      <c r="A956" s="1" t="s">
        <v>723</v>
      </c>
      <c r="B956" s="3">
        <f>COUNTIF(分级基金列表!$A$1:$A$384,A956)</f>
        <v>1</v>
      </c>
      <c r="C956" s="4">
        <v>-0.41660000000000003</v>
      </c>
      <c r="D956" s="4">
        <v>9.1608825959246895E-2</v>
      </c>
      <c r="E956" s="4">
        <v>-0.81837798889206503</v>
      </c>
      <c r="F956" t="str">
        <f>VLOOKUP(A956,基金基本信息!A:D,4,FALSE)</f>
        <v>焦文龙,崔惠军,张羽翔</v>
      </c>
    </row>
    <row r="957" spans="1:6" x14ac:dyDescent="0.15">
      <c r="A957" s="1" t="s">
        <v>781</v>
      </c>
      <c r="B957" s="3">
        <f>COUNTIF(分级基金列表!$A$1:$A$384,A957)</f>
        <v>1</v>
      </c>
      <c r="C957" s="4">
        <v>-0.40863333333333302</v>
      </c>
      <c r="D957" s="4">
        <v>9.4888999596850501E-2</v>
      </c>
      <c r="E957" s="4">
        <v>-0.8247975077652</v>
      </c>
      <c r="F957" t="str">
        <f>VLOOKUP(A957,基金基本信息!A:D,4,FALSE)</f>
        <v>梁洪昀</v>
      </c>
    </row>
    <row r="958" spans="1:6" x14ac:dyDescent="0.15">
      <c r="A958" s="1" t="s">
        <v>500</v>
      </c>
      <c r="B958" s="3">
        <f>COUNTIF(分级基金列表!$A$1:$A$384,A958)</f>
        <v>0</v>
      </c>
      <c r="C958" s="4">
        <v>0.59590666666666703</v>
      </c>
      <c r="D958" s="4">
        <v>0.32579342501577702</v>
      </c>
      <c r="E958" s="4">
        <v>-0.83295813676752795</v>
      </c>
      <c r="F958" t="str">
        <f>VLOOKUP(A958,基金基本信息!A:D,4,FALSE)</f>
        <v>谢天翎,鲍无可</v>
      </c>
    </row>
    <row r="959" spans="1:6" x14ac:dyDescent="0.15">
      <c r="A959" s="1" t="s">
        <v>554</v>
      </c>
      <c r="B959" s="3">
        <f>COUNTIF(分级基金列表!$A$1:$A$384,A959)</f>
        <v>1</v>
      </c>
      <c r="C959" s="4">
        <v>1.0393333333333299</v>
      </c>
      <c r="D959" s="4">
        <v>0.43344531827717497</v>
      </c>
      <c r="E959" s="4">
        <v>-0.86167114356670105</v>
      </c>
      <c r="F959" t="str">
        <f>VLOOKUP(A959,基金基本信息!A:D,4,FALSE)</f>
        <v>王平,陈剑波,侯昊</v>
      </c>
    </row>
    <row r="960" spans="1:6" x14ac:dyDescent="0.15">
      <c r="A960" s="1" t="s">
        <v>906</v>
      </c>
      <c r="B960" s="3">
        <f>COUNTIF(分级基金列表!$A$1:$A$384,A960)</f>
        <v>0</v>
      </c>
      <c r="C960" s="4">
        <v>-0.86414000000000002</v>
      </c>
      <c r="D960" s="4">
        <v>3.96145811245172E-3</v>
      </c>
      <c r="E960" s="4">
        <v>-0.88151416298959095</v>
      </c>
      <c r="F960" t="str">
        <f>VLOOKUP(A960,基金基本信息!A:D,4,FALSE)</f>
        <v>徐皓,徐成城</v>
      </c>
    </row>
    <row r="961" spans="1:6" x14ac:dyDescent="0.15">
      <c r="A961" s="1" t="s">
        <v>475</v>
      </c>
      <c r="B961" s="3">
        <f>COUNTIF(分级基金列表!$A$1:$A$384,A961)</f>
        <v>0</v>
      </c>
      <c r="C961" s="4">
        <v>-0.235286666666667</v>
      </c>
      <c r="D961" s="4">
        <v>0.150502717319135</v>
      </c>
      <c r="E961" s="4">
        <v>-0.89536148428492901</v>
      </c>
      <c r="F961" t="str">
        <f>VLOOKUP(A961,基金基本信息!A:D,4,FALSE)</f>
        <v>邱炜,李耀柱</v>
      </c>
    </row>
    <row r="962" spans="1:6" x14ac:dyDescent="0.15">
      <c r="A962" s="1" t="s">
        <v>517</v>
      </c>
      <c r="B962" s="3">
        <f>COUNTIF(分级基金列表!$A$1:$A$384,A962)</f>
        <v>1</v>
      </c>
      <c r="C962" s="4">
        <v>0.53056666666666696</v>
      </c>
      <c r="D962" s="4">
        <v>0.33143319561790702</v>
      </c>
      <c r="E962" s="4">
        <v>-0.92303304267434705</v>
      </c>
      <c r="F962" t="str">
        <f>VLOOKUP(A962,基金基本信息!A:D,4,FALSE)</f>
        <v>崔俊杰</v>
      </c>
    </row>
    <row r="963" spans="1:6" x14ac:dyDescent="0.15">
      <c r="A963" s="1" t="s">
        <v>424</v>
      </c>
      <c r="B963" s="3">
        <f>COUNTIF(分级基金列表!$A$1:$A$384,A963)</f>
        <v>0</v>
      </c>
      <c r="C963" s="4">
        <v>0.63034666666666594</v>
      </c>
      <c r="D963" s="4">
        <v>0.35756740250292302</v>
      </c>
      <c r="E963" s="4">
        <v>-0.93787244723065299</v>
      </c>
      <c r="F963" t="str">
        <f>VLOOKUP(A963,基金基本信息!A:D,4,FALSE)</f>
        <v>杨锐,王政,张溪冈</v>
      </c>
    </row>
    <row r="964" spans="1:6" x14ac:dyDescent="0.15">
      <c r="A964" s="1" t="s">
        <v>705</v>
      </c>
      <c r="B964" s="3">
        <f>COUNTIF(分级基金列表!$A$1:$A$384,A964)</f>
        <v>1</v>
      </c>
      <c r="C964" s="4">
        <v>-0.65303333333333302</v>
      </c>
      <c r="D964" s="4">
        <v>7.1115183482574604E-2</v>
      </c>
      <c r="E964" s="4">
        <v>-0.96493030505120903</v>
      </c>
      <c r="F964" t="str">
        <f>VLOOKUP(A964,基金基本信息!A:D,4,FALSE)</f>
        <v>刘伟琳</v>
      </c>
    </row>
    <row r="965" spans="1:6" x14ac:dyDescent="0.15">
      <c r="A965" s="1" t="s">
        <v>960</v>
      </c>
      <c r="B965" s="3">
        <f>COUNTIF(分级基金列表!$A$1:$A$384,A965)</f>
        <v>0</v>
      </c>
      <c r="C965" s="4">
        <v>-1.0073799999999999</v>
      </c>
      <c r="D965" s="4">
        <v>-4.2818332515803898E-3</v>
      </c>
      <c r="E965" s="4">
        <v>-0.988600735725219</v>
      </c>
      <c r="F965" t="str">
        <f>VLOOKUP(A965,基金基本信息!A:D,4,FALSE)</f>
        <v>余昊,李耀柱</v>
      </c>
    </row>
    <row r="966" spans="1:6" x14ac:dyDescent="0.15">
      <c r="A966" s="1" t="s">
        <v>539</v>
      </c>
      <c r="B966" s="3">
        <f>COUNTIF(分级基金列表!$A$1:$A$384,A966)</f>
        <v>0</v>
      </c>
      <c r="C966" s="4">
        <v>0.22252</v>
      </c>
      <c r="D966" s="4">
        <v>0.277088177400033</v>
      </c>
      <c r="E966" s="4">
        <v>-0.99273332844106099</v>
      </c>
      <c r="F966" t="str">
        <f>VLOOKUP(A966,基金基本信息!A:D,4,FALSE)</f>
        <v>刘魁,盛震山</v>
      </c>
    </row>
    <row r="967" spans="1:6" x14ac:dyDescent="0.15">
      <c r="A967" s="1" t="s">
        <v>961</v>
      </c>
      <c r="B967" s="3">
        <f>COUNTIF(分级基金列表!$A$1:$A$384,A967)</f>
        <v>0</v>
      </c>
      <c r="C967" s="4">
        <v>-1.01244</v>
      </c>
      <c r="D967" s="4">
        <v>-4.3587830513290701E-3</v>
      </c>
      <c r="E967" s="4">
        <v>-0.99332324929348104</v>
      </c>
      <c r="F967" t="str">
        <f>VLOOKUP(A967,基金基本信息!A:D,4,FALSE)</f>
        <v>余昊,李耀柱</v>
      </c>
    </row>
    <row r="968" spans="1:6" x14ac:dyDescent="0.15">
      <c r="A968" s="1" t="s">
        <v>660</v>
      </c>
      <c r="B968" s="3">
        <f>COUNTIF(分级基金列表!$A$1:$A$384,A968)</f>
        <v>1</v>
      </c>
      <c r="C968" s="4">
        <v>-0.611086666666667</v>
      </c>
      <c r="D968" s="4">
        <v>9.5594284902414103E-2</v>
      </c>
      <c r="E968" s="4">
        <v>-1.03034408139167</v>
      </c>
      <c r="F968" t="str">
        <f>VLOOKUP(A968,基金基本信息!A:D,4,FALSE)</f>
        <v>徐幼华,张圣贤</v>
      </c>
    </row>
    <row r="969" spans="1:6" x14ac:dyDescent="0.15">
      <c r="A969" s="1" t="s">
        <v>418</v>
      </c>
      <c r="B969" s="3">
        <f>COUNTIF(分级基金列表!$A$1:$A$384,A969)</f>
        <v>1</v>
      </c>
      <c r="C969" s="4">
        <v>2.9694933333333302</v>
      </c>
      <c r="D969" s="4">
        <v>0.91269948247632404</v>
      </c>
      <c r="E969" s="4">
        <v>-1.03342405691132</v>
      </c>
      <c r="F969" t="str">
        <f>VLOOKUP(A969,基金基本信息!A:D,4,FALSE)</f>
        <v>崔俊杰</v>
      </c>
    </row>
    <row r="970" spans="1:6" x14ac:dyDescent="0.15">
      <c r="A970" s="1" t="s">
        <v>190</v>
      </c>
      <c r="B970" s="3">
        <f>COUNTIF(分级基金列表!$A$1:$A$384,A970)</f>
        <v>1</v>
      </c>
      <c r="C970" s="4">
        <v>3.0429733333333302</v>
      </c>
      <c r="D970" s="4">
        <v>0.93363697894337105</v>
      </c>
      <c r="E970" s="4">
        <v>-1.0517717289165001</v>
      </c>
      <c r="F970" t="str">
        <f>VLOOKUP(A970,基金基本信息!A:D,4,FALSE)</f>
        <v>王坚,梅律吾,李玉良</v>
      </c>
    </row>
    <row r="971" spans="1:6" x14ac:dyDescent="0.15">
      <c r="A971" s="1" t="s">
        <v>492</v>
      </c>
      <c r="B971" s="3">
        <f>COUNTIF(分级基金列表!$A$1:$A$384,A971)</f>
        <v>1</v>
      </c>
      <c r="C971" s="4">
        <v>-0.503813333333333</v>
      </c>
      <c r="D971" s="4">
        <v>0.12584454415781099</v>
      </c>
      <c r="E971" s="4">
        <v>-1.0557423351006601</v>
      </c>
      <c r="F971" t="str">
        <f>VLOOKUP(A971,基金基本信息!A:D,4,FALSE)</f>
        <v>薛小波,黄玥</v>
      </c>
    </row>
    <row r="972" spans="1:6" x14ac:dyDescent="0.15">
      <c r="A972" s="1" t="s">
        <v>457</v>
      </c>
      <c r="B972" s="3">
        <f>COUNTIF(分级基金列表!$A$1:$A$384,A972)</f>
        <v>0</v>
      </c>
      <c r="C972" s="4">
        <v>0.57346666666666701</v>
      </c>
      <c r="D972" s="4">
        <v>0.37200577838066901</v>
      </c>
      <c r="E972" s="4">
        <v>-1.05807627615527</v>
      </c>
      <c r="F972" t="str">
        <f>VLOOKUP(A972,基金基本信息!A:D,4,FALSE)</f>
        <v>陈勤,颜媛,谭丽</v>
      </c>
    </row>
    <row r="973" spans="1:6" x14ac:dyDescent="0.15">
      <c r="A973" s="1" t="s">
        <v>719</v>
      </c>
      <c r="B973" s="3">
        <f>COUNTIF(分级基金列表!$A$1:$A$384,A973)</f>
        <v>1</v>
      </c>
      <c r="C973" s="4">
        <v>-0.61890000000000001</v>
      </c>
      <c r="D973" s="4">
        <v>0.101001801748131</v>
      </c>
      <c r="E973" s="4">
        <v>-1.06187370210695</v>
      </c>
      <c r="F973" t="str">
        <f>VLOOKUP(A973,基金基本信息!A:D,4,FALSE)</f>
        <v>余海燕</v>
      </c>
    </row>
    <row r="974" spans="1:6" x14ac:dyDescent="0.15">
      <c r="A974" s="1" t="s">
        <v>416</v>
      </c>
      <c r="B974" s="3">
        <f>COUNTIF(分级基金列表!$A$1:$A$384,A974)</f>
        <v>1</v>
      </c>
      <c r="C974" s="4">
        <v>1.2666933333333299</v>
      </c>
      <c r="D974" s="4">
        <v>0.53808895171677296</v>
      </c>
      <c r="E974" s="4">
        <v>-1.09325719110609</v>
      </c>
      <c r="F974" t="str">
        <f>VLOOKUP(A974,基金基本信息!A:D,4,FALSE)</f>
        <v>崔俊杰</v>
      </c>
    </row>
    <row r="975" spans="1:6" x14ac:dyDescent="0.15">
      <c r="A975" s="1" t="s">
        <v>562</v>
      </c>
      <c r="B975" s="3">
        <f>COUNTIF(分级基金列表!$A$1:$A$384,A975)</f>
        <v>0</v>
      </c>
      <c r="C975" s="4">
        <v>0.66421333333333299</v>
      </c>
      <c r="D975" s="4">
        <v>0.41701226973045302</v>
      </c>
      <c r="E975" s="4">
        <v>-1.16471907925048</v>
      </c>
      <c r="F975" t="str">
        <f>VLOOKUP(A975,基金基本信息!A:D,4,FALSE)</f>
        <v>王俊,沙炜</v>
      </c>
    </row>
    <row r="976" spans="1:6" x14ac:dyDescent="0.15">
      <c r="A976" s="1" t="s">
        <v>658</v>
      </c>
      <c r="B976" s="3">
        <f>COUNTIF(分级基金列表!$A$1:$A$384,A976)</f>
        <v>0</v>
      </c>
      <c r="C976" s="4">
        <v>-0.70606000000000002</v>
      </c>
      <c r="D976" s="4">
        <v>0.112504748852764</v>
      </c>
      <c r="E976" s="4">
        <v>-1.19948332751845</v>
      </c>
      <c r="F976" t="str">
        <f>VLOOKUP(A976,基金基本信息!A:D,4,FALSE)</f>
        <v>刘天任,王烁杰,单文,黄安乐</v>
      </c>
    </row>
    <row r="977" spans="1:6" x14ac:dyDescent="0.15">
      <c r="A977" s="1" t="s">
        <v>514</v>
      </c>
      <c r="B977" s="3">
        <f>COUNTIF(分级基金列表!$A$1:$A$384,A977)</f>
        <v>0</v>
      </c>
      <c r="C977" s="4">
        <v>0.14711333333333301</v>
      </c>
      <c r="D977" s="4">
        <v>0.31181948996779701</v>
      </c>
      <c r="E977" s="4">
        <v>-1.2204645857674301</v>
      </c>
      <c r="F977" t="str">
        <f>VLOOKUP(A977,基金基本信息!A:D,4,FALSE)</f>
        <v>方磊</v>
      </c>
    </row>
    <row r="978" spans="1:6" x14ac:dyDescent="0.15">
      <c r="A978" s="1" t="s">
        <v>119</v>
      </c>
      <c r="B978" s="3">
        <f>COUNTIF(分级基金列表!$A$1:$A$384,A978)</f>
        <v>1</v>
      </c>
      <c r="C978" s="4">
        <v>5.9801133333333301</v>
      </c>
      <c r="D978" s="4">
        <v>1.6448804324427999</v>
      </c>
      <c r="E978" s="4">
        <v>-1.23400326727428</v>
      </c>
      <c r="F978" t="str">
        <f>VLOOKUP(A978,基金基本信息!A:D,4,FALSE)</f>
        <v>王琦,张凯</v>
      </c>
    </row>
    <row r="979" spans="1:6" x14ac:dyDescent="0.15">
      <c r="A979" s="1" t="s">
        <v>877</v>
      </c>
      <c r="B979" s="3">
        <f>COUNTIF(分级基金列表!$A$1:$A$384,A979)</f>
        <v>0</v>
      </c>
      <c r="C979" s="4">
        <v>-1.2127733333333299</v>
      </c>
      <c r="D979" s="4">
        <v>6.4988220819629204E-3</v>
      </c>
      <c r="E979" s="4">
        <v>-1.2412758672204101</v>
      </c>
      <c r="F979" t="str">
        <f>VLOOKUP(A979,基金基本信息!A:D,4,FALSE)</f>
        <v>许之彦,计伟,钱晶</v>
      </c>
    </row>
    <row r="980" spans="1:6" x14ac:dyDescent="0.15">
      <c r="A980" s="1" t="s">
        <v>472</v>
      </c>
      <c r="B980" s="3">
        <f>COUNTIF(分级基金列表!$A$1:$A$384,A980)</f>
        <v>0</v>
      </c>
      <c r="C980" s="4">
        <v>0.46000666666666701</v>
      </c>
      <c r="D980" s="4">
        <v>0.39749103979519201</v>
      </c>
      <c r="E980" s="4">
        <v>-1.2833095356670901</v>
      </c>
      <c r="F980" t="str">
        <f>VLOOKUP(A980,基金基本信息!A:D,4,FALSE)</f>
        <v>王君正,鄢耀</v>
      </c>
    </row>
    <row r="981" spans="1:6" x14ac:dyDescent="0.15">
      <c r="A981" s="1" t="s">
        <v>812</v>
      </c>
      <c r="B981" s="3">
        <f>COUNTIF(分级基金列表!$A$1:$A$384,A981)</f>
        <v>0</v>
      </c>
      <c r="C981" s="4">
        <v>-0.91147333333333302</v>
      </c>
      <c r="D981" s="4">
        <v>8.4861146374256305E-2</v>
      </c>
      <c r="E981" s="4">
        <v>-1.2836573491015499</v>
      </c>
      <c r="F981" t="str">
        <f>VLOOKUP(A981,基金基本信息!A:D,4,FALSE)</f>
        <v>张飞</v>
      </c>
    </row>
    <row r="982" spans="1:6" x14ac:dyDescent="0.15">
      <c r="A982" s="1" t="s">
        <v>819</v>
      </c>
      <c r="B982" s="3">
        <f>COUNTIF(分级基金列表!$A$1:$A$384,A982)</f>
        <v>0</v>
      </c>
      <c r="C982" s="4">
        <v>-0.90500000000000003</v>
      </c>
      <c r="D982" s="4">
        <v>9.2887434626579293E-2</v>
      </c>
      <c r="E982" s="4">
        <v>-1.3123857107852499</v>
      </c>
      <c r="F982" t="str">
        <f>VLOOKUP(A982,基金基本信息!A:D,4,FALSE)</f>
        <v>杜斌,胡德军</v>
      </c>
    </row>
    <row r="983" spans="1:6" x14ac:dyDescent="0.15">
      <c r="A983" s="1" t="s">
        <v>459</v>
      </c>
      <c r="B983" s="3">
        <f>COUNTIF(分级基金列表!$A$1:$A$384,A983)</f>
        <v>0</v>
      </c>
      <c r="C983" s="4">
        <v>4.0893333333333601E-2</v>
      </c>
      <c r="D983" s="4">
        <v>0.31575155543856098</v>
      </c>
      <c r="E983" s="4">
        <v>-1.3439298385091101</v>
      </c>
      <c r="F983" t="str">
        <f>VLOOKUP(A983,基金基本信息!A:D,4,FALSE)</f>
        <v>陆志明</v>
      </c>
    </row>
    <row r="984" spans="1:6" x14ac:dyDescent="0.15">
      <c r="A984" s="1" t="s">
        <v>713</v>
      </c>
      <c r="B984" s="3">
        <f>COUNTIF(分级基金列表!$A$1:$A$384,A984)</f>
        <v>1</v>
      </c>
      <c r="C984" s="4">
        <v>-0.89285333333333305</v>
      </c>
      <c r="D984" s="4">
        <v>0.105274886009042</v>
      </c>
      <c r="E984" s="4">
        <v>-1.35456792839179</v>
      </c>
      <c r="F984" t="str">
        <f>VLOOKUP(A984,基金基本信息!A:D,4,FALSE)</f>
        <v>何天翔</v>
      </c>
    </row>
    <row r="985" spans="1:6" x14ac:dyDescent="0.15">
      <c r="A985" s="1" t="s">
        <v>141</v>
      </c>
      <c r="B985" s="3">
        <f>COUNTIF(分级基金列表!$A$1:$A$384,A985)</f>
        <v>0</v>
      </c>
      <c r="C985" s="4">
        <v>-2.5219999999999999E-2</v>
      </c>
      <c r="D985" s="4">
        <v>0.31276954129490903</v>
      </c>
      <c r="E985" s="4">
        <v>-1.39696465421121</v>
      </c>
      <c r="F985" t="str">
        <f>VLOOKUP(A985,基金基本信息!A:D,4,FALSE)</f>
        <v>黄亮,毕凯</v>
      </c>
    </row>
    <row r="986" spans="1:6" x14ac:dyDescent="0.15">
      <c r="A986" s="1" t="s">
        <v>627</v>
      </c>
      <c r="B986" s="3">
        <f>COUNTIF(分级基金列表!$A$1:$A$384,A986)</f>
        <v>1</v>
      </c>
      <c r="C986" s="4">
        <v>-1.0061599999999999</v>
      </c>
      <c r="D986" s="4">
        <v>9.2504491718739895E-2</v>
      </c>
      <c r="E986" s="4">
        <v>-1.4118661997800499</v>
      </c>
      <c r="F986" t="str">
        <f>VLOOKUP(A986,基金基本信息!A:D,4,FALSE)</f>
        <v>王咏辉,焦文龙,陈龙</v>
      </c>
    </row>
    <row r="987" spans="1:6" x14ac:dyDescent="0.15">
      <c r="A987" s="1" t="s">
        <v>804</v>
      </c>
      <c r="B987" s="3">
        <f>COUNTIF(分级基金列表!$A$1:$A$384,A987)</f>
        <v>0</v>
      </c>
      <c r="C987" s="4">
        <v>-0.99571333333333401</v>
      </c>
      <c r="D987" s="4">
        <v>9.96805116411216E-2</v>
      </c>
      <c r="E987" s="4">
        <v>-1.43289212128896</v>
      </c>
      <c r="F987" t="str">
        <f>VLOOKUP(A987,基金基本信息!A:D,4,FALSE)</f>
        <v>刘冬,张子法</v>
      </c>
    </row>
    <row r="988" spans="1:6" x14ac:dyDescent="0.15">
      <c r="A988" s="1" t="s">
        <v>485</v>
      </c>
      <c r="B988" s="3">
        <f>COUNTIF(分级基金列表!$A$1:$A$384,A988)</f>
        <v>1</v>
      </c>
      <c r="C988" s="4">
        <v>0.60099999999999998</v>
      </c>
      <c r="D988" s="4">
        <v>0.46687603785755699</v>
      </c>
      <c r="E988" s="4">
        <v>-1.4466249268356699</v>
      </c>
      <c r="F988" t="str">
        <f>VLOOKUP(A988,基金基本信息!A:D,4,FALSE)</f>
        <v>徐皓</v>
      </c>
    </row>
    <row r="989" spans="1:6" x14ac:dyDescent="0.15">
      <c r="A989" s="1" t="s">
        <v>521</v>
      </c>
      <c r="B989" s="3">
        <f>COUNTIF(分级基金列表!$A$1:$A$384,A989)</f>
        <v>0</v>
      </c>
      <c r="C989" s="4">
        <v>-0.10842</v>
      </c>
      <c r="D989" s="4">
        <v>0.306101368899867</v>
      </c>
      <c r="E989" s="4">
        <v>-1.4509193837210399</v>
      </c>
      <c r="F989" t="str">
        <f>VLOOKUP(A989,基金基本信息!A:D,4,FALSE)</f>
        <v>薄官辉</v>
      </c>
    </row>
    <row r="990" spans="1:6" x14ac:dyDescent="0.15">
      <c r="A990" s="1" t="s">
        <v>805</v>
      </c>
      <c r="B990" s="3">
        <f>COUNTIF(分级基金列表!$A$1:$A$384,A990)</f>
        <v>0</v>
      </c>
      <c r="C990" s="4">
        <v>-1.0287333333333299</v>
      </c>
      <c r="D990" s="4">
        <v>0.10007707806267099</v>
      </c>
      <c r="E990" s="4">
        <v>-1.4676513823006001</v>
      </c>
      <c r="F990" t="str">
        <f>VLOOKUP(A990,基金基本信息!A:D,4,FALSE)</f>
        <v>刘冬,张子法</v>
      </c>
    </row>
    <row r="991" spans="1:6" x14ac:dyDescent="0.15">
      <c r="A991" s="1" t="s">
        <v>797</v>
      </c>
      <c r="B991" s="3">
        <f>COUNTIF(分级基金列表!$A$1:$A$384,A991)</f>
        <v>0</v>
      </c>
      <c r="C991" s="4">
        <v>-1.1563399999999999</v>
      </c>
      <c r="D991" s="4">
        <v>8.0404145252942802E-2</v>
      </c>
      <c r="E991" s="4">
        <v>-1.5089765002503599</v>
      </c>
      <c r="F991" t="str">
        <f>VLOOKUP(A991,基金基本信息!A:D,4,FALSE)</f>
        <v>王宠,李佳存</v>
      </c>
    </row>
    <row r="992" spans="1:6" x14ac:dyDescent="0.15">
      <c r="A992" s="1" t="s">
        <v>470</v>
      </c>
      <c r="B992" s="3">
        <f>COUNTIF(分级基金列表!$A$1:$A$384,A992)</f>
        <v>0</v>
      </c>
      <c r="C992" s="4">
        <v>0.26734666666666701</v>
      </c>
      <c r="D992" s="4">
        <v>0.41911034232037297</v>
      </c>
      <c r="E992" s="4">
        <v>-1.5707874726820199</v>
      </c>
      <c r="F992" t="str">
        <f>VLOOKUP(A992,基金基本信息!A:D,4,FALSE)</f>
        <v>王健,魏晓雪,董伟炜</v>
      </c>
    </row>
    <row r="993" spans="1:6" x14ac:dyDescent="0.15">
      <c r="A993" s="1" t="s">
        <v>504</v>
      </c>
      <c r="B993" s="3">
        <f>COUNTIF(分级基金列表!$A$1:$A$384,A993)</f>
        <v>0</v>
      </c>
      <c r="C993" s="4">
        <v>0.215266666666666</v>
      </c>
      <c r="D993" s="4">
        <v>0.40970335608133501</v>
      </c>
      <c r="E993" s="4">
        <v>-1.58161031243485</v>
      </c>
      <c r="F993" t="str">
        <f>VLOOKUP(A993,基金基本信息!A:D,4,FALSE)</f>
        <v>雷俊,孙伟,周豪</v>
      </c>
    </row>
    <row r="994" spans="1:6" x14ac:dyDescent="0.15">
      <c r="A994" s="1" t="s">
        <v>550</v>
      </c>
      <c r="B994" s="3">
        <f>COUNTIF(分级基金列表!$A$1:$A$384,A994)</f>
        <v>0</v>
      </c>
      <c r="C994" s="4">
        <v>-0.13234000000000001</v>
      </c>
      <c r="D994" s="4">
        <v>0.33052979907660501</v>
      </c>
      <c r="E994" s="4">
        <v>-1.58197759279017</v>
      </c>
      <c r="F994" t="str">
        <f>VLOOKUP(A994,基金基本信息!A:D,4,FALSE)</f>
        <v>王俊,林景艺</v>
      </c>
    </row>
    <row r="995" spans="1:6" x14ac:dyDescent="0.15">
      <c r="A995" s="1" t="s">
        <v>693</v>
      </c>
      <c r="B995" s="3">
        <f>COUNTIF(分级基金列表!$A$1:$A$384,A995)</f>
        <v>1</v>
      </c>
      <c r="C995" s="4">
        <v>-0.67898000000000003</v>
      </c>
      <c r="D995" s="4">
        <v>0.212665855332346</v>
      </c>
      <c r="E995" s="4">
        <v>-1.6116899083166001</v>
      </c>
      <c r="F995" t="str">
        <f>VLOOKUP(A995,基金基本信息!A:D,4,FALSE)</f>
        <v>彭海平</v>
      </c>
    </row>
    <row r="996" spans="1:6" x14ac:dyDescent="0.15">
      <c r="A996" s="1" t="s">
        <v>458</v>
      </c>
      <c r="B996" s="3">
        <f>COUNTIF(分级基金列表!$A$1:$A$384,A996)</f>
        <v>0</v>
      </c>
      <c r="C996" s="4">
        <v>-0.43993333333333301</v>
      </c>
      <c r="D996" s="4">
        <v>0.27060663055842099</v>
      </c>
      <c r="E996" s="4">
        <v>-1.62675989363646</v>
      </c>
      <c r="F996" t="str">
        <f>VLOOKUP(A996,基金基本信息!A:D,4,FALSE)</f>
        <v>魏伟</v>
      </c>
    </row>
    <row r="997" spans="1:6" x14ac:dyDescent="0.15">
      <c r="A997" s="1" t="s">
        <v>494</v>
      </c>
      <c r="B997" s="3">
        <f>COUNTIF(分级基金列表!$A$1:$A$384,A997)</f>
        <v>1</v>
      </c>
      <c r="C997" s="4">
        <v>-0.55366666666666697</v>
      </c>
      <c r="D997" s="4">
        <v>0.25143038047105298</v>
      </c>
      <c r="E997" s="4">
        <v>-1.6563900293366101</v>
      </c>
      <c r="F997" t="str">
        <f>VLOOKUP(A997,基金基本信息!A:D,4,FALSE)</f>
        <v>薛小波,黄玥</v>
      </c>
    </row>
    <row r="998" spans="1:6" x14ac:dyDescent="0.15">
      <c r="A998" s="1" t="s">
        <v>501</v>
      </c>
      <c r="B998" s="3">
        <f>COUNTIF(分级基金列表!$A$1:$A$384,A998)</f>
        <v>1</v>
      </c>
      <c r="C998" s="4">
        <v>-0.304246666666666</v>
      </c>
      <c r="D998" s="4">
        <v>0.30864005688242402</v>
      </c>
      <c r="E998" s="4">
        <v>-1.6578802281416001</v>
      </c>
      <c r="F998" t="str">
        <f>VLOOKUP(A998,基金基本信息!A:D,4,FALSE)</f>
        <v>余海燕</v>
      </c>
    </row>
    <row r="999" spans="1:6" x14ac:dyDescent="0.15">
      <c r="A999" s="1" t="s">
        <v>557</v>
      </c>
      <c r="B999" s="3">
        <f>COUNTIF(分级基金列表!$A$1:$A$384,A999)</f>
        <v>0</v>
      </c>
      <c r="C999" s="4">
        <v>-0.27291333333333301</v>
      </c>
      <c r="D999" s="4">
        <v>0.32161108970492103</v>
      </c>
      <c r="E999" s="4">
        <v>-1.68343525056117</v>
      </c>
      <c r="F999" t="str">
        <f>VLOOKUP(A999,基金基本信息!A:D,4,FALSE)</f>
        <v>方维玲,赵云阳,汪洋</v>
      </c>
    </row>
    <row r="1000" spans="1:6" x14ac:dyDescent="0.15">
      <c r="A1000" s="1" t="s">
        <v>530</v>
      </c>
      <c r="B1000" s="3">
        <f>COUNTIF(分级基金列表!$A$1:$A$384,A1000)</f>
        <v>0</v>
      </c>
      <c r="C1000" s="4">
        <v>0.38048666666666697</v>
      </c>
      <c r="D1000" s="4">
        <v>0.473826888840708</v>
      </c>
      <c r="E1000" s="4">
        <v>-1.69762330241091</v>
      </c>
      <c r="F1000" t="str">
        <f>VLOOKUP(A1000,基金基本信息!A:D,4,FALSE)</f>
        <v>林庆</v>
      </c>
    </row>
    <row r="1001" spans="1:6" x14ac:dyDescent="0.15">
      <c r="A1001" s="1" t="s">
        <v>540</v>
      </c>
      <c r="B1001" s="3">
        <f>COUNTIF(分级基金列表!$A$1:$A$384,A1001)</f>
        <v>1</v>
      </c>
      <c r="C1001" s="4">
        <v>-0.16350000000000001</v>
      </c>
      <c r="D1001" s="4">
        <v>0.36340155263782697</v>
      </c>
      <c r="E1001" s="4">
        <v>-1.75730652955898</v>
      </c>
      <c r="F1001" t="str">
        <f>VLOOKUP(A1001,基金基本信息!A:D,4,FALSE)</f>
        <v>赵云阳</v>
      </c>
    </row>
    <row r="1002" spans="1:6" x14ac:dyDescent="0.15">
      <c r="A1002" s="1" t="s">
        <v>467</v>
      </c>
      <c r="B1002" s="3">
        <f>COUNTIF(分级基金列表!$A$1:$A$384,A1002)</f>
        <v>1</v>
      </c>
      <c r="C1002" s="4">
        <v>-0.39584000000000003</v>
      </c>
      <c r="D1002" s="4">
        <v>0.32109888678146198</v>
      </c>
      <c r="E1002" s="4">
        <v>-1.80411549764613</v>
      </c>
      <c r="F1002" t="str">
        <f>VLOOKUP(A1002,基金基本信息!A:D,4,FALSE)</f>
        <v>张志强,鲍翔</v>
      </c>
    </row>
    <row r="1003" spans="1:6" x14ac:dyDescent="0.15">
      <c r="A1003" s="1" t="s">
        <v>830</v>
      </c>
      <c r="B1003" s="3">
        <f>COUNTIF(分级基金列表!$A$1:$A$384,A1003)</f>
        <v>0</v>
      </c>
      <c r="C1003" s="4">
        <v>-1.53430666666667</v>
      </c>
      <c r="D1003" s="4">
        <v>8.8018044559376299E-2</v>
      </c>
      <c r="E1003" s="4">
        <v>-1.9203362064951801</v>
      </c>
      <c r="F1003" t="str">
        <f>VLOOKUP(A1003,基金基本信息!A:D,4,FALSE)</f>
        <v>李东骞,薛小波,柯海东,黄玥,陶曙斌</v>
      </c>
    </row>
    <row r="1004" spans="1:6" x14ac:dyDescent="0.15">
      <c r="A1004" s="1" t="s">
        <v>577</v>
      </c>
      <c r="B1004" s="3">
        <f>COUNTIF(分级基金列表!$A$1:$A$384,A1004)</f>
        <v>1</v>
      </c>
      <c r="C1004" s="4">
        <v>-0.46258666666666598</v>
      </c>
      <c r="D1004" s="4">
        <v>0.332712704253668</v>
      </c>
      <c r="E1004" s="4">
        <v>-1.9217980449823999</v>
      </c>
      <c r="F1004" t="str">
        <f>VLOOKUP(A1004,基金基本信息!A:D,4,FALSE)</f>
        <v>宫雪</v>
      </c>
    </row>
    <row r="1005" spans="1:6" x14ac:dyDescent="0.15">
      <c r="A1005" s="1" t="s">
        <v>271</v>
      </c>
      <c r="B1005" s="3">
        <f>COUNTIF(分级基金列表!$A$1:$A$384,A1005)</f>
        <v>0</v>
      </c>
      <c r="C1005" s="4">
        <v>0.68185333333333298</v>
      </c>
      <c r="D1005" s="4">
        <v>0.60074292904475701</v>
      </c>
      <c r="E1005" s="4">
        <v>-1.9528850048711599</v>
      </c>
      <c r="F1005" t="str">
        <f>VLOOKUP(A1005,基金基本信息!A:D,4,FALSE)</f>
        <v>吴振翔,汪洋,过蓓蓓</v>
      </c>
    </row>
    <row r="1006" spans="1:6" x14ac:dyDescent="0.15">
      <c r="A1006" s="1" t="s">
        <v>522</v>
      </c>
      <c r="B1006" s="3">
        <f>COUNTIF(分级基金列表!$A$1:$A$384,A1006)</f>
        <v>0</v>
      </c>
      <c r="C1006" s="4">
        <v>-0.30962000000000001</v>
      </c>
      <c r="D1006" s="4">
        <v>0.378497688576104</v>
      </c>
      <c r="E1006" s="4">
        <v>-1.96963516255708</v>
      </c>
      <c r="F1006" t="str">
        <f>VLOOKUP(A1006,基金基本信息!A:D,4,FALSE)</f>
        <v>伍旋</v>
      </c>
    </row>
    <row r="1007" spans="1:6" x14ac:dyDescent="0.15">
      <c r="A1007" s="1" t="s">
        <v>480</v>
      </c>
      <c r="B1007" s="3">
        <f>COUNTIF(分级基金列表!$A$1:$A$384,A1007)</f>
        <v>0</v>
      </c>
      <c r="C1007" s="4">
        <v>0.100766666666667</v>
      </c>
      <c r="D1007" s="4">
        <v>0.472444695644197</v>
      </c>
      <c r="E1007" s="4">
        <v>-1.9712812794896499</v>
      </c>
      <c r="F1007" t="str">
        <f>VLOOKUP(A1007,基金基本信息!A:D,4,FALSE)</f>
        <v>王君正,鄢耀</v>
      </c>
    </row>
    <row r="1008" spans="1:6" x14ac:dyDescent="0.15">
      <c r="A1008" s="1" t="s">
        <v>143</v>
      </c>
      <c r="B1008" s="3">
        <f>COUNTIF(分级基金列表!$A$1:$A$384,A1008)</f>
        <v>0</v>
      </c>
      <c r="C1008" s="4">
        <v>-3.4980133333333301</v>
      </c>
      <c r="D1008" s="4">
        <v>-0.34219588075054702</v>
      </c>
      <c r="E1008" s="4">
        <v>-1.9972106395375799</v>
      </c>
      <c r="F1008" t="str">
        <f>VLOOKUP(A1008,基金基本信息!A:D,4,FALSE)</f>
        <v>尤柏年,施施乐,周晶</v>
      </c>
    </row>
    <row r="1009" spans="1:6" x14ac:dyDescent="0.15">
      <c r="A1009" s="1" t="s">
        <v>462</v>
      </c>
      <c r="B1009" s="3">
        <f>COUNTIF(分级基金列表!$A$1:$A$384,A1009)</f>
        <v>1</v>
      </c>
      <c r="C1009" s="4">
        <v>1.63388</v>
      </c>
      <c r="D1009" s="4">
        <v>0.84311024856292904</v>
      </c>
      <c r="E1009" s="4">
        <v>-2.0638329281472898</v>
      </c>
      <c r="F1009" t="str">
        <f>VLOOKUP(A1009,基金基本信息!A:D,4,FALSE)</f>
        <v>赵建</v>
      </c>
    </row>
    <row r="1010" spans="1:6" x14ac:dyDescent="0.15">
      <c r="A1010" s="1" t="s">
        <v>531</v>
      </c>
      <c r="B1010" s="3">
        <f>COUNTIF(分级基金列表!$A$1:$A$384,A1010)</f>
        <v>0</v>
      </c>
      <c r="C1010" s="4">
        <v>-0.36076000000000003</v>
      </c>
      <c r="D1010" s="4">
        <v>0.39022650566231798</v>
      </c>
      <c r="E1010" s="4">
        <v>-2.0722154085337898</v>
      </c>
      <c r="F1010" t="str">
        <f>VLOOKUP(A1010,基金基本信息!A:D,4,FALSE)</f>
        <v>张淼</v>
      </c>
    </row>
    <row r="1011" spans="1:6" x14ac:dyDescent="0.15">
      <c r="A1011" s="1" t="s">
        <v>662</v>
      </c>
      <c r="B1011" s="3">
        <f>COUNTIF(分级基金列表!$A$1:$A$384,A1011)</f>
        <v>1</v>
      </c>
      <c r="C1011" s="4">
        <v>-1.36574</v>
      </c>
      <c r="D1011" s="4">
        <v>0.168608761207521</v>
      </c>
      <c r="E1011" s="4">
        <v>-2.1052243049039401</v>
      </c>
      <c r="F1011" t="str">
        <f>VLOOKUP(A1011,基金基本信息!A:D,4,FALSE)</f>
        <v>徐幼华,张圣贤</v>
      </c>
    </row>
    <row r="1012" spans="1:6" x14ac:dyDescent="0.15">
      <c r="A1012" s="1" t="s">
        <v>715</v>
      </c>
      <c r="B1012" s="3">
        <f>COUNTIF(分级基金列表!$A$1:$A$384,A1012)</f>
        <v>1</v>
      </c>
      <c r="C1012" s="4">
        <v>-1.18102666666667</v>
      </c>
      <c r="D1012" s="4">
        <v>0.21264254944904601</v>
      </c>
      <c r="E1012" s="4">
        <v>-2.1136343600402898</v>
      </c>
      <c r="F1012" t="str">
        <f>VLOOKUP(A1012,基金基本信息!A:D,4,FALSE)</f>
        <v>何天翔</v>
      </c>
    </row>
    <row r="1013" spans="1:6" x14ac:dyDescent="0.15">
      <c r="A1013" s="1" t="s">
        <v>479</v>
      </c>
      <c r="B1013" s="3">
        <f>COUNTIF(分级基金列表!$A$1:$A$384,A1013)</f>
        <v>0</v>
      </c>
      <c r="C1013" s="4">
        <v>-0.48222666666666703</v>
      </c>
      <c r="D1013" s="4">
        <v>0.37712706233865101</v>
      </c>
      <c r="E1013" s="4">
        <v>-2.13623053667152</v>
      </c>
      <c r="F1013" t="str">
        <f>VLOOKUP(A1013,基金基本信息!A:D,4,FALSE)</f>
        <v>崔建波,栾江伟,赵强</v>
      </c>
    </row>
    <row r="1014" spans="1:6" x14ac:dyDescent="0.15">
      <c r="A1014" s="1" t="s">
        <v>481</v>
      </c>
      <c r="B1014" s="3">
        <f>COUNTIF(分级基金列表!$A$1:$A$384,A1014)</f>
        <v>1</v>
      </c>
      <c r="C1014" s="4">
        <v>-0.34755333333333299</v>
      </c>
      <c r="D1014" s="4">
        <v>0.42274853016001201</v>
      </c>
      <c r="E1014" s="4">
        <v>-2.2016438369091098</v>
      </c>
      <c r="F1014" t="str">
        <f>VLOOKUP(A1014,基金基本信息!A:D,4,FALSE)</f>
        <v>章椹元,牛志冬,张圣贤</v>
      </c>
    </row>
    <row r="1015" spans="1:6" x14ac:dyDescent="0.15">
      <c r="A1015" s="1" t="s">
        <v>721</v>
      </c>
      <c r="B1015" s="3">
        <f>COUNTIF(分级基金列表!$A$1:$A$384,A1015)</f>
        <v>1</v>
      </c>
      <c r="C1015" s="4">
        <v>-1.0829933333333299</v>
      </c>
      <c r="D1015" s="4">
        <v>0.25815110389102203</v>
      </c>
      <c r="E1015" s="4">
        <v>-2.2151924447785798</v>
      </c>
      <c r="F1015" t="str">
        <f>VLOOKUP(A1015,基金基本信息!A:D,4,FALSE)</f>
        <v>余海燕</v>
      </c>
    </row>
    <row r="1016" spans="1:6" x14ac:dyDescent="0.15">
      <c r="A1016" s="1" t="s">
        <v>548</v>
      </c>
      <c r="B1016" s="3">
        <f>COUNTIF(分级基金列表!$A$1:$A$384,A1016)</f>
        <v>0</v>
      </c>
      <c r="C1016" s="4">
        <v>-0.425993333333333</v>
      </c>
      <c r="D1016" s="4">
        <v>0.41886810199930202</v>
      </c>
      <c r="E1016" s="4">
        <v>-2.2630650550818698</v>
      </c>
      <c r="F1016" t="str">
        <f>VLOOKUP(A1016,基金基本信息!A:D,4,FALSE)</f>
        <v>林峰,王晓李</v>
      </c>
    </row>
    <row r="1017" spans="1:6" x14ac:dyDescent="0.15">
      <c r="A1017" s="1" t="s">
        <v>469</v>
      </c>
      <c r="B1017" s="3">
        <f>COUNTIF(分级基金列表!$A$1:$A$384,A1017)</f>
        <v>1</v>
      </c>
      <c r="C1017" s="4">
        <v>0.34346666666666598</v>
      </c>
      <c r="D1017" s="4">
        <v>0.59710198000895098</v>
      </c>
      <c r="E1017" s="4">
        <v>-2.2753031972565898</v>
      </c>
      <c r="F1017" t="str">
        <f>VLOOKUP(A1017,基金基本信息!A:D,4,FALSE)</f>
        <v>张志强,鲍翔</v>
      </c>
    </row>
    <row r="1018" spans="1:6" x14ac:dyDescent="0.15">
      <c r="A1018" s="1" t="s">
        <v>233</v>
      </c>
      <c r="B1018" s="3">
        <f>COUNTIF(分级基金列表!$A$1:$A$384,A1018)</f>
        <v>0</v>
      </c>
      <c r="C1018" s="4">
        <v>-0.50034666666666705</v>
      </c>
      <c r="D1018" s="4">
        <v>0.42167788351657098</v>
      </c>
      <c r="E1018" s="4">
        <v>-2.3497415281936398</v>
      </c>
      <c r="F1018" t="str">
        <f>VLOOKUP(A1018,基金基本信息!A:D,4,FALSE)</f>
        <v>宋德舜,王创练</v>
      </c>
    </row>
    <row r="1019" spans="1:6" x14ac:dyDescent="0.15">
      <c r="A1019" s="1" t="s">
        <v>509</v>
      </c>
      <c r="B1019" s="3">
        <f>COUNTIF(分级基金列表!$A$1:$A$384,A1019)</f>
        <v>0</v>
      </c>
      <c r="C1019" s="4">
        <v>-0.99213333333333298</v>
      </c>
      <c r="D1019" s="4">
        <v>0.33100549138027902</v>
      </c>
      <c r="E1019" s="4">
        <v>-2.4438572174289601</v>
      </c>
      <c r="F1019" t="str">
        <f>VLOOKUP(A1019,基金基本信息!A:D,4,FALSE)</f>
        <v>姜锋</v>
      </c>
    </row>
    <row r="1020" spans="1:6" x14ac:dyDescent="0.15">
      <c r="A1020" s="1" t="s">
        <v>451</v>
      </c>
      <c r="B1020" s="3">
        <f>COUNTIF(分级基金列表!$A$1:$A$384,A1020)</f>
        <v>0</v>
      </c>
      <c r="C1020" s="4">
        <v>-1.31054</v>
      </c>
      <c r="D1020" s="4">
        <v>0.26415403936871201</v>
      </c>
      <c r="E1020" s="4">
        <v>-2.4690667858633</v>
      </c>
      <c r="F1020" t="str">
        <f>VLOOKUP(A1020,基金基本信息!A:D,4,FALSE)</f>
        <v>孙亚超,付海宁</v>
      </c>
    </row>
    <row r="1021" spans="1:6" x14ac:dyDescent="0.15">
      <c r="A1021" s="1" t="s">
        <v>520</v>
      </c>
      <c r="B1021" s="3">
        <f>COUNTIF(分级基金列表!$A$1:$A$384,A1021)</f>
        <v>0</v>
      </c>
      <c r="C1021" s="4">
        <v>-0.49869999999999998</v>
      </c>
      <c r="D1021" s="4">
        <v>0.45213744748778001</v>
      </c>
      <c r="E1021" s="4">
        <v>-2.4816844171919001</v>
      </c>
      <c r="F1021" t="str">
        <f>VLOOKUP(A1021,基金基本信息!A:D,4,FALSE)</f>
        <v>雷俊</v>
      </c>
    </row>
    <row r="1022" spans="1:6" x14ac:dyDescent="0.15">
      <c r="A1022" s="1" t="s">
        <v>629</v>
      </c>
      <c r="B1022" s="3">
        <f>COUNTIF(分级基金列表!$A$1:$A$384,A1022)</f>
        <v>1</v>
      </c>
      <c r="C1022" s="4">
        <v>-1.54738666666667</v>
      </c>
      <c r="D1022" s="4">
        <v>0.21644957751216001</v>
      </c>
      <c r="E1022" s="4">
        <v>-2.4966912237195</v>
      </c>
      <c r="F1022" t="str">
        <f>VLOOKUP(A1022,基金基本信息!A:D,4,FALSE)</f>
        <v>王咏辉,焦文龙,陈龙</v>
      </c>
    </row>
    <row r="1023" spans="1:6" x14ac:dyDescent="0.15">
      <c r="A1023" s="1" t="s">
        <v>395</v>
      </c>
      <c r="B1023" s="3">
        <f>COUNTIF(分级基金列表!$A$1:$A$384,A1023)</f>
        <v>1</v>
      </c>
      <c r="C1023" s="4">
        <v>-0.27703333333333302</v>
      </c>
      <c r="D1023" s="4">
        <v>0.51856200063386304</v>
      </c>
      <c r="E1023" s="4">
        <v>-2.55134255571333</v>
      </c>
      <c r="F1023" t="str">
        <f>VLOOKUP(A1023,基金基本信息!A:D,4,FALSE)</f>
        <v>罗毅,苏燕青</v>
      </c>
    </row>
    <row r="1024" spans="1:6" x14ac:dyDescent="0.15">
      <c r="A1024" s="1" t="s">
        <v>403</v>
      </c>
      <c r="B1024" s="3">
        <f>COUNTIF(分级基金列表!$A$1:$A$384,A1024)</f>
        <v>1</v>
      </c>
      <c r="C1024" s="4">
        <v>1.1578999999999999</v>
      </c>
      <c r="D1024" s="4">
        <v>0.85849645344796999</v>
      </c>
      <c r="E1024" s="4">
        <v>-2.6072937455321101</v>
      </c>
      <c r="F1024" t="str">
        <f>VLOOKUP(A1024,基金基本信息!A:D,4,FALSE)</f>
        <v>余斌</v>
      </c>
    </row>
    <row r="1025" spans="1:6" x14ac:dyDescent="0.15">
      <c r="A1025" s="1" t="s">
        <v>478</v>
      </c>
      <c r="B1025" s="3">
        <f>COUNTIF(分级基金列表!$A$1:$A$384,A1025)</f>
        <v>1</v>
      </c>
      <c r="C1025" s="4">
        <v>0.82802666666666602</v>
      </c>
      <c r="D1025" s="4">
        <v>0.83946984491874999</v>
      </c>
      <c r="E1025" s="4">
        <v>-2.85372017917798</v>
      </c>
      <c r="F1025" t="str">
        <f>VLOOKUP(A1025,基金基本信息!A:D,4,FALSE)</f>
        <v>蔡铮</v>
      </c>
    </row>
    <row r="1026" spans="1:6" x14ac:dyDescent="0.15">
      <c r="A1026" s="1" t="s">
        <v>156</v>
      </c>
      <c r="B1026" s="3">
        <f>COUNTIF(分级基金列表!$A$1:$A$384,A1026)</f>
        <v>1</v>
      </c>
      <c r="C1026" s="4">
        <v>3.1911</v>
      </c>
      <c r="D1026" s="4">
        <v>1.40147086471282</v>
      </c>
      <c r="E1026" s="4">
        <v>-2.9554709184574799</v>
      </c>
      <c r="F1026" t="str">
        <f>VLOOKUP(A1026,基金基本信息!A:D,4,FALSE)</f>
        <v>王超</v>
      </c>
    </row>
    <row r="1027" spans="1:6" x14ac:dyDescent="0.15">
      <c r="A1027" s="1" t="s">
        <v>535</v>
      </c>
      <c r="B1027" s="3">
        <f>COUNTIF(分级基金列表!$A$1:$A$384,A1027)</f>
        <v>1</v>
      </c>
      <c r="C1027" s="4">
        <v>-1.3282866666666699</v>
      </c>
      <c r="D1027" s="4">
        <v>0.37409945681777501</v>
      </c>
      <c r="E1027" s="4">
        <v>-2.96901206437806</v>
      </c>
      <c r="F1027" t="str">
        <f>VLOOKUP(A1027,基金基本信息!A:D,4,FALSE)</f>
        <v>张少华,袁英杰,俞诚,荆一帆</v>
      </c>
    </row>
    <row r="1028" spans="1:6" x14ac:dyDescent="0.15">
      <c r="A1028" s="1" t="s">
        <v>476</v>
      </c>
      <c r="B1028" s="3">
        <f>COUNTIF(分级基金列表!$A$1:$A$384,A1028)</f>
        <v>1</v>
      </c>
      <c r="C1028" s="4">
        <v>-0.786673333333333</v>
      </c>
      <c r="D1028" s="4">
        <v>0.50564243444352697</v>
      </c>
      <c r="E1028" s="4">
        <v>-3.0043199223157502</v>
      </c>
      <c r="F1028" t="str">
        <f>VLOOKUP(A1028,基金基本信息!A:D,4,FALSE)</f>
        <v>蔡铮</v>
      </c>
    </row>
    <row r="1029" spans="1:6" x14ac:dyDescent="0.15">
      <c r="A1029" s="1" t="s">
        <v>731</v>
      </c>
      <c r="B1029" s="3">
        <f>COUNTIF(分级基金列表!$A$1:$A$384,A1029)</f>
        <v>1</v>
      </c>
      <c r="C1029" s="4">
        <v>-2.68807333333333</v>
      </c>
      <c r="D1029" s="4">
        <v>9.6088420894143406E-2</v>
      </c>
      <c r="E1029" s="4">
        <v>-3.1094979296908698</v>
      </c>
      <c r="F1029" t="str">
        <f>VLOOKUP(A1029,基金基本信息!A:D,4,FALSE)</f>
        <v>许之彦,钱晶</v>
      </c>
    </row>
    <row r="1030" spans="1:6" x14ac:dyDescent="0.15">
      <c r="A1030" s="1" t="s">
        <v>491</v>
      </c>
      <c r="B1030" s="3">
        <f>COUNTIF(分级基金列表!$A$1:$A$384,A1030)</f>
        <v>0</v>
      </c>
      <c r="C1030" s="4">
        <v>-0.892133333333334</v>
      </c>
      <c r="D1030" s="4">
        <v>0.50801194235742098</v>
      </c>
      <c r="E1030" s="4">
        <v>-3.1201721101245101</v>
      </c>
      <c r="F1030" t="str">
        <f>VLOOKUP(A1030,基金基本信息!A:D,4,FALSE)</f>
        <v>吴文哲,许俊哲</v>
      </c>
    </row>
    <row r="1031" spans="1:6" x14ac:dyDescent="0.15">
      <c r="A1031" s="1" t="s">
        <v>602</v>
      </c>
      <c r="B1031" s="3">
        <f>COUNTIF(分级基金列表!$A$1:$A$384,A1031)</f>
        <v>1</v>
      </c>
      <c r="C1031" s="4">
        <v>1.09392666666667</v>
      </c>
      <c r="D1031" s="4">
        <v>0.96187960467610101</v>
      </c>
      <c r="E1031" s="4">
        <v>-3.1246849035217799</v>
      </c>
      <c r="F1031" t="str">
        <f>VLOOKUP(A1031,基金基本信息!A:D,4,FALSE)</f>
        <v>焦文龙,张羽翔</v>
      </c>
    </row>
    <row r="1032" spans="1:6" x14ac:dyDescent="0.15">
      <c r="A1032" s="1" t="s">
        <v>455</v>
      </c>
      <c r="B1032" s="3">
        <f>COUNTIF(分级基金列表!$A$1:$A$384,A1032)</f>
        <v>0</v>
      </c>
      <c r="C1032" s="4">
        <v>-0.91186</v>
      </c>
      <c r="D1032" s="4">
        <v>0.53787924822274102</v>
      </c>
      <c r="E1032" s="4">
        <v>-3.2708908068553</v>
      </c>
      <c r="F1032" t="str">
        <f>VLOOKUP(A1032,基金基本信息!A:D,4,FALSE)</f>
        <v>翁启森</v>
      </c>
    </row>
    <row r="1033" spans="1:6" x14ac:dyDescent="0.15">
      <c r="A1033" s="1" t="s">
        <v>519</v>
      </c>
      <c r="B1033" s="3">
        <f>COUNTIF(分级基金列表!$A$1:$A$384,A1033)</f>
        <v>0</v>
      </c>
      <c r="C1033" s="4">
        <v>-0.69411333333333303</v>
      </c>
      <c r="D1033" s="4">
        <v>0.59944185637020098</v>
      </c>
      <c r="E1033" s="4">
        <v>-3.32314542700176</v>
      </c>
      <c r="F1033" t="str">
        <f>VLOOKUP(A1033,基金基本信息!A:D,4,FALSE)</f>
        <v>黄安乐,孙楠,张剑峰,陈小鹭</v>
      </c>
    </row>
    <row r="1034" spans="1:6" x14ac:dyDescent="0.15">
      <c r="A1034" s="1" t="s">
        <v>707</v>
      </c>
      <c r="B1034" s="3">
        <f>COUNTIF(分级基金列表!$A$1:$A$384,A1034)</f>
        <v>1</v>
      </c>
      <c r="C1034" s="4">
        <v>-2.5200800000000001</v>
      </c>
      <c r="D1034" s="4">
        <v>0.203420054761074</v>
      </c>
      <c r="E1034" s="4">
        <v>-3.41223967617112</v>
      </c>
      <c r="F1034" t="str">
        <f>VLOOKUP(A1034,基金基本信息!A:D,4,FALSE)</f>
        <v>刘伟琳</v>
      </c>
    </row>
    <row r="1035" spans="1:6" x14ac:dyDescent="0.15">
      <c r="A1035" s="1" t="s">
        <v>604</v>
      </c>
      <c r="B1035" s="3">
        <f>COUNTIF(分级基金列表!$A$1:$A$384,A1035)</f>
        <v>1</v>
      </c>
      <c r="C1035" s="4">
        <v>-1.42164</v>
      </c>
      <c r="D1035" s="4">
        <v>0.45483863277081099</v>
      </c>
      <c r="E1035" s="4">
        <v>-3.4164712756062201</v>
      </c>
      <c r="F1035" t="str">
        <f>VLOOKUP(A1035,基金基本信息!A:D,4,FALSE)</f>
        <v>王平,陈剑波,侯昊</v>
      </c>
    </row>
    <row r="1036" spans="1:6" x14ac:dyDescent="0.15">
      <c r="A1036" s="1" t="s">
        <v>523</v>
      </c>
      <c r="B1036" s="3">
        <f>COUNTIF(分级基金列表!$A$1:$A$384,A1036)</f>
        <v>0</v>
      </c>
      <c r="C1036" s="4">
        <v>-1.1251866666666701</v>
      </c>
      <c r="D1036" s="4">
        <v>0.52397602473596205</v>
      </c>
      <c r="E1036" s="4">
        <v>-3.42324071595365</v>
      </c>
      <c r="F1036" t="str">
        <f>VLOOKUP(A1036,基金基本信息!A:D,4,FALSE)</f>
        <v>方超,黄艳芳</v>
      </c>
    </row>
    <row r="1037" spans="1:6" x14ac:dyDescent="0.15">
      <c r="A1037" s="1" t="s">
        <v>473</v>
      </c>
      <c r="B1037" s="3">
        <f>COUNTIF(分级基金列表!$A$1:$A$384,A1037)</f>
        <v>0</v>
      </c>
      <c r="C1037" s="4">
        <v>-1.4164066666666699</v>
      </c>
      <c r="D1037" s="4">
        <v>0.46580397268359802</v>
      </c>
      <c r="E1037" s="4">
        <v>-3.45932973006239</v>
      </c>
      <c r="F1037" t="str">
        <f>VLOOKUP(A1037,基金基本信息!A:D,4,FALSE)</f>
        <v>方伦煜</v>
      </c>
    </row>
    <row r="1038" spans="1:6" x14ac:dyDescent="0.15">
      <c r="A1038" s="1" t="s">
        <v>526</v>
      </c>
      <c r="B1038" s="3">
        <f>COUNTIF(分级基金列表!$A$1:$A$384,A1038)</f>
        <v>0</v>
      </c>
      <c r="C1038" s="4">
        <v>-1.5093733333333299</v>
      </c>
      <c r="D1038" s="4">
        <v>0.46318340732998398</v>
      </c>
      <c r="E1038" s="4">
        <v>-3.5408031212011699</v>
      </c>
      <c r="F1038" t="str">
        <f>VLOOKUP(A1038,基金基本信息!A:D,4,FALSE)</f>
        <v>柳军</v>
      </c>
    </row>
    <row r="1039" spans="1:6" x14ac:dyDescent="0.15">
      <c r="A1039" s="1" t="s">
        <v>545</v>
      </c>
      <c r="B1039" s="3">
        <f>COUNTIF(分级基金列表!$A$1:$A$384,A1039)</f>
        <v>1</v>
      </c>
      <c r="C1039" s="4">
        <v>-1.9855400000000001</v>
      </c>
      <c r="D1039" s="4">
        <v>0.35720361372403697</v>
      </c>
      <c r="E1039" s="4">
        <v>-3.5521636090708801</v>
      </c>
      <c r="F1039" t="str">
        <f>VLOOKUP(A1039,基金基本信息!A:D,4,FALSE)</f>
        <v>余斌</v>
      </c>
    </row>
    <row r="1040" spans="1:6" x14ac:dyDescent="0.15">
      <c r="A1040" s="1" t="s">
        <v>569</v>
      </c>
      <c r="B1040" s="3">
        <f>COUNTIF(分级基金列表!$A$1:$A$384,A1040)</f>
        <v>0</v>
      </c>
      <c r="C1040" s="4">
        <v>-1.60767333333333</v>
      </c>
      <c r="D1040" s="4">
        <v>0.46186553883953602</v>
      </c>
      <c r="E1040" s="4">
        <v>-3.6333232135757698</v>
      </c>
      <c r="F1040" t="str">
        <f>VLOOKUP(A1040,基金基本信息!A:D,4,FALSE)</f>
        <v>李康</v>
      </c>
    </row>
    <row r="1041" spans="1:6" x14ac:dyDescent="0.15">
      <c r="A1041" s="1" t="s">
        <v>518</v>
      </c>
      <c r="B1041" s="3">
        <f>COUNTIF(分级基金列表!$A$1:$A$384,A1041)</f>
        <v>0</v>
      </c>
      <c r="C1041" s="4">
        <v>-1.4731133333333299</v>
      </c>
      <c r="D1041" s="4">
        <v>0.49342124459490599</v>
      </c>
      <c r="E1041" s="4">
        <v>-3.6371602278776698</v>
      </c>
      <c r="F1041" t="str">
        <f>VLOOKUP(A1041,基金基本信息!A:D,4,FALSE)</f>
        <v>胡文彪,赵蓓</v>
      </c>
    </row>
    <row r="1042" spans="1:6" x14ac:dyDescent="0.15">
      <c r="A1042" s="1" t="s">
        <v>464</v>
      </c>
      <c r="B1042" s="3">
        <f>COUNTIF(分级基金列表!$A$1:$A$384,A1042)</f>
        <v>1</v>
      </c>
      <c r="C1042" s="4">
        <v>-1.3556999999999999</v>
      </c>
      <c r="D1042" s="4">
        <v>0.52884596661155003</v>
      </c>
      <c r="E1042" s="4">
        <v>-3.6751126403649299</v>
      </c>
      <c r="F1042" t="str">
        <f>VLOOKUP(A1042,基金基本信息!A:D,4,FALSE)</f>
        <v>艾小军</v>
      </c>
    </row>
    <row r="1043" spans="1:6" x14ac:dyDescent="0.15">
      <c r="A1043" s="1" t="s">
        <v>513</v>
      </c>
      <c r="B1043" s="3">
        <f>COUNTIF(分级基金列表!$A$1:$A$384,A1043)</f>
        <v>0</v>
      </c>
      <c r="C1043" s="4">
        <v>-1.7520466666666701</v>
      </c>
      <c r="D1043" s="4">
        <v>0.46245025412143898</v>
      </c>
      <c r="E1043" s="4">
        <v>-3.7802609911924701</v>
      </c>
      <c r="F1043" t="str">
        <f>VLOOKUP(A1043,基金基本信息!A:D,4,FALSE)</f>
        <v>方军,荣膺</v>
      </c>
    </row>
    <row r="1044" spans="1:6" x14ac:dyDescent="0.15">
      <c r="A1044" s="1" t="s">
        <v>488</v>
      </c>
      <c r="B1044" s="3">
        <f>COUNTIF(分级基金列表!$A$1:$A$384,A1044)</f>
        <v>1</v>
      </c>
      <c r="C1044" s="4">
        <v>-1.6890466666666699</v>
      </c>
      <c r="D1044" s="4">
        <v>0.48339011308524799</v>
      </c>
      <c r="E1044" s="4">
        <v>-3.8090990246359402</v>
      </c>
      <c r="F1044" t="str">
        <f>VLOOKUP(A1044,基金基本信息!A:D,4,FALSE)</f>
        <v>章椹元,王保合,方旻</v>
      </c>
    </row>
    <row r="1045" spans="1:6" x14ac:dyDescent="0.15">
      <c r="A1045" s="1" t="s">
        <v>460</v>
      </c>
      <c r="B1045" s="3">
        <f>COUNTIF(分级基金列表!$A$1:$A$384,A1045)</f>
        <v>1</v>
      </c>
      <c r="C1045" s="4">
        <v>-1.7091466666666699</v>
      </c>
      <c r="D1045" s="4">
        <v>0.49094309804493902</v>
      </c>
      <c r="E1045" s="4">
        <v>-3.8623249060721601</v>
      </c>
      <c r="F1045" t="str">
        <f>VLOOKUP(A1045,基金基本信息!A:D,4,FALSE)</f>
        <v>赵建</v>
      </c>
    </row>
    <row r="1046" spans="1:6" x14ac:dyDescent="0.15">
      <c r="A1046" s="1" t="s">
        <v>600</v>
      </c>
      <c r="B1046" s="3">
        <f>COUNTIF(分级基金列表!$A$1:$A$384,A1046)</f>
        <v>1</v>
      </c>
      <c r="C1046" s="4">
        <v>-1.4249799999999999</v>
      </c>
      <c r="D1046" s="4">
        <v>0.56289292105091404</v>
      </c>
      <c r="E1046" s="4">
        <v>-3.8937157731451002</v>
      </c>
      <c r="F1046" t="str">
        <f>VLOOKUP(A1046,基金基本信息!A:D,4,FALSE)</f>
        <v>焦文龙,张羽翔</v>
      </c>
    </row>
    <row r="1047" spans="1:6" x14ac:dyDescent="0.15">
      <c r="A1047" s="1" t="s">
        <v>496</v>
      </c>
      <c r="B1047" s="3">
        <f>COUNTIF(分级基金列表!$A$1:$A$384,A1047)</f>
        <v>0</v>
      </c>
      <c r="C1047" s="4">
        <v>-1.4240266666666701</v>
      </c>
      <c r="D1047" s="4">
        <v>0.57083771490822899</v>
      </c>
      <c r="E1047" s="4">
        <v>-3.9276067167111801</v>
      </c>
      <c r="F1047" t="str">
        <f>VLOOKUP(A1047,基金基本信息!A:D,4,FALSE)</f>
        <v>杜蜀鹏,尹哲,柴妍,冯士祯</v>
      </c>
    </row>
    <row r="1048" spans="1:6" x14ac:dyDescent="0.15">
      <c r="A1048" s="1" t="s">
        <v>463</v>
      </c>
      <c r="B1048" s="3">
        <f>COUNTIF(分级基金列表!$A$1:$A$384,A1048)</f>
        <v>0</v>
      </c>
      <c r="C1048" s="4">
        <v>-1.7864266666666699</v>
      </c>
      <c r="D1048" s="4">
        <v>0.50620984945512304</v>
      </c>
      <c r="E1048" s="4">
        <v>-4.0065618244069396</v>
      </c>
      <c r="F1048" t="str">
        <f>VLOOKUP(A1048,基金基本信息!A:D,4,FALSE)</f>
        <v>季峰,刘杰</v>
      </c>
    </row>
    <row r="1049" spans="1:6" x14ac:dyDescent="0.15">
      <c r="A1049" s="1" t="s">
        <v>558</v>
      </c>
      <c r="B1049" s="3">
        <f>COUNTIF(分级基金列表!$A$1:$A$384,A1049)</f>
        <v>0</v>
      </c>
      <c r="C1049" s="4">
        <v>-2.0193333333333299</v>
      </c>
      <c r="D1049" s="4">
        <v>0.45821399557796</v>
      </c>
      <c r="E1049" s="4">
        <v>-4.0289682751391496</v>
      </c>
      <c r="F1049" t="str">
        <f>VLOOKUP(A1049,基金基本信息!A:D,4,FALSE)</f>
        <v>杨柯</v>
      </c>
    </row>
    <row r="1050" spans="1:6" x14ac:dyDescent="0.15">
      <c r="A1050" s="1" t="s">
        <v>397</v>
      </c>
      <c r="B1050" s="3">
        <f>COUNTIF(分级基金列表!$A$1:$A$384,A1050)</f>
        <v>1</v>
      </c>
      <c r="C1050" s="4">
        <v>9.7460000000000005E-2</v>
      </c>
      <c r="D1050" s="4">
        <v>0.94117255207836303</v>
      </c>
      <c r="E1050" s="4">
        <v>-4.03033457890528</v>
      </c>
      <c r="F1050" t="str">
        <f>VLOOKUP(A1050,基金基本信息!A:D,4,FALSE)</f>
        <v>罗毅,苏燕青</v>
      </c>
    </row>
    <row r="1051" spans="1:6" x14ac:dyDescent="0.15">
      <c r="A1051" s="1" t="s">
        <v>525</v>
      </c>
      <c r="B1051" s="3">
        <f>COUNTIF(分级基金列表!$A$1:$A$384,A1051)</f>
        <v>0</v>
      </c>
      <c r="C1051" s="4">
        <v>-2.0207799999999998</v>
      </c>
      <c r="D1051" s="4">
        <v>0.46244748769072103</v>
      </c>
      <c r="E1051" s="4">
        <v>-4.0489821915139599</v>
      </c>
      <c r="F1051" t="str">
        <f>VLOOKUP(A1051,基金基本信息!A:D,4,FALSE)</f>
        <v>杨伟,李武群,李孟霞</v>
      </c>
    </row>
    <row r="1052" spans="1:6" x14ac:dyDescent="0.15">
      <c r="A1052" s="1" t="s">
        <v>544</v>
      </c>
      <c r="B1052" s="3">
        <f>COUNTIF(分级基金列表!$A$1:$A$384,A1052)</f>
        <v>1</v>
      </c>
      <c r="C1052" s="4">
        <v>-0.88889333333333298</v>
      </c>
      <c r="D1052" s="4">
        <v>0.74887307122634095</v>
      </c>
      <c r="E1052" s="4">
        <v>-4.1733008491178101</v>
      </c>
      <c r="F1052" t="str">
        <f>VLOOKUP(A1052,基金基本信息!A:D,4,FALSE)</f>
        <v>赵云阳</v>
      </c>
    </row>
    <row r="1053" spans="1:6" x14ac:dyDescent="0.15">
      <c r="A1053" s="1" t="s">
        <v>505</v>
      </c>
      <c r="B1053" s="3">
        <f>COUNTIF(分级基金列表!$A$1:$A$384,A1053)</f>
        <v>1</v>
      </c>
      <c r="C1053" s="4">
        <v>-1.98508</v>
      </c>
      <c r="D1053" s="4">
        <v>0.54173659885005498</v>
      </c>
      <c r="E1053" s="4">
        <v>-4.3610283752365699</v>
      </c>
      <c r="F1053" t="str">
        <f>VLOOKUP(A1053,基金基本信息!A:D,4,FALSE)</f>
        <v>付琦,原泉,曹祥,盛丰衍</v>
      </c>
    </row>
    <row r="1054" spans="1:6" x14ac:dyDescent="0.15">
      <c r="A1054" s="1" t="s">
        <v>495</v>
      </c>
      <c r="B1054" s="3">
        <f>COUNTIF(分级基金列表!$A$1:$A$384,A1054)</f>
        <v>0</v>
      </c>
      <c r="C1054" s="4">
        <v>-2.45234</v>
      </c>
      <c r="D1054" s="4">
        <v>0.44055202684466099</v>
      </c>
      <c r="E1054" s="4">
        <v>-4.38451307933531</v>
      </c>
      <c r="F1054" t="str">
        <f>VLOOKUP(A1054,基金基本信息!A:D,4,FALSE)</f>
        <v>雷俊,孙伟,周豪</v>
      </c>
    </row>
    <row r="1055" spans="1:6" x14ac:dyDescent="0.15">
      <c r="A1055" s="1" t="s">
        <v>566</v>
      </c>
      <c r="B1055" s="3">
        <f>COUNTIF(分级基金列表!$A$1:$A$384,A1055)</f>
        <v>1</v>
      </c>
      <c r="C1055" s="4">
        <v>-2.5086400000000002</v>
      </c>
      <c r="D1055" s="4">
        <v>0.47964119870012001</v>
      </c>
      <c r="E1055" s="4">
        <v>-4.6122503692589802</v>
      </c>
      <c r="F1055" t="str">
        <f>VLOOKUP(A1055,基金基本信息!A:D,4,FALSE)</f>
        <v>焦文龙,张羽翔</v>
      </c>
    </row>
    <row r="1056" spans="1:6" x14ac:dyDescent="0.15">
      <c r="A1056" s="1" t="s">
        <v>574</v>
      </c>
      <c r="B1056" s="3">
        <f>COUNTIF(分级基金列表!$A$1:$A$384,A1056)</f>
        <v>1</v>
      </c>
      <c r="C1056" s="4">
        <v>-2.5184466666666698</v>
      </c>
      <c r="D1056" s="4">
        <v>0.48708136840363098</v>
      </c>
      <c r="E1056" s="4">
        <v>-4.6546881322113096</v>
      </c>
      <c r="F1056" t="str">
        <f>VLOOKUP(A1056,基金基本信息!A:D,4,FALSE)</f>
        <v>冯雨生</v>
      </c>
    </row>
    <row r="1057" spans="1:6" x14ac:dyDescent="0.15">
      <c r="A1057" s="1" t="s">
        <v>580</v>
      </c>
      <c r="B1057" s="3">
        <f>COUNTIF(分级基金列表!$A$1:$A$384,A1057)</f>
        <v>1</v>
      </c>
      <c r="C1057" s="4">
        <v>-2.74339333333333</v>
      </c>
      <c r="D1057" s="4">
        <v>0.47699488698673798</v>
      </c>
      <c r="E1057" s="4">
        <v>-4.8353975086797698</v>
      </c>
      <c r="F1057" t="str">
        <f>VLOOKUP(A1057,基金基本信息!A:D,4,FALSE)</f>
        <v>龙川</v>
      </c>
    </row>
    <row r="1058" spans="1:6" x14ac:dyDescent="0.15">
      <c r="A1058" s="1" t="s">
        <v>503</v>
      </c>
      <c r="B1058" s="3">
        <f>COUNTIF(分级基金列表!$A$1:$A$384,A1058)</f>
        <v>1</v>
      </c>
      <c r="C1058" s="4">
        <v>-1.97515333333333</v>
      </c>
      <c r="D1058" s="4">
        <v>0.69975907412266403</v>
      </c>
      <c r="E1058" s="4">
        <v>-5.0441566806205103</v>
      </c>
      <c r="F1058" t="str">
        <f>VLOOKUP(A1058,基金基本信息!A:D,4,FALSE)</f>
        <v>余海燕</v>
      </c>
    </row>
    <row r="1059" spans="1:6" x14ac:dyDescent="0.15">
      <c r="A1059" s="1" t="s">
        <v>597</v>
      </c>
      <c r="B1059" s="3">
        <f>COUNTIF(分级基金列表!$A$1:$A$384,A1059)</f>
        <v>1</v>
      </c>
      <c r="C1059" s="4">
        <v>-2.9236800000000001</v>
      </c>
      <c r="D1059" s="4">
        <v>0.52568023660243601</v>
      </c>
      <c r="E1059" s="4">
        <v>-5.2292083816909596</v>
      </c>
      <c r="F1059" t="str">
        <f>VLOOKUP(A1059,基金基本信息!A:D,4,FALSE)</f>
        <v>焦文龙,张羽翔</v>
      </c>
    </row>
    <row r="1060" spans="1:6" x14ac:dyDescent="0.15">
      <c r="A1060" s="1" t="s">
        <v>466</v>
      </c>
      <c r="B1060" s="3">
        <f>COUNTIF(分级基金列表!$A$1:$A$384,A1060)</f>
        <v>1</v>
      </c>
      <c r="C1060" s="4">
        <v>-1.57215333333333</v>
      </c>
      <c r="D1060" s="4">
        <v>0.85225760069142398</v>
      </c>
      <c r="E1060" s="4">
        <v>-5.3099847184457802</v>
      </c>
      <c r="F1060" t="str">
        <f>VLOOKUP(A1060,基金基本信息!A:D,4,FALSE)</f>
        <v>艾小军</v>
      </c>
    </row>
    <row r="1061" spans="1:6" x14ac:dyDescent="0.15">
      <c r="A1061" s="1" t="s">
        <v>563</v>
      </c>
      <c r="B1061" s="3">
        <f>COUNTIF(分级基金列表!$A$1:$A$384,A1061)</f>
        <v>1</v>
      </c>
      <c r="C1061" s="4">
        <v>-3.0695199999999998</v>
      </c>
      <c r="D1061" s="4">
        <v>0.52174638344379598</v>
      </c>
      <c r="E1061" s="4">
        <v>-5.3577952885078002</v>
      </c>
      <c r="F1061" t="str">
        <f>VLOOKUP(A1061,基金基本信息!A:D,4,FALSE)</f>
        <v>赵菲</v>
      </c>
    </row>
    <row r="1062" spans="1:6" x14ac:dyDescent="0.15">
      <c r="A1062" s="1" t="s">
        <v>606</v>
      </c>
      <c r="B1062" s="3">
        <f>COUNTIF(分级基金列表!$A$1:$A$384,A1062)</f>
        <v>1</v>
      </c>
      <c r="C1062" s="4">
        <v>-1.74566</v>
      </c>
      <c r="D1062" s="4">
        <v>0.82924843042815199</v>
      </c>
      <c r="E1062" s="4">
        <v>-5.3825777661717904</v>
      </c>
      <c r="F1062" t="str">
        <f>VLOOKUP(A1062,基金基本信息!A:D,4,FALSE)</f>
        <v>王平,陈剑波,侯昊</v>
      </c>
    </row>
    <row r="1063" spans="1:6" x14ac:dyDescent="0.15">
      <c r="A1063" s="1" t="s">
        <v>607</v>
      </c>
      <c r="B1063" s="3">
        <f>COUNTIF(分级基金列表!$A$1:$A$384,A1063)</f>
        <v>1</v>
      </c>
      <c r="C1063" s="4">
        <v>-3.14296</v>
      </c>
      <c r="D1063" s="4">
        <v>0.55598496479076998</v>
      </c>
      <c r="E1063" s="4">
        <v>-5.5813988585793499</v>
      </c>
      <c r="F1063" t="str">
        <f>VLOOKUP(A1063,基金基本信息!A:D,4,FALSE)</f>
        <v>张少华,袁英杰,俞诚,荆一帆</v>
      </c>
    </row>
    <row r="1064" spans="1:6" x14ac:dyDescent="0.15">
      <c r="A1064" s="1" t="s">
        <v>537</v>
      </c>
      <c r="B1064" s="3">
        <f>COUNTIF(分级基金列表!$A$1:$A$384,A1064)</f>
        <v>1</v>
      </c>
      <c r="C1064" s="4">
        <v>-2.5620066666666701</v>
      </c>
      <c r="D1064" s="4">
        <v>0.76235924885571105</v>
      </c>
      <c r="E1064" s="4">
        <v>-5.9055618602980404</v>
      </c>
      <c r="F1064" t="str">
        <f>VLOOKUP(A1064,基金基本信息!A:D,4,FALSE)</f>
        <v>张少华,袁英杰,俞诚,荆一帆</v>
      </c>
    </row>
    <row r="1065" spans="1:6" x14ac:dyDescent="0.15">
      <c r="A1065" s="1" t="s">
        <v>579</v>
      </c>
      <c r="B1065" s="3">
        <f>COUNTIF(分级基金列表!$A$1:$A$384,A1065)</f>
        <v>1</v>
      </c>
      <c r="C1065" s="4">
        <v>-2.7043066666666702</v>
      </c>
      <c r="D1065" s="4">
        <v>0.78658211586476001</v>
      </c>
      <c r="E1065" s="4">
        <v>-6.1540985104263299</v>
      </c>
      <c r="F1065" t="str">
        <f>VLOOKUP(A1065,基金基本信息!A:D,4,FALSE)</f>
        <v>宫雪</v>
      </c>
    </row>
    <row r="1066" spans="1:6" x14ac:dyDescent="0.15">
      <c r="A1066" s="1" t="s">
        <v>559</v>
      </c>
      <c r="B1066" s="3">
        <f>COUNTIF(分级基金列表!$A$1:$A$384,A1066)</f>
        <v>1</v>
      </c>
      <c r="C1066" s="4">
        <v>-4.0287533333333299</v>
      </c>
      <c r="D1066" s="4">
        <v>0.55304329877741798</v>
      </c>
      <c r="E1066" s="4">
        <v>-6.4542906331113299</v>
      </c>
      <c r="F1066" t="str">
        <f>VLOOKUP(A1066,基金基本信息!A:D,4,FALSE)</f>
        <v>刘伟琳,周崟</v>
      </c>
    </row>
    <row r="1067" spans="1:6" x14ac:dyDescent="0.15">
      <c r="A1067" s="1" t="s">
        <v>507</v>
      </c>
      <c r="B1067" s="3">
        <f>COUNTIF(分级基金列表!$A$1:$A$384,A1067)</f>
        <v>1</v>
      </c>
      <c r="C1067" s="4">
        <v>-2.4132866666666701</v>
      </c>
      <c r="D1067" s="4">
        <v>0.92476750263992602</v>
      </c>
      <c r="E1067" s="4">
        <v>-6.4691319797448497</v>
      </c>
      <c r="F1067" t="str">
        <f>VLOOKUP(A1067,基金基本信息!A:D,4,FALSE)</f>
        <v>付琦,原泉,曹祥,盛丰衍</v>
      </c>
    </row>
    <row r="1068" spans="1:6" x14ac:dyDescent="0.15">
      <c r="A1068" s="1" t="s">
        <v>568</v>
      </c>
      <c r="B1068" s="3">
        <f>COUNTIF(分级基金列表!$A$1:$A$384,A1068)</f>
        <v>1</v>
      </c>
      <c r="C1068" s="4">
        <v>-2.9494199999999999</v>
      </c>
      <c r="D1068" s="4">
        <v>0.88160622032973601</v>
      </c>
      <c r="E1068" s="4">
        <v>-6.8159685611221503</v>
      </c>
      <c r="F1068" t="str">
        <f>VLOOKUP(A1068,基金基本信息!A:D,4,FALSE)</f>
        <v>焦文龙,张羽翔</v>
      </c>
    </row>
    <row r="1069" spans="1:6" x14ac:dyDescent="0.15">
      <c r="A1069" s="1" t="s">
        <v>490</v>
      </c>
      <c r="B1069" s="3">
        <f>COUNTIF(分级基金列表!$A$1:$A$384,A1069)</f>
        <v>1</v>
      </c>
      <c r="C1069" s="4">
        <v>-2.9034933333333299</v>
      </c>
      <c r="D1069" s="4">
        <v>0.90313171633589795</v>
      </c>
      <c r="E1069" s="4">
        <v>-6.8644484148393099</v>
      </c>
      <c r="F1069" t="str">
        <f>VLOOKUP(A1069,基金基本信息!A:D,4,FALSE)</f>
        <v>章椹元,王保合,方旻</v>
      </c>
    </row>
    <row r="1070" spans="1:6" x14ac:dyDescent="0.15">
      <c r="A1070" s="1" t="s">
        <v>571</v>
      </c>
      <c r="B1070" s="3">
        <f>COUNTIF(分级基金列表!$A$1:$A$384,A1070)</f>
        <v>1</v>
      </c>
      <c r="C1070" s="4">
        <v>-4.3461466666666704</v>
      </c>
      <c r="D1070" s="4">
        <v>0.61764618977986596</v>
      </c>
      <c r="E1070" s="4">
        <v>-7.0550193258032001</v>
      </c>
      <c r="F1070" t="str">
        <f>VLOOKUP(A1070,基金基本信息!A:D,4,FALSE)</f>
        <v>胡洁</v>
      </c>
    </row>
    <row r="1071" spans="1:6" x14ac:dyDescent="0.15">
      <c r="A1071" s="1" t="s">
        <v>576</v>
      </c>
      <c r="B1071" s="3">
        <f>COUNTIF(分级基金列表!$A$1:$A$384,A1071)</f>
        <v>1</v>
      </c>
      <c r="C1071" s="4">
        <v>-3.4669266666666698</v>
      </c>
      <c r="D1071" s="4">
        <v>0.924527827741496</v>
      </c>
      <c r="E1071" s="4">
        <v>-7.5217208135753202</v>
      </c>
      <c r="F1071" t="str">
        <f>VLOOKUP(A1071,基金基本信息!A:D,4,FALSE)</f>
        <v>冯雨生</v>
      </c>
    </row>
    <row r="1072" spans="1:6" x14ac:dyDescent="0.15">
      <c r="A1072" s="1" t="s">
        <v>547</v>
      </c>
      <c r="B1072" s="3">
        <f>COUNTIF(分级基金列表!$A$1:$A$384,A1072)</f>
        <v>1</v>
      </c>
      <c r="C1072" s="4">
        <v>-4.2458600000000004</v>
      </c>
      <c r="D1072" s="4">
        <v>0.75895679299707197</v>
      </c>
      <c r="E1072" s="4">
        <v>-7.5744927027265598</v>
      </c>
      <c r="F1072" t="str">
        <f>VLOOKUP(A1072,基金基本信息!A:D,4,FALSE)</f>
        <v>余斌</v>
      </c>
    </row>
    <row r="1073" spans="1:6" x14ac:dyDescent="0.15">
      <c r="A1073" s="1" t="s">
        <v>582</v>
      </c>
      <c r="B1073" s="3">
        <f>COUNTIF(分级基金列表!$A$1:$A$384,A1073)</f>
        <v>1</v>
      </c>
      <c r="C1073" s="4">
        <v>-3.7340933333333299</v>
      </c>
      <c r="D1073" s="4">
        <v>0.88498511900721399</v>
      </c>
      <c r="E1073" s="4">
        <v>-7.6154610682751702</v>
      </c>
      <c r="F1073" t="str">
        <f>VLOOKUP(A1073,基金基本信息!A:D,4,FALSE)</f>
        <v>龙川</v>
      </c>
    </row>
    <row r="1074" spans="1:6" x14ac:dyDescent="0.15">
      <c r="A1074" s="1" t="s">
        <v>599</v>
      </c>
      <c r="B1074" s="3">
        <f>COUNTIF(分级基金列表!$A$1:$A$384,A1074)</f>
        <v>1</v>
      </c>
      <c r="C1074" s="4">
        <v>-3.62673333333333</v>
      </c>
      <c r="D1074" s="4">
        <v>0.92978515349971402</v>
      </c>
      <c r="E1074" s="4">
        <v>-7.7045850595523797</v>
      </c>
      <c r="F1074" t="str">
        <f>VLOOKUP(A1074,基金基本信息!A:D,4,FALSE)</f>
        <v>焦文龙,张羽翔</v>
      </c>
    </row>
    <row r="1075" spans="1:6" x14ac:dyDescent="0.15">
      <c r="A1075" s="1" t="s">
        <v>733</v>
      </c>
      <c r="B1075" s="3">
        <f>COUNTIF(分级基金列表!$A$1:$A$384,A1075)</f>
        <v>1</v>
      </c>
      <c r="C1075" s="4">
        <v>-7.0941533333333302</v>
      </c>
      <c r="D1075" s="4">
        <v>0.206717436568469</v>
      </c>
      <c r="E1075" s="4">
        <v>-8.0007746666353192</v>
      </c>
      <c r="F1075" t="str">
        <f>VLOOKUP(A1075,基金基本信息!A:D,4,FALSE)</f>
        <v>许之彦,钱晶</v>
      </c>
    </row>
    <row r="1076" spans="1:6" x14ac:dyDescent="0.15">
      <c r="A1076" s="1" t="s">
        <v>609</v>
      </c>
      <c r="B1076" s="3">
        <f>COUNTIF(分级基金列表!$A$1:$A$384,A1076)</f>
        <v>1</v>
      </c>
      <c r="C1076" s="4">
        <v>-5.2312599999999998</v>
      </c>
      <c r="D1076" s="4">
        <v>0.94667354502930001</v>
      </c>
      <c r="E1076" s="4">
        <v>-9.3831808337895009</v>
      </c>
      <c r="F1076" t="str">
        <f>VLOOKUP(A1076,基金基本信息!A:D,4,FALSE)</f>
        <v>张少华,袁英杰,俞诚,荆一帆</v>
      </c>
    </row>
    <row r="1077" spans="1:6" x14ac:dyDescent="0.15">
      <c r="A1077" s="1" t="s">
        <v>565</v>
      </c>
      <c r="B1077" s="3">
        <f>COUNTIF(分级基金列表!$A$1:$A$384,A1077)</f>
        <v>1</v>
      </c>
      <c r="C1077" s="4">
        <v>-6.3285799999999997</v>
      </c>
      <c r="D1077" s="4">
        <v>0.95520468308595696</v>
      </c>
      <c r="E1077" s="4">
        <v>-10.5179166990784</v>
      </c>
      <c r="F1077" t="str">
        <f>VLOOKUP(A1077,基金基本信息!A:D,4,FALSE)</f>
        <v>赵菲</v>
      </c>
    </row>
    <row r="1078" spans="1:6" x14ac:dyDescent="0.15">
      <c r="A1078" s="1" t="s">
        <v>573</v>
      </c>
      <c r="B1078" s="3">
        <f>COUNTIF(分级基金列表!$A$1:$A$384,A1078)</f>
        <v>1</v>
      </c>
      <c r="C1078" s="4">
        <v>-6.0764333333333296</v>
      </c>
      <c r="D1078" s="4">
        <v>1.0601527032306901</v>
      </c>
      <c r="E1078" s="4">
        <v>-10.726051059162501</v>
      </c>
      <c r="F1078" t="str">
        <f>VLOOKUP(A1078,基金基本信息!A:D,4,FALSE)</f>
        <v>胡洁</v>
      </c>
    </row>
    <row r="1079" spans="1:6" x14ac:dyDescent="0.15">
      <c r="A1079" s="1" t="s">
        <v>561</v>
      </c>
      <c r="B1079" s="3">
        <f>COUNTIF(分级基金列表!$A$1:$A$384,A1079)</f>
        <v>1</v>
      </c>
      <c r="C1079" s="4">
        <v>-6.6759533333333296</v>
      </c>
      <c r="D1079" s="4">
        <v>0.93840431256968904</v>
      </c>
      <c r="E1079" s="4">
        <v>-10.791606967401499</v>
      </c>
      <c r="F1079" t="str">
        <f>VLOOKUP(A1079,基金基本信息!A:D,4,FALSE)</f>
        <v>刘伟琳,周崟</v>
      </c>
    </row>
  </sheetData>
  <autoFilter ref="A1:E1079"/>
  <sortState ref="A2:E1079">
    <sortCondition descending="1" ref="E2:E1079"/>
  </sortState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4"/>
  <sheetViews>
    <sheetView topLeftCell="A103" workbookViewId="0">
      <selection activeCell="C26" sqref="C26"/>
    </sheetView>
  </sheetViews>
  <sheetFormatPr defaultColWidth="9" defaultRowHeight="13.5" x14ac:dyDescent="0.15"/>
  <cols>
    <col min="1" max="1" width="9" style="1"/>
  </cols>
  <sheetData>
    <row r="1" spans="1:1" x14ac:dyDescent="0.15">
      <c r="A1" s="1" t="s">
        <v>44</v>
      </c>
    </row>
    <row r="2" spans="1:1" x14ac:dyDescent="0.15">
      <c r="A2" s="1" t="s">
        <v>45</v>
      </c>
    </row>
    <row r="3" spans="1:1" x14ac:dyDescent="0.15">
      <c r="A3" s="1" t="s">
        <v>46</v>
      </c>
    </row>
    <row r="4" spans="1:1" x14ac:dyDescent="0.15">
      <c r="A4" s="1" t="s">
        <v>64</v>
      </c>
    </row>
    <row r="5" spans="1:1" x14ac:dyDescent="0.15">
      <c r="A5" s="1" t="s">
        <v>67</v>
      </c>
    </row>
    <row r="6" spans="1:1" x14ac:dyDescent="0.15">
      <c r="A6" s="1" t="s">
        <v>69</v>
      </c>
    </row>
    <row r="7" spans="1:1" x14ac:dyDescent="0.15">
      <c r="A7" s="1" t="s">
        <v>70</v>
      </c>
    </row>
    <row r="8" spans="1:1" x14ac:dyDescent="0.15">
      <c r="A8" s="1" t="s">
        <v>74</v>
      </c>
    </row>
    <row r="9" spans="1:1" x14ac:dyDescent="0.15">
      <c r="A9" s="1" t="s">
        <v>75</v>
      </c>
    </row>
    <row r="10" spans="1:1" x14ac:dyDescent="0.15">
      <c r="A10" s="1" t="s">
        <v>87</v>
      </c>
    </row>
    <row r="11" spans="1:1" x14ac:dyDescent="0.15">
      <c r="A11" s="1" t="s">
        <v>93</v>
      </c>
    </row>
    <row r="12" spans="1:1" x14ac:dyDescent="0.15">
      <c r="A12" s="1" t="s">
        <v>94</v>
      </c>
    </row>
    <row r="13" spans="1:1" x14ac:dyDescent="0.15">
      <c r="A13" s="1" t="s">
        <v>106</v>
      </c>
    </row>
    <row r="14" spans="1:1" x14ac:dyDescent="0.15">
      <c r="A14" s="1" t="s">
        <v>109</v>
      </c>
    </row>
    <row r="15" spans="1:1" x14ac:dyDescent="0.15">
      <c r="A15" s="1" t="s">
        <v>110</v>
      </c>
    </row>
    <row r="16" spans="1:1" x14ac:dyDescent="0.15">
      <c r="A16" s="1" t="s">
        <v>112</v>
      </c>
    </row>
    <row r="17" spans="1:1" x14ac:dyDescent="0.15">
      <c r="A17" s="1" t="s">
        <v>118</v>
      </c>
    </row>
    <row r="18" spans="1:1" x14ac:dyDescent="0.15">
      <c r="A18" s="1" t="s">
        <v>119</v>
      </c>
    </row>
    <row r="19" spans="1:1" x14ac:dyDescent="0.15">
      <c r="A19" s="1" t="s">
        <v>120</v>
      </c>
    </row>
    <row r="20" spans="1:1" x14ac:dyDescent="0.15">
      <c r="A20" s="1" t="s">
        <v>125</v>
      </c>
    </row>
    <row r="21" spans="1:1" x14ac:dyDescent="0.15">
      <c r="A21" s="1" t="s">
        <v>126</v>
      </c>
    </row>
    <row r="22" spans="1:1" x14ac:dyDescent="0.15">
      <c r="A22" s="1" t="s">
        <v>147</v>
      </c>
    </row>
    <row r="23" spans="1:1" x14ac:dyDescent="0.15">
      <c r="A23" s="1" t="s">
        <v>149</v>
      </c>
    </row>
    <row r="24" spans="1:1" x14ac:dyDescent="0.15">
      <c r="A24" s="1" t="s">
        <v>150</v>
      </c>
    </row>
    <row r="25" spans="1:1" x14ac:dyDescent="0.15">
      <c r="A25" s="1" t="s">
        <v>153</v>
      </c>
    </row>
    <row r="26" spans="1:1" x14ac:dyDescent="0.15">
      <c r="A26" s="1" t="s">
        <v>154</v>
      </c>
    </row>
    <row r="27" spans="1:1" x14ac:dyDescent="0.15">
      <c r="A27" s="1" t="s">
        <v>155</v>
      </c>
    </row>
    <row r="28" spans="1:1" x14ac:dyDescent="0.15">
      <c r="A28" s="1" t="s">
        <v>156</v>
      </c>
    </row>
    <row r="29" spans="1:1" x14ac:dyDescent="0.15">
      <c r="A29" s="1" t="s">
        <v>157</v>
      </c>
    </row>
    <row r="30" spans="1:1" x14ac:dyDescent="0.15">
      <c r="A30" s="1" t="s">
        <v>158</v>
      </c>
    </row>
    <row r="31" spans="1:1" x14ac:dyDescent="0.15">
      <c r="A31" s="1" t="s">
        <v>159</v>
      </c>
    </row>
    <row r="32" spans="1:1" x14ac:dyDescent="0.15">
      <c r="A32" s="1" t="s">
        <v>160</v>
      </c>
    </row>
    <row r="33" spans="1:1" x14ac:dyDescent="0.15">
      <c r="A33" s="1" t="s">
        <v>161</v>
      </c>
    </row>
    <row r="34" spans="1:1" x14ac:dyDescent="0.15">
      <c r="A34" s="1" t="s">
        <v>163</v>
      </c>
    </row>
    <row r="35" spans="1:1" x14ac:dyDescent="0.15">
      <c r="A35" s="1" t="s">
        <v>164</v>
      </c>
    </row>
    <row r="36" spans="1:1" x14ac:dyDescent="0.15">
      <c r="A36" s="1" t="s">
        <v>165</v>
      </c>
    </row>
    <row r="37" spans="1:1" x14ac:dyDescent="0.15">
      <c r="A37" s="1" t="s">
        <v>167</v>
      </c>
    </row>
    <row r="38" spans="1:1" x14ac:dyDescent="0.15">
      <c r="A38" s="1" t="s">
        <v>168</v>
      </c>
    </row>
    <row r="39" spans="1:1" x14ac:dyDescent="0.15">
      <c r="A39" s="1" t="s">
        <v>169</v>
      </c>
    </row>
    <row r="40" spans="1:1" x14ac:dyDescent="0.15">
      <c r="A40" s="1" t="s">
        <v>170</v>
      </c>
    </row>
    <row r="41" spans="1:1" x14ac:dyDescent="0.15">
      <c r="A41" s="1" t="s">
        <v>176</v>
      </c>
    </row>
    <row r="42" spans="1:1" x14ac:dyDescent="0.15">
      <c r="A42" s="1" t="s">
        <v>180</v>
      </c>
    </row>
    <row r="43" spans="1:1" x14ac:dyDescent="0.15">
      <c r="A43" s="1" t="s">
        <v>181</v>
      </c>
    </row>
    <row r="44" spans="1:1" x14ac:dyDescent="0.15">
      <c r="A44" s="1" t="s">
        <v>182</v>
      </c>
    </row>
    <row r="45" spans="1:1" x14ac:dyDescent="0.15">
      <c r="A45" s="1" t="s">
        <v>183</v>
      </c>
    </row>
    <row r="46" spans="1:1" x14ac:dyDescent="0.15">
      <c r="A46" s="1" t="s">
        <v>184</v>
      </c>
    </row>
    <row r="47" spans="1:1" x14ac:dyDescent="0.15">
      <c r="A47" s="1" t="s">
        <v>185</v>
      </c>
    </row>
    <row r="48" spans="1:1" x14ac:dyDescent="0.15">
      <c r="A48" s="1" t="s">
        <v>189</v>
      </c>
    </row>
    <row r="49" spans="1:1" x14ac:dyDescent="0.15">
      <c r="A49" s="1" t="s">
        <v>190</v>
      </c>
    </row>
    <row r="50" spans="1:1" x14ac:dyDescent="0.15">
      <c r="A50" s="1" t="s">
        <v>198</v>
      </c>
    </row>
    <row r="51" spans="1:1" x14ac:dyDescent="0.15">
      <c r="A51" s="1" t="s">
        <v>199</v>
      </c>
    </row>
    <row r="52" spans="1:1" x14ac:dyDescent="0.15">
      <c r="A52" s="1" t="s">
        <v>203</v>
      </c>
    </row>
    <row r="53" spans="1:1" x14ac:dyDescent="0.15">
      <c r="A53" s="1" t="s">
        <v>206</v>
      </c>
    </row>
    <row r="54" spans="1:1" x14ac:dyDescent="0.15">
      <c r="A54" s="1" t="s">
        <v>207</v>
      </c>
    </row>
    <row r="55" spans="1:1" x14ac:dyDescent="0.15">
      <c r="A55" s="1" t="s">
        <v>208</v>
      </c>
    </row>
    <row r="56" spans="1:1" x14ac:dyDescent="0.15">
      <c r="A56" s="1" t="s">
        <v>213</v>
      </c>
    </row>
    <row r="57" spans="1:1" x14ac:dyDescent="0.15">
      <c r="A57" s="1" t="s">
        <v>215</v>
      </c>
    </row>
    <row r="58" spans="1:1" x14ac:dyDescent="0.15">
      <c r="A58" s="1" t="s">
        <v>216</v>
      </c>
    </row>
    <row r="59" spans="1:1" x14ac:dyDescent="0.15">
      <c r="A59" s="1" t="s">
        <v>217</v>
      </c>
    </row>
    <row r="60" spans="1:1" x14ac:dyDescent="0.15">
      <c r="A60" s="1" t="s">
        <v>218</v>
      </c>
    </row>
    <row r="61" spans="1:1" x14ac:dyDescent="0.15">
      <c r="A61" s="1" t="s">
        <v>219</v>
      </c>
    </row>
    <row r="62" spans="1:1" x14ac:dyDescent="0.15">
      <c r="A62" s="1" t="s">
        <v>220</v>
      </c>
    </row>
    <row r="63" spans="1:1" x14ac:dyDescent="0.15">
      <c r="A63" s="1" t="s">
        <v>222</v>
      </c>
    </row>
    <row r="64" spans="1:1" x14ac:dyDescent="0.15">
      <c r="A64" s="1" t="s">
        <v>223</v>
      </c>
    </row>
    <row r="65" spans="1:1" x14ac:dyDescent="0.15">
      <c r="A65" s="1" t="s">
        <v>224</v>
      </c>
    </row>
    <row r="66" spans="1:1" x14ac:dyDescent="0.15">
      <c r="A66" s="1" t="s">
        <v>226</v>
      </c>
    </row>
    <row r="67" spans="1:1" x14ac:dyDescent="0.15">
      <c r="A67" s="1" t="s">
        <v>227</v>
      </c>
    </row>
    <row r="68" spans="1:1" x14ac:dyDescent="0.15">
      <c r="A68" s="1" t="s">
        <v>228</v>
      </c>
    </row>
    <row r="69" spans="1:1" x14ac:dyDescent="0.15">
      <c r="A69" s="1" t="s">
        <v>229</v>
      </c>
    </row>
    <row r="70" spans="1:1" x14ac:dyDescent="0.15">
      <c r="A70" s="1" t="s">
        <v>230</v>
      </c>
    </row>
    <row r="71" spans="1:1" x14ac:dyDescent="0.15">
      <c r="A71" s="1" t="s">
        <v>231</v>
      </c>
    </row>
    <row r="72" spans="1:1" x14ac:dyDescent="0.15">
      <c r="A72" s="1" t="s">
        <v>232</v>
      </c>
    </row>
    <row r="73" spans="1:1" x14ac:dyDescent="0.15">
      <c r="A73" s="1" t="s">
        <v>238</v>
      </c>
    </row>
    <row r="74" spans="1:1" x14ac:dyDescent="0.15">
      <c r="A74" s="1" t="s">
        <v>241</v>
      </c>
    </row>
    <row r="75" spans="1:1" x14ac:dyDescent="0.15">
      <c r="A75" s="1" t="s">
        <v>242</v>
      </c>
    </row>
    <row r="76" spans="1:1" x14ac:dyDescent="0.15">
      <c r="A76" s="1" t="s">
        <v>247</v>
      </c>
    </row>
    <row r="77" spans="1:1" x14ac:dyDescent="0.15">
      <c r="A77" s="1" t="s">
        <v>249</v>
      </c>
    </row>
    <row r="78" spans="1:1" x14ac:dyDescent="0.15">
      <c r="A78" s="1" t="s">
        <v>253</v>
      </c>
    </row>
    <row r="79" spans="1:1" x14ac:dyDescent="0.15">
      <c r="A79" s="1" t="s">
        <v>254</v>
      </c>
    </row>
    <row r="80" spans="1:1" x14ac:dyDescent="0.15">
      <c r="A80" s="1" t="s">
        <v>255</v>
      </c>
    </row>
    <row r="81" spans="1:1" x14ac:dyDescent="0.15">
      <c r="A81" s="1" t="s">
        <v>256</v>
      </c>
    </row>
    <row r="82" spans="1:1" x14ac:dyDescent="0.15">
      <c r="A82" s="1" t="s">
        <v>269</v>
      </c>
    </row>
    <row r="83" spans="1:1" x14ac:dyDescent="0.15">
      <c r="A83" s="1" t="s">
        <v>274</v>
      </c>
    </row>
    <row r="84" spans="1:1" x14ac:dyDescent="0.15">
      <c r="A84" s="1" t="s">
        <v>275</v>
      </c>
    </row>
    <row r="85" spans="1:1" x14ac:dyDescent="0.15">
      <c r="A85" s="1" t="s">
        <v>277</v>
      </c>
    </row>
    <row r="86" spans="1:1" x14ac:dyDescent="0.15">
      <c r="A86" s="1" t="s">
        <v>278</v>
      </c>
    </row>
    <row r="87" spans="1:1" x14ac:dyDescent="0.15">
      <c r="A87" s="1" t="s">
        <v>279</v>
      </c>
    </row>
    <row r="88" spans="1:1" x14ac:dyDescent="0.15">
      <c r="A88" s="1" t="s">
        <v>280</v>
      </c>
    </row>
    <row r="89" spans="1:1" x14ac:dyDescent="0.15">
      <c r="A89" s="1" t="s">
        <v>281</v>
      </c>
    </row>
    <row r="90" spans="1:1" x14ac:dyDescent="0.15">
      <c r="A90" s="1" t="s">
        <v>282</v>
      </c>
    </row>
    <row r="91" spans="1:1" x14ac:dyDescent="0.15">
      <c r="A91" s="1" t="s">
        <v>284</v>
      </c>
    </row>
    <row r="92" spans="1:1" x14ac:dyDescent="0.15">
      <c r="A92" s="1" t="s">
        <v>285</v>
      </c>
    </row>
    <row r="93" spans="1:1" x14ac:dyDescent="0.15">
      <c r="A93" s="1" t="s">
        <v>290</v>
      </c>
    </row>
    <row r="94" spans="1:1" x14ac:dyDescent="0.15">
      <c r="A94" s="1" t="s">
        <v>291</v>
      </c>
    </row>
    <row r="95" spans="1:1" x14ac:dyDescent="0.15">
      <c r="A95" s="1" t="s">
        <v>292</v>
      </c>
    </row>
    <row r="96" spans="1:1" x14ac:dyDescent="0.15">
      <c r="A96" s="1" t="s">
        <v>293</v>
      </c>
    </row>
    <row r="97" spans="1:1" x14ac:dyDescent="0.15">
      <c r="A97" s="1" t="s">
        <v>296</v>
      </c>
    </row>
    <row r="98" spans="1:1" x14ac:dyDescent="0.15">
      <c r="A98" s="1" t="s">
        <v>297</v>
      </c>
    </row>
    <row r="99" spans="1:1" x14ac:dyDescent="0.15">
      <c r="A99" s="1" t="s">
        <v>298</v>
      </c>
    </row>
    <row r="100" spans="1:1" x14ac:dyDescent="0.15">
      <c r="A100" s="1" t="s">
        <v>307</v>
      </c>
    </row>
    <row r="101" spans="1:1" x14ac:dyDescent="0.15">
      <c r="A101" s="1" t="s">
        <v>308</v>
      </c>
    </row>
    <row r="102" spans="1:1" x14ac:dyDescent="0.15">
      <c r="A102" s="1" t="s">
        <v>309</v>
      </c>
    </row>
    <row r="103" spans="1:1" x14ac:dyDescent="0.15">
      <c r="A103" s="1" t="s">
        <v>315</v>
      </c>
    </row>
    <row r="104" spans="1:1" x14ac:dyDescent="0.15">
      <c r="A104" s="1" t="s">
        <v>316</v>
      </c>
    </row>
    <row r="105" spans="1:1" x14ac:dyDescent="0.15">
      <c r="A105" s="1" t="s">
        <v>317</v>
      </c>
    </row>
    <row r="106" spans="1:1" x14ac:dyDescent="0.15">
      <c r="A106" s="1" t="s">
        <v>318</v>
      </c>
    </row>
    <row r="107" spans="1:1" x14ac:dyDescent="0.15">
      <c r="A107" s="1" t="s">
        <v>321</v>
      </c>
    </row>
    <row r="108" spans="1:1" x14ac:dyDescent="0.15">
      <c r="A108" s="1" t="s">
        <v>322</v>
      </c>
    </row>
    <row r="109" spans="1:1" x14ac:dyDescent="0.15">
      <c r="A109" s="1" t="s">
        <v>324</v>
      </c>
    </row>
    <row r="110" spans="1:1" x14ac:dyDescent="0.15">
      <c r="A110" s="1" t="s">
        <v>325</v>
      </c>
    </row>
    <row r="111" spans="1:1" x14ac:dyDescent="0.15">
      <c r="A111" s="1" t="s">
        <v>326</v>
      </c>
    </row>
    <row r="112" spans="1:1" x14ac:dyDescent="0.15">
      <c r="A112" s="1" t="s">
        <v>327</v>
      </c>
    </row>
    <row r="113" spans="1:1" x14ac:dyDescent="0.15">
      <c r="A113" s="1" t="s">
        <v>329</v>
      </c>
    </row>
    <row r="114" spans="1:1" x14ac:dyDescent="0.15">
      <c r="A114" s="1" t="s">
        <v>330</v>
      </c>
    </row>
    <row r="115" spans="1:1" x14ac:dyDescent="0.15">
      <c r="A115" s="1" t="s">
        <v>331</v>
      </c>
    </row>
    <row r="116" spans="1:1" x14ac:dyDescent="0.15">
      <c r="A116" s="1" t="s">
        <v>336</v>
      </c>
    </row>
    <row r="117" spans="1:1" x14ac:dyDescent="0.15">
      <c r="A117" s="1" t="s">
        <v>337</v>
      </c>
    </row>
    <row r="118" spans="1:1" x14ac:dyDescent="0.15">
      <c r="A118" s="1" t="s">
        <v>338</v>
      </c>
    </row>
    <row r="119" spans="1:1" x14ac:dyDescent="0.15">
      <c r="A119" s="1" t="s">
        <v>339</v>
      </c>
    </row>
    <row r="120" spans="1:1" x14ac:dyDescent="0.15">
      <c r="A120" s="1" t="s">
        <v>340</v>
      </c>
    </row>
    <row r="121" spans="1:1" x14ac:dyDescent="0.15">
      <c r="A121" s="1" t="s">
        <v>341</v>
      </c>
    </row>
    <row r="122" spans="1:1" x14ac:dyDescent="0.15">
      <c r="A122" s="1" t="s">
        <v>342</v>
      </c>
    </row>
    <row r="123" spans="1:1" x14ac:dyDescent="0.15">
      <c r="A123" s="1" t="s">
        <v>343</v>
      </c>
    </row>
    <row r="124" spans="1:1" x14ac:dyDescent="0.15">
      <c r="A124" s="1" t="s">
        <v>345</v>
      </c>
    </row>
    <row r="125" spans="1:1" x14ac:dyDescent="0.15">
      <c r="A125" s="1" t="s">
        <v>346</v>
      </c>
    </row>
    <row r="126" spans="1:1" x14ac:dyDescent="0.15">
      <c r="A126" s="1" t="s">
        <v>347</v>
      </c>
    </row>
    <row r="127" spans="1:1" x14ac:dyDescent="0.15">
      <c r="A127" s="1" t="s">
        <v>360</v>
      </c>
    </row>
    <row r="128" spans="1:1" x14ac:dyDescent="0.15">
      <c r="A128" s="1" t="s">
        <v>361</v>
      </c>
    </row>
    <row r="129" spans="1:1" x14ac:dyDescent="0.15">
      <c r="A129" s="1" t="s">
        <v>362</v>
      </c>
    </row>
    <row r="130" spans="1:1" x14ac:dyDescent="0.15">
      <c r="A130" s="1" t="s">
        <v>369</v>
      </c>
    </row>
    <row r="131" spans="1:1" x14ac:dyDescent="0.15">
      <c r="A131" s="1" t="s">
        <v>370</v>
      </c>
    </row>
    <row r="132" spans="1:1" x14ac:dyDescent="0.15">
      <c r="A132" s="1" t="s">
        <v>371</v>
      </c>
    </row>
    <row r="133" spans="1:1" x14ac:dyDescent="0.15">
      <c r="A133" s="1" t="s">
        <v>373</v>
      </c>
    </row>
    <row r="134" spans="1:1" x14ac:dyDescent="0.15">
      <c r="A134" s="1" t="s">
        <v>374</v>
      </c>
    </row>
    <row r="135" spans="1:1" x14ac:dyDescent="0.15">
      <c r="A135" s="1" t="s">
        <v>375</v>
      </c>
    </row>
    <row r="136" spans="1:1" x14ac:dyDescent="0.15">
      <c r="A136" s="1" t="s">
        <v>379</v>
      </c>
    </row>
    <row r="137" spans="1:1" x14ac:dyDescent="0.15">
      <c r="A137" s="1" t="s">
        <v>380</v>
      </c>
    </row>
    <row r="138" spans="1:1" x14ac:dyDescent="0.15">
      <c r="A138" s="1" t="s">
        <v>381</v>
      </c>
    </row>
    <row r="139" spans="1:1" x14ac:dyDescent="0.15">
      <c r="A139" s="1" t="s">
        <v>385</v>
      </c>
    </row>
    <row r="140" spans="1:1" x14ac:dyDescent="0.15">
      <c r="A140" s="1" t="s">
        <v>386</v>
      </c>
    </row>
    <row r="141" spans="1:1" x14ac:dyDescent="0.15">
      <c r="A141" s="1" t="s">
        <v>387</v>
      </c>
    </row>
    <row r="142" spans="1:1" x14ac:dyDescent="0.15">
      <c r="A142" s="1" t="s">
        <v>395</v>
      </c>
    </row>
    <row r="143" spans="1:1" x14ac:dyDescent="0.15">
      <c r="A143" s="1" t="s">
        <v>396</v>
      </c>
    </row>
    <row r="144" spans="1:1" x14ac:dyDescent="0.15">
      <c r="A144" s="1" t="s">
        <v>397</v>
      </c>
    </row>
    <row r="145" spans="1:1" x14ac:dyDescent="0.15">
      <c r="A145" s="1" t="s">
        <v>401</v>
      </c>
    </row>
    <row r="146" spans="1:1" x14ac:dyDescent="0.15">
      <c r="A146" s="1" t="s">
        <v>402</v>
      </c>
    </row>
    <row r="147" spans="1:1" x14ac:dyDescent="0.15">
      <c r="A147" s="1" t="s">
        <v>403</v>
      </c>
    </row>
    <row r="148" spans="1:1" x14ac:dyDescent="0.15">
      <c r="A148" s="1" t="s">
        <v>407</v>
      </c>
    </row>
    <row r="149" spans="1:1" x14ac:dyDescent="0.15">
      <c r="A149" s="1" t="s">
        <v>408</v>
      </c>
    </row>
    <row r="150" spans="1:1" x14ac:dyDescent="0.15">
      <c r="A150" s="1" t="s">
        <v>409</v>
      </c>
    </row>
    <row r="151" spans="1:1" x14ac:dyDescent="0.15">
      <c r="A151" s="1" t="s">
        <v>410</v>
      </c>
    </row>
    <row r="152" spans="1:1" x14ac:dyDescent="0.15">
      <c r="A152" s="1" t="s">
        <v>411</v>
      </c>
    </row>
    <row r="153" spans="1:1" x14ac:dyDescent="0.15">
      <c r="A153" s="1" t="s">
        <v>412</v>
      </c>
    </row>
    <row r="154" spans="1:1" x14ac:dyDescent="0.15">
      <c r="A154" s="1" t="s">
        <v>416</v>
      </c>
    </row>
    <row r="155" spans="1:1" x14ac:dyDescent="0.15">
      <c r="A155" s="1" t="s">
        <v>417</v>
      </c>
    </row>
    <row r="156" spans="1:1" x14ac:dyDescent="0.15">
      <c r="A156" s="1" t="s">
        <v>418</v>
      </c>
    </row>
    <row r="157" spans="1:1" x14ac:dyDescent="0.15">
      <c r="A157" s="1" t="s">
        <v>419</v>
      </c>
    </row>
    <row r="158" spans="1:1" x14ac:dyDescent="0.15">
      <c r="A158" s="1" t="s">
        <v>420</v>
      </c>
    </row>
    <row r="159" spans="1:1" x14ac:dyDescent="0.15">
      <c r="A159" s="1" t="s">
        <v>421</v>
      </c>
    </row>
    <row r="160" spans="1:1" x14ac:dyDescent="0.15">
      <c r="A160" s="1" t="s">
        <v>460</v>
      </c>
    </row>
    <row r="161" spans="1:1" x14ac:dyDescent="0.15">
      <c r="A161" s="1" t="s">
        <v>461</v>
      </c>
    </row>
    <row r="162" spans="1:1" x14ac:dyDescent="0.15">
      <c r="A162" s="1" t="s">
        <v>462</v>
      </c>
    </row>
    <row r="163" spans="1:1" x14ac:dyDescent="0.15">
      <c r="A163" s="1" t="s">
        <v>464</v>
      </c>
    </row>
    <row r="164" spans="1:1" x14ac:dyDescent="0.15">
      <c r="A164" s="1" t="s">
        <v>465</v>
      </c>
    </row>
    <row r="165" spans="1:1" x14ac:dyDescent="0.15">
      <c r="A165" s="1" t="s">
        <v>466</v>
      </c>
    </row>
    <row r="166" spans="1:1" x14ac:dyDescent="0.15">
      <c r="A166" s="1" t="s">
        <v>467</v>
      </c>
    </row>
    <row r="167" spans="1:1" x14ac:dyDescent="0.15">
      <c r="A167" s="1" t="s">
        <v>468</v>
      </c>
    </row>
    <row r="168" spans="1:1" x14ac:dyDescent="0.15">
      <c r="A168" s="1" t="s">
        <v>469</v>
      </c>
    </row>
    <row r="169" spans="1:1" x14ac:dyDescent="0.15">
      <c r="A169" s="1" t="s">
        <v>476</v>
      </c>
    </row>
    <row r="170" spans="1:1" x14ac:dyDescent="0.15">
      <c r="A170" s="1" t="s">
        <v>477</v>
      </c>
    </row>
    <row r="171" spans="1:1" x14ac:dyDescent="0.15">
      <c r="A171" s="1" t="s">
        <v>478</v>
      </c>
    </row>
    <row r="172" spans="1:1" x14ac:dyDescent="0.15">
      <c r="A172" s="1" t="s">
        <v>481</v>
      </c>
    </row>
    <row r="173" spans="1:1" x14ac:dyDescent="0.15">
      <c r="A173" s="1" t="s">
        <v>482</v>
      </c>
    </row>
    <row r="174" spans="1:1" x14ac:dyDescent="0.15">
      <c r="A174" s="1" t="s">
        <v>483</v>
      </c>
    </row>
    <row r="175" spans="1:1" x14ac:dyDescent="0.15">
      <c r="A175" s="1" t="s">
        <v>485</v>
      </c>
    </row>
    <row r="176" spans="1:1" x14ac:dyDescent="0.15">
      <c r="A176" s="1" t="s">
        <v>486</v>
      </c>
    </row>
    <row r="177" spans="1:1" x14ac:dyDescent="0.15">
      <c r="A177" s="1" t="s">
        <v>487</v>
      </c>
    </row>
    <row r="178" spans="1:1" x14ac:dyDescent="0.15">
      <c r="A178" s="1" t="s">
        <v>488</v>
      </c>
    </row>
    <row r="179" spans="1:1" x14ac:dyDescent="0.15">
      <c r="A179" s="1" t="s">
        <v>489</v>
      </c>
    </row>
    <row r="180" spans="1:1" x14ac:dyDescent="0.15">
      <c r="A180" s="1" t="s">
        <v>490</v>
      </c>
    </row>
    <row r="181" spans="1:1" x14ac:dyDescent="0.15">
      <c r="A181" s="1" t="s">
        <v>492</v>
      </c>
    </row>
    <row r="182" spans="1:1" x14ac:dyDescent="0.15">
      <c r="A182" s="1" t="s">
        <v>493</v>
      </c>
    </row>
    <row r="183" spans="1:1" x14ac:dyDescent="0.15">
      <c r="A183" s="1" t="s">
        <v>494</v>
      </c>
    </row>
    <row r="184" spans="1:1" x14ac:dyDescent="0.15">
      <c r="A184" s="1" t="s">
        <v>501</v>
      </c>
    </row>
    <row r="185" spans="1:1" x14ac:dyDescent="0.15">
      <c r="A185" s="1" t="s">
        <v>502</v>
      </c>
    </row>
    <row r="186" spans="1:1" x14ac:dyDescent="0.15">
      <c r="A186" s="1" t="s">
        <v>503</v>
      </c>
    </row>
    <row r="187" spans="1:1" x14ac:dyDescent="0.15">
      <c r="A187" s="1" t="s">
        <v>505</v>
      </c>
    </row>
    <row r="188" spans="1:1" x14ac:dyDescent="0.15">
      <c r="A188" s="1" t="s">
        <v>506</v>
      </c>
    </row>
    <row r="189" spans="1:1" x14ac:dyDescent="0.15">
      <c r="A189" s="1" t="s">
        <v>507</v>
      </c>
    </row>
    <row r="190" spans="1:1" x14ac:dyDescent="0.15">
      <c r="A190" s="1" t="s">
        <v>510</v>
      </c>
    </row>
    <row r="191" spans="1:1" x14ac:dyDescent="0.15">
      <c r="A191" s="1" t="s">
        <v>511</v>
      </c>
    </row>
    <row r="192" spans="1:1" x14ac:dyDescent="0.15">
      <c r="A192" s="1" t="s">
        <v>512</v>
      </c>
    </row>
    <row r="193" spans="1:1" x14ac:dyDescent="0.15">
      <c r="A193" s="1" t="s">
        <v>515</v>
      </c>
    </row>
    <row r="194" spans="1:1" x14ac:dyDescent="0.15">
      <c r="A194" s="1" t="s">
        <v>516</v>
      </c>
    </row>
    <row r="195" spans="1:1" x14ac:dyDescent="0.15">
      <c r="A195" s="1" t="s">
        <v>517</v>
      </c>
    </row>
    <row r="196" spans="1:1" x14ac:dyDescent="0.15">
      <c r="A196" s="1" t="s">
        <v>527</v>
      </c>
    </row>
    <row r="197" spans="1:1" x14ac:dyDescent="0.15">
      <c r="A197" s="1" t="s">
        <v>528</v>
      </c>
    </row>
    <row r="198" spans="1:1" x14ac:dyDescent="0.15">
      <c r="A198" s="1" t="s">
        <v>529</v>
      </c>
    </row>
    <row r="199" spans="1:1" x14ac:dyDescent="0.15">
      <c r="A199" s="1" t="s">
        <v>532</v>
      </c>
    </row>
    <row r="200" spans="1:1" x14ac:dyDescent="0.15">
      <c r="A200" s="1" t="s">
        <v>533</v>
      </c>
    </row>
    <row r="201" spans="1:1" x14ac:dyDescent="0.15">
      <c r="A201" s="1" t="s">
        <v>534</v>
      </c>
    </row>
    <row r="202" spans="1:1" x14ac:dyDescent="0.15">
      <c r="A202" s="1" t="s">
        <v>535</v>
      </c>
    </row>
    <row r="203" spans="1:1" x14ac:dyDescent="0.15">
      <c r="A203" s="1" t="s">
        <v>536</v>
      </c>
    </row>
    <row r="204" spans="1:1" x14ac:dyDescent="0.15">
      <c r="A204" s="1" t="s">
        <v>537</v>
      </c>
    </row>
    <row r="205" spans="1:1" x14ac:dyDescent="0.15">
      <c r="A205" s="1" t="s">
        <v>540</v>
      </c>
    </row>
    <row r="206" spans="1:1" x14ac:dyDescent="0.15">
      <c r="A206" s="1" t="s">
        <v>543</v>
      </c>
    </row>
    <row r="207" spans="1:1" x14ac:dyDescent="0.15">
      <c r="A207" s="1" t="s">
        <v>544</v>
      </c>
    </row>
    <row r="208" spans="1:1" x14ac:dyDescent="0.15">
      <c r="A208" s="1" t="s">
        <v>545</v>
      </c>
    </row>
    <row r="209" spans="1:1" x14ac:dyDescent="0.15">
      <c r="A209" s="1" t="s">
        <v>546</v>
      </c>
    </row>
    <row r="210" spans="1:1" x14ac:dyDescent="0.15">
      <c r="A210" s="1" t="s">
        <v>547</v>
      </c>
    </row>
    <row r="211" spans="1:1" x14ac:dyDescent="0.15">
      <c r="A211" s="1" t="s">
        <v>551</v>
      </c>
    </row>
    <row r="212" spans="1:1" x14ac:dyDescent="0.15">
      <c r="A212" s="1" t="s">
        <v>552</v>
      </c>
    </row>
    <row r="213" spans="1:1" x14ac:dyDescent="0.15">
      <c r="A213" s="1" t="s">
        <v>553</v>
      </c>
    </row>
    <row r="214" spans="1:1" x14ac:dyDescent="0.15">
      <c r="A214" s="1" t="s">
        <v>554</v>
      </c>
    </row>
    <row r="215" spans="1:1" x14ac:dyDescent="0.15">
      <c r="A215" s="1" t="s">
        <v>555</v>
      </c>
    </row>
    <row r="216" spans="1:1" x14ac:dyDescent="0.15">
      <c r="A216" s="1" t="s">
        <v>556</v>
      </c>
    </row>
    <row r="217" spans="1:1" x14ac:dyDescent="0.15">
      <c r="A217" s="1" t="s">
        <v>559</v>
      </c>
    </row>
    <row r="218" spans="1:1" x14ac:dyDescent="0.15">
      <c r="A218" s="1" t="s">
        <v>560</v>
      </c>
    </row>
    <row r="219" spans="1:1" x14ac:dyDescent="0.15">
      <c r="A219" s="1" t="s">
        <v>561</v>
      </c>
    </row>
    <row r="220" spans="1:1" x14ac:dyDescent="0.15">
      <c r="A220" s="1" t="s">
        <v>563</v>
      </c>
    </row>
    <row r="221" spans="1:1" x14ac:dyDescent="0.15">
      <c r="A221" s="1" t="s">
        <v>564</v>
      </c>
    </row>
    <row r="222" spans="1:1" x14ac:dyDescent="0.15">
      <c r="A222" s="1" t="s">
        <v>565</v>
      </c>
    </row>
    <row r="223" spans="1:1" x14ac:dyDescent="0.15">
      <c r="A223" s="1" t="s">
        <v>566</v>
      </c>
    </row>
    <row r="224" spans="1:1" x14ac:dyDescent="0.15">
      <c r="A224" s="1" t="s">
        <v>567</v>
      </c>
    </row>
    <row r="225" spans="1:1" x14ac:dyDescent="0.15">
      <c r="A225" s="1" t="s">
        <v>568</v>
      </c>
    </row>
    <row r="226" spans="1:1" x14ac:dyDescent="0.15">
      <c r="A226" s="1" t="s">
        <v>571</v>
      </c>
    </row>
    <row r="227" spans="1:1" x14ac:dyDescent="0.15">
      <c r="A227" s="1" t="s">
        <v>572</v>
      </c>
    </row>
    <row r="228" spans="1:1" x14ac:dyDescent="0.15">
      <c r="A228" s="1" t="s">
        <v>573</v>
      </c>
    </row>
    <row r="229" spans="1:1" x14ac:dyDescent="0.15">
      <c r="A229" s="1" t="s">
        <v>574</v>
      </c>
    </row>
    <row r="230" spans="1:1" x14ac:dyDescent="0.15">
      <c r="A230" s="1" t="s">
        <v>575</v>
      </c>
    </row>
    <row r="231" spans="1:1" x14ac:dyDescent="0.15">
      <c r="A231" s="1" t="s">
        <v>576</v>
      </c>
    </row>
    <row r="232" spans="1:1" x14ac:dyDescent="0.15">
      <c r="A232" s="1" t="s">
        <v>577</v>
      </c>
    </row>
    <row r="233" spans="1:1" x14ac:dyDescent="0.15">
      <c r="A233" s="1" t="s">
        <v>578</v>
      </c>
    </row>
    <row r="234" spans="1:1" x14ac:dyDescent="0.15">
      <c r="A234" s="1" t="s">
        <v>579</v>
      </c>
    </row>
    <row r="235" spans="1:1" x14ac:dyDescent="0.15">
      <c r="A235" s="1" t="s">
        <v>580</v>
      </c>
    </row>
    <row r="236" spans="1:1" x14ac:dyDescent="0.15">
      <c r="A236" s="1" t="s">
        <v>581</v>
      </c>
    </row>
    <row r="237" spans="1:1" x14ac:dyDescent="0.15">
      <c r="A237" s="1" t="s">
        <v>582</v>
      </c>
    </row>
    <row r="238" spans="1:1" x14ac:dyDescent="0.15">
      <c r="A238" s="1" t="s">
        <v>584</v>
      </c>
    </row>
    <row r="239" spans="1:1" x14ac:dyDescent="0.15">
      <c r="A239" s="1" t="s">
        <v>585</v>
      </c>
    </row>
    <row r="240" spans="1:1" x14ac:dyDescent="0.15">
      <c r="A240" s="1" t="s">
        <v>586</v>
      </c>
    </row>
    <row r="241" spans="1:1" x14ac:dyDescent="0.15">
      <c r="A241" s="1" t="s">
        <v>587</v>
      </c>
    </row>
    <row r="242" spans="1:1" x14ac:dyDescent="0.15">
      <c r="A242" s="1" t="s">
        <v>588</v>
      </c>
    </row>
    <row r="243" spans="1:1" x14ac:dyDescent="0.15">
      <c r="A243" s="1" t="s">
        <v>589</v>
      </c>
    </row>
    <row r="244" spans="1:1" x14ac:dyDescent="0.15">
      <c r="A244" s="1" t="s">
        <v>590</v>
      </c>
    </row>
    <row r="245" spans="1:1" x14ac:dyDescent="0.15">
      <c r="A245" s="1" t="s">
        <v>591</v>
      </c>
    </row>
    <row r="246" spans="1:1" x14ac:dyDescent="0.15">
      <c r="A246" s="1" t="s">
        <v>592</v>
      </c>
    </row>
    <row r="247" spans="1:1" x14ac:dyDescent="0.15">
      <c r="A247" s="1" t="s">
        <v>593</v>
      </c>
    </row>
    <row r="248" spans="1:1" x14ac:dyDescent="0.15">
      <c r="A248" s="1" t="s">
        <v>594</v>
      </c>
    </row>
    <row r="249" spans="1:1" x14ac:dyDescent="0.15">
      <c r="A249" s="1" t="s">
        <v>595</v>
      </c>
    </row>
    <row r="250" spans="1:1" x14ac:dyDescent="0.15">
      <c r="A250" s="1" t="s">
        <v>597</v>
      </c>
    </row>
    <row r="251" spans="1:1" x14ac:dyDescent="0.15">
      <c r="A251" s="1" t="s">
        <v>598</v>
      </c>
    </row>
    <row r="252" spans="1:1" x14ac:dyDescent="0.15">
      <c r="A252" s="1" t="s">
        <v>599</v>
      </c>
    </row>
    <row r="253" spans="1:1" x14ac:dyDescent="0.15">
      <c r="A253" s="1" t="s">
        <v>600</v>
      </c>
    </row>
    <row r="254" spans="1:1" x14ac:dyDescent="0.15">
      <c r="A254" s="1" t="s">
        <v>601</v>
      </c>
    </row>
    <row r="255" spans="1:1" x14ac:dyDescent="0.15">
      <c r="A255" s="1" t="s">
        <v>602</v>
      </c>
    </row>
    <row r="256" spans="1:1" x14ac:dyDescent="0.15">
      <c r="A256" s="1" t="s">
        <v>604</v>
      </c>
    </row>
    <row r="257" spans="1:1" x14ac:dyDescent="0.15">
      <c r="A257" s="1" t="s">
        <v>605</v>
      </c>
    </row>
    <row r="258" spans="1:1" x14ac:dyDescent="0.15">
      <c r="A258" s="1" t="s">
        <v>606</v>
      </c>
    </row>
    <row r="259" spans="1:1" x14ac:dyDescent="0.15">
      <c r="A259" s="1" t="s">
        <v>607</v>
      </c>
    </row>
    <row r="260" spans="1:1" x14ac:dyDescent="0.15">
      <c r="A260" s="1" t="s">
        <v>608</v>
      </c>
    </row>
    <row r="261" spans="1:1" x14ac:dyDescent="0.15">
      <c r="A261" s="1" t="s">
        <v>609</v>
      </c>
    </row>
    <row r="262" spans="1:1" x14ac:dyDescent="0.15">
      <c r="A262" s="1" t="s">
        <v>611</v>
      </c>
    </row>
    <row r="263" spans="1:1" x14ac:dyDescent="0.15">
      <c r="A263" s="1" t="s">
        <v>612</v>
      </c>
    </row>
    <row r="264" spans="1:1" x14ac:dyDescent="0.15">
      <c r="A264" s="1" t="s">
        <v>613</v>
      </c>
    </row>
    <row r="265" spans="1:1" x14ac:dyDescent="0.15">
      <c r="A265" s="1" t="s">
        <v>614</v>
      </c>
    </row>
    <row r="266" spans="1:1" x14ac:dyDescent="0.15">
      <c r="A266" s="1" t="s">
        <v>615</v>
      </c>
    </row>
    <row r="267" spans="1:1" x14ac:dyDescent="0.15">
      <c r="A267" s="1" t="s">
        <v>616</v>
      </c>
    </row>
    <row r="268" spans="1:1" x14ac:dyDescent="0.15">
      <c r="A268" s="1" t="s">
        <v>618</v>
      </c>
    </row>
    <row r="269" spans="1:1" x14ac:dyDescent="0.15">
      <c r="A269" s="1" t="s">
        <v>619</v>
      </c>
    </row>
    <row r="270" spans="1:1" x14ac:dyDescent="0.15">
      <c r="A270" s="1" t="s">
        <v>620</v>
      </c>
    </row>
    <row r="271" spans="1:1" x14ac:dyDescent="0.15">
      <c r="A271" s="1" t="s">
        <v>621</v>
      </c>
    </row>
    <row r="272" spans="1:1" x14ac:dyDescent="0.15">
      <c r="A272" s="1" t="s">
        <v>622</v>
      </c>
    </row>
    <row r="273" spans="1:1" x14ac:dyDescent="0.15">
      <c r="A273" s="1" t="s">
        <v>623</v>
      </c>
    </row>
    <row r="274" spans="1:1" x14ac:dyDescent="0.15">
      <c r="A274" s="1" t="s">
        <v>624</v>
      </c>
    </row>
    <row r="275" spans="1:1" x14ac:dyDescent="0.15">
      <c r="A275" s="1" t="s">
        <v>625</v>
      </c>
    </row>
    <row r="276" spans="1:1" x14ac:dyDescent="0.15">
      <c r="A276" s="1" t="s">
        <v>626</v>
      </c>
    </row>
    <row r="277" spans="1:1" x14ac:dyDescent="0.15">
      <c r="A277" s="1" t="s">
        <v>627</v>
      </c>
    </row>
    <row r="278" spans="1:1" x14ac:dyDescent="0.15">
      <c r="A278" s="1" t="s">
        <v>628</v>
      </c>
    </row>
    <row r="279" spans="1:1" x14ac:dyDescent="0.15">
      <c r="A279" s="1" t="s">
        <v>629</v>
      </c>
    </row>
    <row r="280" spans="1:1" x14ac:dyDescent="0.15">
      <c r="A280" s="1" t="s">
        <v>630</v>
      </c>
    </row>
    <row r="281" spans="1:1" x14ac:dyDescent="0.15">
      <c r="A281" s="1" t="s">
        <v>631</v>
      </c>
    </row>
    <row r="282" spans="1:1" x14ac:dyDescent="0.15">
      <c r="A282" s="1" t="s">
        <v>632</v>
      </c>
    </row>
    <row r="283" spans="1:1" x14ac:dyDescent="0.15">
      <c r="A283" s="1" t="s">
        <v>633</v>
      </c>
    </row>
    <row r="284" spans="1:1" x14ac:dyDescent="0.15">
      <c r="A284" s="1" t="s">
        <v>634</v>
      </c>
    </row>
    <row r="285" spans="1:1" x14ac:dyDescent="0.15">
      <c r="A285" s="1" t="s">
        <v>635</v>
      </c>
    </row>
    <row r="286" spans="1:1" x14ac:dyDescent="0.15">
      <c r="A286" s="1" t="s">
        <v>636</v>
      </c>
    </row>
    <row r="287" spans="1:1" x14ac:dyDescent="0.15">
      <c r="A287" s="1" t="s">
        <v>637</v>
      </c>
    </row>
    <row r="288" spans="1:1" x14ac:dyDescent="0.15">
      <c r="A288" s="1" t="s">
        <v>638</v>
      </c>
    </row>
    <row r="289" spans="1:1" x14ac:dyDescent="0.15">
      <c r="A289" s="1" t="s">
        <v>639</v>
      </c>
    </row>
    <row r="290" spans="1:1" x14ac:dyDescent="0.15">
      <c r="A290" s="1" t="s">
        <v>640</v>
      </c>
    </row>
    <row r="291" spans="1:1" x14ac:dyDescent="0.15">
      <c r="A291" s="1" t="s">
        <v>641</v>
      </c>
    </row>
    <row r="292" spans="1:1" x14ac:dyDescent="0.15">
      <c r="A292" s="1" t="s">
        <v>643</v>
      </c>
    </row>
    <row r="293" spans="1:1" x14ac:dyDescent="0.15">
      <c r="A293" s="1" t="s">
        <v>644</v>
      </c>
    </row>
    <row r="294" spans="1:1" x14ac:dyDescent="0.15">
      <c r="A294" s="1" t="s">
        <v>645</v>
      </c>
    </row>
    <row r="295" spans="1:1" x14ac:dyDescent="0.15">
      <c r="A295" s="1" t="s">
        <v>646</v>
      </c>
    </row>
    <row r="296" spans="1:1" x14ac:dyDescent="0.15">
      <c r="A296" s="1" t="s">
        <v>647</v>
      </c>
    </row>
    <row r="297" spans="1:1" x14ac:dyDescent="0.15">
      <c r="A297" s="1" t="s">
        <v>648</v>
      </c>
    </row>
    <row r="298" spans="1:1" x14ac:dyDescent="0.15">
      <c r="A298" s="1" t="s">
        <v>649</v>
      </c>
    </row>
    <row r="299" spans="1:1" x14ac:dyDescent="0.15">
      <c r="A299" s="1" t="s">
        <v>650</v>
      </c>
    </row>
    <row r="300" spans="1:1" x14ac:dyDescent="0.15">
      <c r="A300" s="1" t="s">
        <v>651</v>
      </c>
    </row>
    <row r="301" spans="1:1" x14ac:dyDescent="0.15">
      <c r="A301" s="1" t="s">
        <v>652</v>
      </c>
    </row>
    <row r="302" spans="1:1" x14ac:dyDescent="0.15">
      <c r="A302" s="1" t="s">
        <v>653</v>
      </c>
    </row>
    <row r="303" spans="1:1" x14ac:dyDescent="0.15">
      <c r="A303" s="1" t="s">
        <v>654</v>
      </c>
    </row>
    <row r="304" spans="1:1" x14ac:dyDescent="0.15">
      <c r="A304" s="1" t="s">
        <v>655</v>
      </c>
    </row>
    <row r="305" spans="1:1" x14ac:dyDescent="0.15">
      <c r="A305" s="1" t="s">
        <v>656</v>
      </c>
    </row>
    <row r="306" spans="1:1" x14ac:dyDescent="0.15">
      <c r="A306" s="1" t="s">
        <v>657</v>
      </c>
    </row>
    <row r="307" spans="1:1" x14ac:dyDescent="0.15">
      <c r="A307" s="1" t="s">
        <v>660</v>
      </c>
    </row>
    <row r="308" spans="1:1" x14ac:dyDescent="0.15">
      <c r="A308" s="1" t="s">
        <v>661</v>
      </c>
    </row>
    <row r="309" spans="1:1" x14ac:dyDescent="0.15">
      <c r="A309" s="1" t="s">
        <v>662</v>
      </c>
    </row>
    <row r="310" spans="1:1" x14ac:dyDescent="0.15">
      <c r="A310" s="1" t="s">
        <v>665</v>
      </c>
    </row>
    <row r="311" spans="1:1" x14ac:dyDescent="0.15">
      <c r="A311" s="1" t="s">
        <v>666</v>
      </c>
    </row>
    <row r="312" spans="1:1" x14ac:dyDescent="0.15">
      <c r="A312" s="1" t="s">
        <v>667</v>
      </c>
    </row>
    <row r="313" spans="1:1" x14ac:dyDescent="0.15">
      <c r="A313" s="1" t="s">
        <v>668</v>
      </c>
    </row>
    <row r="314" spans="1:1" x14ac:dyDescent="0.15">
      <c r="A314" s="1" t="s">
        <v>669</v>
      </c>
    </row>
    <row r="315" spans="1:1" x14ac:dyDescent="0.15">
      <c r="A315" s="1" t="s">
        <v>670</v>
      </c>
    </row>
    <row r="316" spans="1:1" x14ac:dyDescent="0.15">
      <c r="A316" s="1" t="s">
        <v>671</v>
      </c>
    </row>
    <row r="317" spans="1:1" x14ac:dyDescent="0.15">
      <c r="A317" s="1" t="s">
        <v>672</v>
      </c>
    </row>
    <row r="318" spans="1:1" x14ac:dyDescent="0.15">
      <c r="A318" s="1" t="s">
        <v>673</v>
      </c>
    </row>
    <row r="319" spans="1:1" x14ac:dyDescent="0.15">
      <c r="A319" s="1" t="s">
        <v>674</v>
      </c>
    </row>
    <row r="320" spans="1:1" x14ac:dyDescent="0.15">
      <c r="A320" s="1" t="s">
        <v>675</v>
      </c>
    </row>
    <row r="321" spans="1:1" x14ac:dyDescent="0.15">
      <c r="A321" s="1" t="s">
        <v>676</v>
      </c>
    </row>
    <row r="322" spans="1:1" x14ac:dyDescent="0.15">
      <c r="A322" s="1" t="s">
        <v>677</v>
      </c>
    </row>
    <row r="323" spans="1:1" x14ac:dyDescent="0.15">
      <c r="A323" s="1" t="s">
        <v>678</v>
      </c>
    </row>
    <row r="324" spans="1:1" x14ac:dyDescent="0.15">
      <c r="A324" s="1" t="s">
        <v>679</v>
      </c>
    </row>
    <row r="325" spans="1:1" x14ac:dyDescent="0.15">
      <c r="A325" s="1" t="s">
        <v>688</v>
      </c>
    </row>
    <row r="326" spans="1:1" x14ac:dyDescent="0.15">
      <c r="A326" s="1" t="s">
        <v>689</v>
      </c>
    </row>
    <row r="327" spans="1:1" x14ac:dyDescent="0.15">
      <c r="A327" s="1" t="s">
        <v>690</v>
      </c>
    </row>
    <row r="328" spans="1:1" x14ac:dyDescent="0.15">
      <c r="A328" s="1" t="s">
        <v>691</v>
      </c>
    </row>
    <row r="329" spans="1:1" x14ac:dyDescent="0.15">
      <c r="A329" s="1" t="s">
        <v>692</v>
      </c>
    </row>
    <row r="330" spans="1:1" x14ac:dyDescent="0.15">
      <c r="A330" s="1" t="s">
        <v>693</v>
      </c>
    </row>
    <row r="331" spans="1:1" x14ac:dyDescent="0.15">
      <c r="A331" s="1" t="s">
        <v>695</v>
      </c>
    </row>
    <row r="332" spans="1:1" x14ac:dyDescent="0.15">
      <c r="A332" s="1" t="s">
        <v>696</v>
      </c>
    </row>
    <row r="333" spans="1:1" x14ac:dyDescent="0.15">
      <c r="A333" s="1" t="s">
        <v>697</v>
      </c>
    </row>
    <row r="334" spans="1:1" x14ac:dyDescent="0.15">
      <c r="A334" s="1" t="s">
        <v>698</v>
      </c>
    </row>
    <row r="335" spans="1:1" x14ac:dyDescent="0.15">
      <c r="A335" s="1" t="s">
        <v>699</v>
      </c>
    </row>
    <row r="336" spans="1:1" x14ac:dyDescent="0.15">
      <c r="A336" s="1" t="s">
        <v>700</v>
      </c>
    </row>
    <row r="337" spans="1:1" x14ac:dyDescent="0.15">
      <c r="A337" s="1" t="s">
        <v>702</v>
      </c>
    </row>
    <row r="338" spans="1:1" x14ac:dyDescent="0.15">
      <c r="A338" s="1" t="s">
        <v>703</v>
      </c>
    </row>
    <row r="339" spans="1:1" x14ac:dyDescent="0.15">
      <c r="A339" s="1" t="s">
        <v>704</v>
      </c>
    </row>
    <row r="340" spans="1:1" x14ac:dyDescent="0.15">
      <c r="A340" s="1" t="s">
        <v>705</v>
      </c>
    </row>
    <row r="341" spans="1:1" x14ac:dyDescent="0.15">
      <c r="A341" s="1" t="s">
        <v>706</v>
      </c>
    </row>
    <row r="342" spans="1:1" x14ac:dyDescent="0.15">
      <c r="A342" s="1" t="s">
        <v>707</v>
      </c>
    </row>
    <row r="343" spans="1:1" x14ac:dyDescent="0.15">
      <c r="A343" s="1" t="s">
        <v>708</v>
      </c>
    </row>
    <row r="344" spans="1:1" x14ac:dyDescent="0.15">
      <c r="A344" s="1" t="s">
        <v>709</v>
      </c>
    </row>
    <row r="345" spans="1:1" x14ac:dyDescent="0.15">
      <c r="A345" s="1" t="s">
        <v>710</v>
      </c>
    </row>
    <row r="346" spans="1:1" x14ac:dyDescent="0.15">
      <c r="A346" s="1" t="s">
        <v>713</v>
      </c>
    </row>
    <row r="347" spans="1:1" x14ac:dyDescent="0.15">
      <c r="A347" s="1" t="s">
        <v>714</v>
      </c>
    </row>
    <row r="348" spans="1:1" x14ac:dyDescent="0.15">
      <c r="A348" s="1" t="s">
        <v>715</v>
      </c>
    </row>
    <row r="349" spans="1:1" x14ac:dyDescent="0.15">
      <c r="A349" s="1" t="s">
        <v>716</v>
      </c>
    </row>
    <row r="350" spans="1:1" x14ac:dyDescent="0.15">
      <c r="A350" s="1" t="s">
        <v>717</v>
      </c>
    </row>
    <row r="351" spans="1:1" x14ac:dyDescent="0.15">
      <c r="A351" s="1" t="s">
        <v>718</v>
      </c>
    </row>
    <row r="352" spans="1:1" x14ac:dyDescent="0.15">
      <c r="A352" s="1" t="s">
        <v>719</v>
      </c>
    </row>
    <row r="353" spans="1:1" x14ac:dyDescent="0.15">
      <c r="A353" s="1" t="s">
        <v>720</v>
      </c>
    </row>
    <row r="354" spans="1:1" x14ac:dyDescent="0.15">
      <c r="A354" s="1" t="s">
        <v>721</v>
      </c>
    </row>
    <row r="355" spans="1:1" x14ac:dyDescent="0.15">
      <c r="A355" s="1" t="s">
        <v>723</v>
      </c>
    </row>
    <row r="356" spans="1:1" x14ac:dyDescent="0.15">
      <c r="A356" s="1" t="s">
        <v>724</v>
      </c>
    </row>
    <row r="357" spans="1:1" x14ac:dyDescent="0.15">
      <c r="A357" s="1" t="s">
        <v>726</v>
      </c>
    </row>
    <row r="358" spans="1:1" x14ac:dyDescent="0.15">
      <c r="A358" s="1" t="s">
        <v>727</v>
      </c>
    </row>
    <row r="359" spans="1:1" x14ac:dyDescent="0.15">
      <c r="A359" s="1" t="s">
        <v>728</v>
      </c>
    </row>
    <row r="360" spans="1:1" x14ac:dyDescent="0.15">
      <c r="A360" s="1" t="s">
        <v>729</v>
      </c>
    </row>
    <row r="361" spans="1:1" x14ac:dyDescent="0.15">
      <c r="A361" s="1" t="s">
        <v>731</v>
      </c>
    </row>
    <row r="362" spans="1:1" x14ac:dyDescent="0.15">
      <c r="A362" s="1" t="s">
        <v>732</v>
      </c>
    </row>
    <row r="363" spans="1:1" x14ac:dyDescent="0.15">
      <c r="A363" s="1" t="s">
        <v>733</v>
      </c>
    </row>
    <row r="364" spans="1:1" x14ac:dyDescent="0.15">
      <c r="A364" s="1" t="s">
        <v>734</v>
      </c>
    </row>
    <row r="365" spans="1:1" x14ac:dyDescent="0.15">
      <c r="A365" s="1" t="s">
        <v>735</v>
      </c>
    </row>
    <row r="366" spans="1:1" x14ac:dyDescent="0.15">
      <c r="A366" s="1" t="s">
        <v>736</v>
      </c>
    </row>
    <row r="367" spans="1:1" x14ac:dyDescent="0.15">
      <c r="A367" s="1" t="s">
        <v>737</v>
      </c>
    </row>
    <row r="368" spans="1:1" x14ac:dyDescent="0.15">
      <c r="A368" s="1" t="s">
        <v>738</v>
      </c>
    </row>
    <row r="369" spans="1:1" x14ac:dyDescent="0.15">
      <c r="A369" s="1" t="s">
        <v>739</v>
      </c>
    </row>
    <row r="370" spans="1:1" x14ac:dyDescent="0.15">
      <c r="A370" s="1" t="s">
        <v>754</v>
      </c>
    </row>
    <row r="371" spans="1:1" x14ac:dyDescent="0.15">
      <c r="A371" s="1" t="s">
        <v>755</v>
      </c>
    </row>
    <row r="372" spans="1:1" x14ac:dyDescent="0.15">
      <c r="A372" s="1" t="s">
        <v>756</v>
      </c>
    </row>
    <row r="373" spans="1:1" x14ac:dyDescent="0.15">
      <c r="A373" s="1" t="s">
        <v>757</v>
      </c>
    </row>
    <row r="374" spans="1:1" x14ac:dyDescent="0.15">
      <c r="A374" s="1" t="s">
        <v>758</v>
      </c>
    </row>
    <row r="375" spans="1:1" x14ac:dyDescent="0.15">
      <c r="A375" s="1" t="s">
        <v>759</v>
      </c>
    </row>
    <row r="376" spans="1:1" x14ac:dyDescent="0.15">
      <c r="A376" s="1" t="s">
        <v>776</v>
      </c>
    </row>
    <row r="377" spans="1:1" x14ac:dyDescent="0.15">
      <c r="A377" s="1" t="s">
        <v>777</v>
      </c>
    </row>
    <row r="378" spans="1:1" x14ac:dyDescent="0.15">
      <c r="A378" s="1" t="s">
        <v>778</v>
      </c>
    </row>
    <row r="379" spans="1:1" x14ac:dyDescent="0.15">
      <c r="A379" s="1" t="s">
        <v>781</v>
      </c>
    </row>
    <row r="380" spans="1:1" x14ac:dyDescent="0.15">
      <c r="A380" s="1" t="s">
        <v>782</v>
      </c>
    </row>
    <row r="381" spans="1:1" x14ac:dyDescent="0.15">
      <c r="A381" s="1" t="s">
        <v>783</v>
      </c>
    </row>
    <row r="382" spans="1:1" x14ac:dyDescent="0.15">
      <c r="A382" s="1" t="s">
        <v>785</v>
      </c>
    </row>
    <row r="383" spans="1:1" x14ac:dyDescent="0.15">
      <c r="A383" s="1" t="s">
        <v>786</v>
      </c>
    </row>
    <row r="384" spans="1:1" x14ac:dyDescent="0.15">
      <c r="A384" s="1" t="s">
        <v>787</v>
      </c>
    </row>
  </sheetData>
  <phoneticPr fontId="2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ColWidth="9" defaultRowHeight="13.5" x14ac:dyDescent="0.15"/>
  <cols>
    <col min="1" max="1" width="23.75" customWidth="1"/>
    <col min="2" max="2" width="29" customWidth="1"/>
  </cols>
  <sheetData>
    <row r="1" spans="1:2" x14ac:dyDescent="0.15">
      <c r="A1" t="s">
        <v>1112</v>
      </c>
      <c r="B1" t="s">
        <v>1113</v>
      </c>
    </row>
    <row r="2" spans="1:2" x14ac:dyDescent="0.15">
      <c r="A2" s="2">
        <v>43045</v>
      </c>
    </row>
    <row r="3" spans="1:2" x14ac:dyDescent="0.15">
      <c r="B3" t="s">
        <v>1114</v>
      </c>
    </row>
    <row r="4" spans="1:2" x14ac:dyDescent="0.15">
      <c r="B4" t="s">
        <v>1115</v>
      </c>
    </row>
    <row r="5" spans="1:2" x14ac:dyDescent="0.15">
      <c r="B5" t="s">
        <v>1116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8"/>
  <sheetViews>
    <sheetView workbookViewId="0">
      <selection activeCell="D1" sqref="A1:A1048576 B1:B1048576 C1:C1048576 D1:D1048576"/>
    </sheetView>
  </sheetViews>
  <sheetFormatPr defaultColWidth="9" defaultRowHeight="13.5" x14ac:dyDescent="0.15"/>
  <cols>
    <col min="1" max="1" width="54.625" style="1" customWidth="1"/>
    <col min="2" max="2" width="23" style="1" customWidth="1"/>
    <col min="3" max="3" width="22.625" style="1" customWidth="1"/>
    <col min="4" max="4" width="60.75" style="1" customWidth="1"/>
    <col min="5" max="16384" width="9" style="1"/>
  </cols>
  <sheetData>
    <row r="1" spans="1:4" x14ac:dyDescent="0.15">
      <c r="A1" s="1" t="s">
        <v>10</v>
      </c>
      <c r="B1" s="1" t="s">
        <v>1117</v>
      </c>
      <c r="C1" s="1" t="s">
        <v>1118</v>
      </c>
      <c r="D1" s="1" t="s">
        <v>1119</v>
      </c>
    </row>
    <row r="2" spans="1:4" x14ac:dyDescent="0.15">
      <c r="A2" s="1" t="s">
        <v>11</v>
      </c>
      <c r="B2" s="1" t="s">
        <v>1120</v>
      </c>
      <c r="C2" s="1" t="s">
        <v>1121</v>
      </c>
      <c r="D2" s="1" t="s">
        <v>1122</v>
      </c>
    </row>
    <row r="3" spans="1:4" x14ac:dyDescent="0.15">
      <c r="A3" s="1" t="s">
        <v>12</v>
      </c>
      <c r="B3" s="1" t="s">
        <v>1123</v>
      </c>
      <c r="C3" s="1" t="s">
        <v>1124</v>
      </c>
      <c r="D3" s="1" t="s">
        <v>1125</v>
      </c>
    </row>
    <row r="4" spans="1:4" x14ac:dyDescent="0.15">
      <c r="A4" s="1" t="s">
        <v>13</v>
      </c>
      <c r="B4" s="1" t="s">
        <v>1126</v>
      </c>
      <c r="C4" s="1" t="s">
        <v>1127</v>
      </c>
      <c r="D4" s="1" t="s">
        <v>1128</v>
      </c>
    </row>
    <row r="5" spans="1:4" x14ac:dyDescent="0.15">
      <c r="A5" s="1" t="s">
        <v>14</v>
      </c>
      <c r="B5" s="1" t="s">
        <v>1129</v>
      </c>
      <c r="C5" s="1" t="s">
        <v>1118</v>
      </c>
      <c r="D5" s="1" t="s">
        <v>1130</v>
      </c>
    </row>
    <row r="6" spans="1:4" x14ac:dyDescent="0.15">
      <c r="A6" s="1" t="s">
        <v>15</v>
      </c>
      <c r="B6" s="1" t="s">
        <v>1131</v>
      </c>
      <c r="C6" s="1" t="s">
        <v>1132</v>
      </c>
      <c r="D6" s="1" t="s">
        <v>1133</v>
      </c>
    </row>
    <row r="7" spans="1:4" x14ac:dyDescent="0.15">
      <c r="A7" s="1" t="s">
        <v>16</v>
      </c>
      <c r="B7" s="1" t="s">
        <v>1134</v>
      </c>
      <c r="C7" s="1" t="s">
        <v>1135</v>
      </c>
      <c r="D7" s="1" t="s">
        <v>1136</v>
      </c>
    </row>
    <row r="8" spans="1:4" x14ac:dyDescent="0.15">
      <c r="A8" s="1" t="s">
        <v>17</v>
      </c>
      <c r="B8" s="1" t="s">
        <v>1137</v>
      </c>
      <c r="C8" s="1" t="s">
        <v>1138</v>
      </c>
      <c r="D8" s="1" t="s">
        <v>1139</v>
      </c>
    </row>
    <row r="9" spans="1:4" x14ac:dyDescent="0.15">
      <c r="A9" s="1" t="s">
        <v>18</v>
      </c>
      <c r="B9" s="1" t="s">
        <v>1140</v>
      </c>
      <c r="C9" s="1" t="s">
        <v>1121</v>
      </c>
      <c r="D9" s="1" t="s">
        <v>1141</v>
      </c>
    </row>
    <row r="10" spans="1:4" x14ac:dyDescent="0.15">
      <c r="A10" s="1" t="s">
        <v>19</v>
      </c>
      <c r="B10" s="1" t="s">
        <v>1142</v>
      </c>
      <c r="C10" s="1" t="s">
        <v>1124</v>
      </c>
      <c r="D10" s="1" t="s">
        <v>1143</v>
      </c>
    </row>
    <row r="11" spans="1:4" x14ac:dyDescent="0.15">
      <c r="A11" s="1" t="s">
        <v>20</v>
      </c>
      <c r="B11" s="1" t="s">
        <v>1144</v>
      </c>
      <c r="C11" s="1" t="s">
        <v>1145</v>
      </c>
      <c r="D11" s="1" t="s">
        <v>1146</v>
      </c>
    </row>
    <row r="12" spans="1:4" x14ac:dyDescent="0.15">
      <c r="A12" s="1" t="s">
        <v>21</v>
      </c>
      <c r="B12" s="1" t="s">
        <v>1147</v>
      </c>
      <c r="C12" s="1" t="s">
        <v>1148</v>
      </c>
      <c r="D12" s="1" t="s">
        <v>1149</v>
      </c>
    </row>
    <row r="13" spans="1:4" x14ac:dyDescent="0.15">
      <c r="A13" s="1" t="s">
        <v>22</v>
      </c>
      <c r="B13" s="1" t="s">
        <v>1150</v>
      </c>
      <c r="C13" s="1" t="s">
        <v>1151</v>
      </c>
      <c r="D13" s="1" t="s">
        <v>1152</v>
      </c>
    </row>
    <row r="14" spans="1:4" x14ac:dyDescent="0.15">
      <c r="A14" s="1" t="s">
        <v>23</v>
      </c>
      <c r="B14" s="1" t="s">
        <v>1153</v>
      </c>
      <c r="C14" s="1" t="s">
        <v>1154</v>
      </c>
      <c r="D14" s="1" t="s">
        <v>1155</v>
      </c>
    </row>
    <row r="15" spans="1:4" x14ac:dyDescent="0.15">
      <c r="A15" s="1" t="s">
        <v>24</v>
      </c>
      <c r="B15" s="1" t="s">
        <v>1156</v>
      </c>
      <c r="C15" s="1" t="s">
        <v>1132</v>
      </c>
      <c r="D15" s="1" t="s">
        <v>1157</v>
      </c>
    </row>
    <row r="16" spans="1:4" x14ac:dyDescent="0.15">
      <c r="A16" s="1" t="s">
        <v>25</v>
      </c>
      <c r="B16" s="1" t="s">
        <v>1158</v>
      </c>
      <c r="C16" s="1" t="s">
        <v>1159</v>
      </c>
      <c r="D16" s="1" t="s">
        <v>1160</v>
      </c>
    </row>
    <row r="17" spans="1:4" x14ac:dyDescent="0.15">
      <c r="A17" s="1" t="s">
        <v>26</v>
      </c>
      <c r="B17" s="1" t="s">
        <v>1161</v>
      </c>
      <c r="C17" s="1" t="s">
        <v>1162</v>
      </c>
      <c r="D17" s="1" t="s">
        <v>1163</v>
      </c>
    </row>
    <row r="18" spans="1:4" x14ac:dyDescent="0.15">
      <c r="A18" s="1" t="s">
        <v>27</v>
      </c>
      <c r="B18" s="1" t="s">
        <v>1164</v>
      </c>
      <c r="C18" s="1" t="s">
        <v>1165</v>
      </c>
      <c r="D18" s="1" t="s">
        <v>1166</v>
      </c>
    </row>
    <row r="19" spans="1:4" x14ac:dyDescent="0.15">
      <c r="A19" s="1" t="s">
        <v>28</v>
      </c>
      <c r="B19" s="1" t="s">
        <v>1167</v>
      </c>
      <c r="C19" s="1" t="s">
        <v>1168</v>
      </c>
      <c r="D19" s="1" t="s">
        <v>1169</v>
      </c>
    </row>
    <row r="20" spans="1:4" x14ac:dyDescent="0.15">
      <c r="A20" s="1" t="s">
        <v>29</v>
      </c>
      <c r="B20" s="1" t="s">
        <v>1170</v>
      </c>
      <c r="C20" s="1" t="s">
        <v>1118</v>
      </c>
      <c r="D20" s="1" t="s">
        <v>1171</v>
      </c>
    </row>
    <row r="21" spans="1:4" x14ac:dyDescent="0.15">
      <c r="A21" s="1" t="s">
        <v>30</v>
      </c>
      <c r="B21" s="1" t="s">
        <v>1172</v>
      </c>
      <c r="C21" s="1" t="s">
        <v>1173</v>
      </c>
      <c r="D21" s="1" t="s">
        <v>1174</v>
      </c>
    </row>
    <row r="22" spans="1:4" x14ac:dyDescent="0.15">
      <c r="A22" s="1" t="s">
        <v>31</v>
      </c>
      <c r="B22" s="1" t="s">
        <v>1175</v>
      </c>
      <c r="C22" s="1" t="s">
        <v>1176</v>
      </c>
      <c r="D22" s="1" t="s">
        <v>1177</v>
      </c>
    </row>
    <row r="23" spans="1:4" x14ac:dyDescent="0.15">
      <c r="A23" s="1" t="s">
        <v>32</v>
      </c>
      <c r="B23" s="1" t="s">
        <v>1178</v>
      </c>
      <c r="C23" s="1" t="s">
        <v>1179</v>
      </c>
      <c r="D23" s="1" t="s">
        <v>1180</v>
      </c>
    </row>
    <row r="24" spans="1:4" x14ac:dyDescent="0.15">
      <c r="A24" s="1" t="s">
        <v>33</v>
      </c>
      <c r="B24" s="1" t="s">
        <v>1181</v>
      </c>
      <c r="C24" s="1" t="s">
        <v>1176</v>
      </c>
      <c r="D24" s="1" t="s">
        <v>1182</v>
      </c>
    </row>
    <row r="25" spans="1:4" x14ac:dyDescent="0.15">
      <c r="A25" s="1" t="s">
        <v>34</v>
      </c>
      <c r="B25" s="1" t="s">
        <v>1183</v>
      </c>
      <c r="C25" s="1" t="s">
        <v>1184</v>
      </c>
      <c r="D25" s="1" t="s">
        <v>1185</v>
      </c>
    </row>
    <row r="26" spans="1:4" x14ac:dyDescent="0.15">
      <c r="A26" s="1" t="s">
        <v>35</v>
      </c>
      <c r="B26" s="1" t="s">
        <v>1186</v>
      </c>
      <c r="C26" s="1" t="s">
        <v>1187</v>
      </c>
      <c r="D26" s="1" t="s">
        <v>1188</v>
      </c>
    </row>
    <row r="27" spans="1:4" x14ac:dyDescent="0.15">
      <c r="A27" s="1" t="s">
        <v>36</v>
      </c>
      <c r="B27" s="1" t="s">
        <v>1189</v>
      </c>
      <c r="C27" s="1" t="s">
        <v>1190</v>
      </c>
      <c r="D27" s="1" t="s">
        <v>1191</v>
      </c>
    </row>
    <row r="28" spans="1:4" x14ac:dyDescent="0.15">
      <c r="A28" s="1" t="s">
        <v>37</v>
      </c>
      <c r="B28" s="1" t="s">
        <v>1192</v>
      </c>
      <c r="C28" s="1" t="s">
        <v>1176</v>
      </c>
      <c r="D28" s="1" t="s">
        <v>1193</v>
      </c>
    </row>
    <row r="29" spans="1:4" x14ac:dyDescent="0.15">
      <c r="A29" s="1" t="s">
        <v>38</v>
      </c>
      <c r="B29" s="1" t="s">
        <v>1194</v>
      </c>
      <c r="C29" s="1" t="s">
        <v>1195</v>
      </c>
      <c r="D29" s="1" t="s">
        <v>1196</v>
      </c>
    </row>
    <row r="30" spans="1:4" x14ac:dyDescent="0.15">
      <c r="A30" s="1" t="s">
        <v>39</v>
      </c>
      <c r="B30" s="1" t="s">
        <v>1197</v>
      </c>
      <c r="C30" s="1" t="s">
        <v>1198</v>
      </c>
      <c r="D30" s="1" t="s">
        <v>1199</v>
      </c>
    </row>
    <row r="31" spans="1:4" x14ac:dyDescent="0.15">
      <c r="A31" s="1" t="s">
        <v>40</v>
      </c>
      <c r="B31" s="1" t="s">
        <v>1200</v>
      </c>
      <c r="C31" s="1" t="s">
        <v>1145</v>
      </c>
      <c r="D31" s="1" t="s">
        <v>1201</v>
      </c>
    </row>
    <row r="32" spans="1:4" x14ac:dyDescent="0.15">
      <c r="A32" s="1" t="s">
        <v>41</v>
      </c>
      <c r="B32" s="1" t="s">
        <v>1202</v>
      </c>
      <c r="C32" s="1" t="s">
        <v>1203</v>
      </c>
      <c r="D32" s="1" t="s">
        <v>1204</v>
      </c>
    </row>
    <row r="33" spans="1:4" x14ac:dyDescent="0.15">
      <c r="A33" s="1" t="s">
        <v>42</v>
      </c>
      <c r="B33" s="1" t="s">
        <v>1205</v>
      </c>
      <c r="C33" s="1" t="s">
        <v>1206</v>
      </c>
      <c r="D33" s="1" t="s">
        <v>1207</v>
      </c>
    </row>
    <row r="34" spans="1:4" x14ac:dyDescent="0.15">
      <c r="A34" s="1" t="s">
        <v>43</v>
      </c>
      <c r="B34" s="1" t="s">
        <v>1208</v>
      </c>
      <c r="C34" s="1" t="s">
        <v>1209</v>
      </c>
      <c r="D34" s="1" t="s">
        <v>1210</v>
      </c>
    </row>
    <row r="35" spans="1:4" x14ac:dyDescent="0.15">
      <c r="A35" s="1" t="s">
        <v>44</v>
      </c>
      <c r="B35" s="1" t="s">
        <v>1211</v>
      </c>
      <c r="C35" s="1" t="s">
        <v>1212</v>
      </c>
      <c r="D35" s="1" t="s">
        <v>1213</v>
      </c>
    </row>
    <row r="36" spans="1:4" x14ac:dyDescent="0.15">
      <c r="A36" s="1" t="s">
        <v>45</v>
      </c>
      <c r="B36" s="1" t="s">
        <v>1214</v>
      </c>
      <c r="C36" s="1" t="s">
        <v>1212</v>
      </c>
      <c r="D36" s="1" t="s">
        <v>1213</v>
      </c>
    </row>
    <row r="37" spans="1:4" x14ac:dyDescent="0.15">
      <c r="A37" s="1" t="s">
        <v>46</v>
      </c>
      <c r="B37" s="1" t="s">
        <v>1215</v>
      </c>
      <c r="C37" s="1" t="s">
        <v>1212</v>
      </c>
      <c r="D37" s="1" t="s">
        <v>1213</v>
      </c>
    </row>
    <row r="38" spans="1:4" x14ac:dyDescent="0.15">
      <c r="A38" s="1" t="s">
        <v>47</v>
      </c>
      <c r="B38" s="1" t="s">
        <v>1216</v>
      </c>
      <c r="C38" s="1" t="s">
        <v>1217</v>
      </c>
      <c r="D38" s="1" t="s">
        <v>1218</v>
      </c>
    </row>
    <row r="39" spans="1:4" x14ac:dyDescent="0.15">
      <c r="A39" s="1" t="s">
        <v>48</v>
      </c>
      <c r="B39" s="1" t="s">
        <v>1219</v>
      </c>
      <c r="C39" s="1" t="s">
        <v>1220</v>
      </c>
      <c r="D39" s="1" t="s">
        <v>1221</v>
      </c>
    </row>
    <row r="40" spans="1:4" x14ac:dyDescent="0.15">
      <c r="A40" s="1" t="s">
        <v>49</v>
      </c>
      <c r="B40" s="1" t="s">
        <v>1222</v>
      </c>
      <c r="C40" s="1" t="s">
        <v>1179</v>
      </c>
      <c r="D40" s="1" t="s">
        <v>1223</v>
      </c>
    </row>
    <row r="41" spans="1:4" x14ac:dyDescent="0.15">
      <c r="A41" s="1" t="s">
        <v>50</v>
      </c>
      <c r="B41" s="1" t="s">
        <v>1224</v>
      </c>
      <c r="C41" s="1" t="s">
        <v>1187</v>
      </c>
      <c r="D41" s="1" t="s">
        <v>1225</v>
      </c>
    </row>
    <row r="42" spans="1:4" x14ac:dyDescent="0.15">
      <c r="A42" s="1" t="s">
        <v>51</v>
      </c>
      <c r="B42" s="1" t="s">
        <v>1226</v>
      </c>
      <c r="C42" s="1" t="s">
        <v>1227</v>
      </c>
      <c r="D42" s="1" t="s">
        <v>1228</v>
      </c>
    </row>
    <row r="43" spans="1:4" x14ac:dyDescent="0.15">
      <c r="A43" s="1" t="s">
        <v>52</v>
      </c>
      <c r="B43" s="1" t="s">
        <v>1229</v>
      </c>
      <c r="C43" s="1" t="s">
        <v>1230</v>
      </c>
      <c r="D43" s="1" t="s">
        <v>1231</v>
      </c>
    </row>
    <row r="44" spans="1:4" x14ac:dyDescent="0.15">
      <c r="A44" s="1" t="s">
        <v>53</v>
      </c>
      <c r="B44" s="1" t="s">
        <v>1232</v>
      </c>
      <c r="C44" s="1" t="s">
        <v>1138</v>
      </c>
      <c r="D44" s="1" t="s">
        <v>1233</v>
      </c>
    </row>
    <row r="45" spans="1:4" x14ac:dyDescent="0.15">
      <c r="A45" s="1" t="s">
        <v>54</v>
      </c>
      <c r="B45" s="1" t="s">
        <v>1234</v>
      </c>
      <c r="C45" s="1" t="s">
        <v>1124</v>
      </c>
      <c r="D45" s="1" t="s">
        <v>1235</v>
      </c>
    </row>
    <row r="46" spans="1:4" x14ac:dyDescent="0.15">
      <c r="A46" s="1" t="s">
        <v>55</v>
      </c>
      <c r="B46" s="1" t="s">
        <v>1236</v>
      </c>
      <c r="C46" s="1" t="s">
        <v>1237</v>
      </c>
      <c r="D46" s="1" t="s">
        <v>1238</v>
      </c>
    </row>
    <row r="47" spans="1:4" x14ac:dyDescent="0.15">
      <c r="A47" s="1" t="s">
        <v>56</v>
      </c>
      <c r="B47" s="1" t="s">
        <v>1239</v>
      </c>
      <c r="C47" s="1" t="s">
        <v>1154</v>
      </c>
      <c r="D47" s="1" t="s">
        <v>1240</v>
      </c>
    </row>
    <row r="48" spans="1:4" x14ac:dyDescent="0.15">
      <c r="A48" s="1" t="s">
        <v>57</v>
      </c>
      <c r="B48" s="1" t="s">
        <v>1241</v>
      </c>
      <c r="C48" s="1" t="s">
        <v>1184</v>
      </c>
      <c r="D48" s="1" t="s">
        <v>1242</v>
      </c>
    </row>
    <row r="49" spans="1:4" x14ac:dyDescent="0.15">
      <c r="A49" s="1" t="s">
        <v>58</v>
      </c>
      <c r="B49" s="1" t="s">
        <v>1243</v>
      </c>
      <c r="C49" s="1" t="s">
        <v>1244</v>
      </c>
      <c r="D49" s="1" t="s">
        <v>1245</v>
      </c>
    </row>
    <row r="50" spans="1:4" x14ac:dyDescent="0.15">
      <c r="A50" s="1" t="s">
        <v>59</v>
      </c>
      <c r="B50" s="1" t="s">
        <v>1246</v>
      </c>
      <c r="C50" s="1" t="s">
        <v>1247</v>
      </c>
      <c r="D50" s="1" t="s">
        <v>1248</v>
      </c>
    </row>
    <row r="51" spans="1:4" x14ac:dyDescent="0.15">
      <c r="A51" s="1" t="s">
        <v>60</v>
      </c>
      <c r="B51" s="1" t="s">
        <v>1249</v>
      </c>
      <c r="C51" s="1" t="s">
        <v>1250</v>
      </c>
      <c r="D51" s="1" t="s">
        <v>1251</v>
      </c>
    </row>
    <row r="52" spans="1:4" x14ac:dyDescent="0.15">
      <c r="A52" s="1" t="s">
        <v>61</v>
      </c>
      <c r="B52" s="1" t="s">
        <v>1252</v>
      </c>
      <c r="C52" s="1" t="s">
        <v>1124</v>
      </c>
      <c r="D52" s="1" t="s">
        <v>1253</v>
      </c>
    </row>
    <row r="53" spans="1:4" x14ac:dyDescent="0.15">
      <c r="A53" s="1" t="s">
        <v>62</v>
      </c>
      <c r="B53" s="1" t="s">
        <v>1254</v>
      </c>
      <c r="C53" s="1" t="s">
        <v>1255</v>
      </c>
      <c r="D53" s="1" t="s">
        <v>1256</v>
      </c>
    </row>
    <row r="54" spans="1:4" x14ac:dyDescent="0.15">
      <c r="A54" s="1" t="s">
        <v>63</v>
      </c>
      <c r="B54" s="1" t="s">
        <v>1257</v>
      </c>
      <c r="C54" s="1" t="s">
        <v>1159</v>
      </c>
      <c r="D54" s="1" t="s">
        <v>1258</v>
      </c>
    </row>
    <row r="55" spans="1:4" x14ac:dyDescent="0.15">
      <c r="A55" s="1" t="s">
        <v>64</v>
      </c>
      <c r="B55" s="1" t="s">
        <v>1259</v>
      </c>
      <c r="C55" s="1" t="s">
        <v>1260</v>
      </c>
      <c r="D55" s="1" t="s">
        <v>1261</v>
      </c>
    </row>
    <row r="56" spans="1:4" x14ac:dyDescent="0.15">
      <c r="A56" s="1" t="s">
        <v>65</v>
      </c>
      <c r="B56" s="1" t="s">
        <v>1262</v>
      </c>
      <c r="C56" s="1" t="s">
        <v>1145</v>
      </c>
      <c r="D56" s="1" t="s">
        <v>1263</v>
      </c>
    </row>
    <row r="57" spans="1:4" x14ac:dyDescent="0.15">
      <c r="A57" s="1" t="s">
        <v>66</v>
      </c>
      <c r="B57" s="1" t="s">
        <v>1264</v>
      </c>
      <c r="C57" s="1" t="s">
        <v>1173</v>
      </c>
      <c r="D57" s="1" t="s">
        <v>1265</v>
      </c>
    </row>
    <row r="58" spans="1:4" x14ac:dyDescent="0.15">
      <c r="A58" s="1" t="s">
        <v>67</v>
      </c>
      <c r="B58" s="1" t="s">
        <v>1266</v>
      </c>
      <c r="C58" s="1" t="s">
        <v>1151</v>
      </c>
      <c r="D58" s="1" t="s">
        <v>1267</v>
      </c>
    </row>
    <row r="59" spans="1:4" x14ac:dyDescent="0.15">
      <c r="A59" s="1" t="s">
        <v>68</v>
      </c>
      <c r="B59" s="1" t="s">
        <v>1268</v>
      </c>
      <c r="C59" s="1" t="s">
        <v>1176</v>
      </c>
      <c r="D59" s="1" t="s">
        <v>1269</v>
      </c>
    </row>
    <row r="60" spans="1:4" x14ac:dyDescent="0.15">
      <c r="A60" s="1" t="s">
        <v>69</v>
      </c>
      <c r="B60" s="1" t="s">
        <v>1270</v>
      </c>
      <c r="C60" s="1" t="s">
        <v>1260</v>
      </c>
      <c r="D60" s="1" t="s">
        <v>1261</v>
      </c>
    </row>
    <row r="61" spans="1:4" x14ac:dyDescent="0.15">
      <c r="A61" s="1" t="s">
        <v>70</v>
      </c>
      <c r="B61" s="1" t="s">
        <v>1271</v>
      </c>
      <c r="C61" s="1" t="s">
        <v>1260</v>
      </c>
      <c r="D61" s="1" t="s">
        <v>1261</v>
      </c>
    </row>
    <row r="62" spans="1:4" x14ac:dyDescent="0.15">
      <c r="A62" s="1" t="s">
        <v>71</v>
      </c>
      <c r="B62" s="1" t="s">
        <v>1272</v>
      </c>
      <c r="C62" s="1" t="s">
        <v>1217</v>
      </c>
      <c r="D62" s="1" t="s">
        <v>1273</v>
      </c>
    </row>
    <row r="63" spans="1:4" x14ac:dyDescent="0.15">
      <c r="A63" s="1" t="s">
        <v>72</v>
      </c>
      <c r="B63" s="1" t="s">
        <v>1274</v>
      </c>
      <c r="C63" s="1" t="s">
        <v>1187</v>
      </c>
      <c r="D63" s="1" t="s">
        <v>1275</v>
      </c>
    </row>
    <row r="64" spans="1:4" x14ac:dyDescent="0.15">
      <c r="A64" s="1" t="s">
        <v>73</v>
      </c>
      <c r="B64" s="1" t="s">
        <v>1276</v>
      </c>
      <c r="C64" s="1" t="s">
        <v>1212</v>
      </c>
      <c r="D64" s="1" t="s">
        <v>1277</v>
      </c>
    </row>
    <row r="65" spans="1:4" x14ac:dyDescent="0.15">
      <c r="A65" s="1" t="s">
        <v>74</v>
      </c>
      <c r="B65" s="1" t="s">
        <v>1278</v>
      </c>
      <c r="C65" s="1" t="s">
        <v>1151</v>
      </c>
      <c r="D65" s="1" t="s">
        <v>1267</v>
      </c>
    </row>
    <row r="66" spans="1:4" x14ac:dyDescent="0.15">
      <c r="A66" s="1" t="s">
        <v>75</v>
      </c>
      <c r="B66" s="1" t="s">
        <v>1279</v>
      </c>
      <c r="C66" s="1" t="s">
        <v>1151</v>
      </c>
      <c r="D66" s="1" t="s">
        <v>1267</v>
      </c>
    </row>
    <row r="67" spans="1:4" x14ac:dyDescent="0.15">
      <c r="A67" s="1" t="s">
        <v>76</v>
      </c>
      <c r="B67" s="1" t="s">
        <v>1280</v>
      </c>
      <c r="C67" s="1" t="s">
        <v>1255</v>
      </c>
      <c r="D67" s="1" t="s">
        <v>1281</v>
      </c>
    </row>
    <row r="68" spans="1:4" x14ac:dyDescent="0.15">
      <c r="A68" s="1" t="s">
        <v>77</v>
      </c>
      <c r="B68" s="1" t="s">
        <v>1282</v>
      </c>
      <c r="C68" s="1" t="s">
        <v>1283</v>
      </c>
      <c r="D68" s="1" t="s">
        <v>1284</v>
      </c>
    </row>
    <row r="69" spans="1:4" x14ac:dyDescent="0.15">
      <c r="A69" s="1" t="s">
        <v>78</v>
      </c>
      <c r="B69" s="1" t="s">
        <v>1285</v>
      </c>
      <c r="C69" s="1" t="s">
        <v>1138</v>
      </c>
      <c r="D69" s="1" t="s">
        <v>1286</v>
      </c>
    </row>
    <row r="70" spans="1:4" x14ac:dyDescent="0.15">
      <c r="A70" s="1" t="s">
        <v>79</v>
      </c>
      <c r="B70" s="1" t="s">
        <v>1287</v>
      </c>
      <c r="C70" s="1" t="s">
        <v>1165</v>
      </c>
      <c r="D70" s="1" t="s">
        <v>1288</v>
      </c>
    </row>
    <row r="71" spans="1:4" x14ac:dyDescent="0.15">
      <c r="A71" s="1" t="s">
        <v>80</v>
      </c>
      <c r="B71" s="1" t="s">
        <v>1289</v>
      </c>
      <c r="C71" s="1" t="s">
        <v>1184</v>
      </c>
      <c r="D71" s="1" t="s">
        <v>1290</v>
      </c>
    </row>
    <row r="72" spans="1:4" x14ac:dyDescent="0.15">
      <c r="A72" s="1" t="s">
        <v>81</v>
      </c>
      <c r="B72" s="1" t="s">
        <v>1291</v>
      </c>
      <c r="C72" s="1" t="s">
        <v>1292</v>
      </c>
      <c r="D72" s="1" t="s">
        <v>1293</v>
      </c>
    </row>
    <row r="73" spans="1:4" x14ac:dyDescent="0.15">
      <c r="A73" s="1" t="s">
        <v>82</v>
      </c>
      <c r="B73" s="1" t="s">
        <v>1294</v>
      </c>
      <c r="C73" s="1" t="s">
        <v>1124</v>
      </c>
      <c r="D73" s="1" t="s">
        <v>1295</v>
      </c>
    </row>
    <row r="74" spans="1:4" x14ac:dyDescent="0.15">
      <c r="A74" s="1" t="s">
        <v>83</v>
      </c>
      <c r="B74" s="1" t="s">
        <v>1296</v>
      </c>
      <c r="C74" s="1" t="s">
        <v>1220</v>
      </c>
      <c r="D74" s="1" t="s">
        <v>1297</v>
      </c>
    </row>
    <row r="75" spans="1:4" x14ac:dyDescent="0.15">
      <c r="A75" s="1" t="s">
        <v>84</v>
      </c>
      <c r="B75" s="1" t="s">
        <v>1298</v>
      </c>
      <c r="C75" s="1" t="s">
        <v>1132</v>
      </c>
      <c r="D75" s="1" t="s">
        <v>1299</v>
      </c>
    </row>
    <row r="76" spans="1:4" x14ac:dyDescent="0.15">
      <c r="A76" s="1" t="s">
        <v>85</v>
      </c>
      <c r="B76" s="1" t="s">
        <v>1300</v>
      </c>
      <c r="C76" s="1" t="s">
        <v>1206</v>
      </c>
      <c r="D76" s="1" t="s">
        <v>1301</v>
      </c>
    </row>
    <row r="77" spans="1:4" x14ac:dyDescent="0.15">
      <c r="A77" s="1" t="s">
        <v>86</v>
      </c>
      <c r="B77" s="1" t="s">
        <v>1302</v>
      </c>
      <c r="C77" s="1" t="s">
        <v>1237</v>
      </c>
      <c r="D77" s="1" t="s">
        <v>1303</v>
      </c>
    </row>
    <row r="78" spans="1:4" x14ac:dyDescent="0.15">
      <c r="A78" s="1" t="s">
        <v>87</v>
      </c>
      <c r="B78" s="1" t="s">
        <v>1304</v>
      </c>
      <c r="C78" s="1" t="s">
        <v>1247</v>
      </c>
      <c r="D78" s="1" t="s">
        <v>1305</v>
      </c>
    </row>
    <row r="79" spans="1:4" x14ac:dyDescent="0.15">
      <c r="A79" s="1" t="s">
        <v>88</v>
      </c>
      <c r="B79" s="1" t="s">
        <v>1306</v>
      </c>
      <c r="C79" s="1" t="s">
        <v>1121</v>
      </c>
      <c r="D79" s="1" t="s">
        <v>1307</v>
      </c>
    </row>
    <row r="80" spans="1:4" x14ac:dyDescent="0.15">
      <c r="A80" s="1" t="s">
        <v>89</v>
      </c>
      <c r="B80" s="1" t="s">
        <v>1308</v>
      </c>
      <c r="C80" s="1" t="s">
        <v>1168</v>
      </c>
      <c r="D80" s="1" t="s">
        <v>1309</v>
      </c>
    </row>
    <row r="81" spans="1:4" x14ac:dyDescent="0.15">
      <c r="A81" s="1" t="s">
        <v>90</v>
      </c>
      <c r="B81" s="1" t="s">
        <v>1310</v>
      </c>
      <c r="C81" s="1" t="s">
        <v>1176</v>
      </c>
      <c r="D81" s="1" t="s">
        <v>1311</v>
      </c>
    </row>
    <row r="82" spans="1:4" x14ac:dyDescent="0.15">
      <c r="A82" s="1" t="s">
        <v>91</v>
      </c>
      <c r="B82" s="1" t="s">
        <v>1312</v>
      </c>
      <c r="C82" s="1" t="s">
        <v>1198</v>
      </c>
      <c r="D82" s="1" t="s">
        <v>1313</v>
      </c>
    </row>
    <row r="83" spans="1:4" x14ac:dyDescent="0.15">
      <c r="A83" s="1" t="s">
        <v>92</v>
      </c>
      <c r="B83" s="1" t="s">
        <v>1314</v>
      </c>
      <c r="C83" s="1" t="s">
        <v>1132</v>
      </c>
      <c r="D83" s="1" t="s">
        <v>1315</v>
      </c>
    </row>
    <row r="84" spans="1:4" x14ac:dyDescent="0.15">
      <c r="A84" s="1" t="s">
        <v>93</v>
      </c>
      <c r="B84" s="1" t="s">
        <v>1316</v>
      </c>
      <c r="C84" s="1" t="s">
        <v>1247</v>
      </c>
      <c r="D84" s="1" t="s">
        <v>1305</v>
      </c>
    </row>
    <row r="85" spans="1:4" x14ac:dyDescent="0.15">
      <c r="A85" s="1" t="s">
        <v>94</v>
      </c>
      <c r="B85" s="1" t="s">
        <v>1317</v>
      </c>
      <c r="C85" s="1" t="s">
        <v>1247</v>
      </c>
      <c r="D85" s="1" t="s">
        <v>1305</v>
      </c>
    </row>
    <row r="86" spans="1:4" x14ac:dyDescent="0.15">
      <c r="A86" s="1" t="s">
        <v>95</v>
      </c>
      <c r="B86" s="1" t="s">
        <v>1318</v>
      </c>
      <c r="C86" s="1" t="s">
        <v>1260</v>
      </c>
      <c r="D86" s="1" t="s">
        <v>1319</v>
      </c>
    </row>
    <row r="87" spans="1:4" x14ac:dyDescent="0.15">
      <c r="A87" s="1" t="s">
        <v>96</v>
      </c>
      <c r="B87" s="1" t="s">
        <v>1320</v>
      </c>
      <c r="C87" s="1" t="s">
        <v>1220</v>
      </c>
      <c r="D87" s="1" t="s">
        <v>1321</v>
      </c>
    </row>
    <row r="88" spans="1:4" x14ac:dyDescent="0.15">
      <c r="A88" s="1" t="s">
        <v>97</v>
      </c>
      <c r="B88" s="1" t="s">
        <v>1322</v>
      </c>
      <c r="C88" s="1" t="s">
        <v>1187</v>
      </c>
      <c r="D88" s="1" t="s">
        <v>1323</v>
      </c>
    </row>
    <row r="89" spans="1:4" x14ac:dyDescent="0.15">
      <c r="A89" s="1" t="s">
        <v>98</v>
      </c>
      <c r="B89" s="1" t="s">
        <v>1324</v>
      </c>
      <c r="C89" s="1" t="s">
        <v>1255</v>
      </c>
      <c r="D89" s="1" t="s">
        <v>1325</v>
      </c>
    </row>
    <row r="90" spans="1:4" x14ac:dyDescent="0.15">
      <c r="A90" s="1" t="s">
        <v>99</v>
      </c>
      <c r="B90" s="1" t="s">
        <v>1326</v>
      </c>
      <c r="C90" s="1" t="s">
        <v>1327</v>
      </c>
      <c r="D90" s="1" t="s">
        <v>1328</v>
      </c>
    </row>
    <row r="91" spans="1:4" x14ac:dyDescent="0.15">
      <c r="A91" s="1" t="s">
        <v>100</v>
      </c>
      <c r="B91" s="1" t="s">
        <v>1329</v>
      </c>
      <c r="C91" s="1" t="s">
        <v>1212</v>
      </c>
      <c r="D91" s="1" t="s">
        <v>1330</v>
      </c>
    </row>
    <row r="92" spans="1:4" x14ac:dyDescent="0.15">
      <c r="A92" s="1" t="s">
        <v>101</v>
      </c>
      <c r="B92" s="1" t="s">
        <v>1331</v>
      </c>
      <c r="C92" s="1" t="s">
        <v>1332</v>
      </c>
      <c r="D92" s="1" t="s">
        <v>1333</v>
      </c>
    </row>
    <row r="93" spans="1:4" x14ac:dyDescent="0.15">
      <c r="A93" s="1" t="s">
        <v>102</v>
      </c>
      <c r="B93" s="1" t="s">
        <v>1334</v>
      </c>
      <c r="C93" s="1" t="s">
        <v>1154</v>
      </c>
      <c r="D93" s="1" t="s">
        <v>1335</v>
      </c>
    </row>
    <row r="94" spans="1:4" x14ac:dyDescent="0.15">
      <c r="A94" s="1" t="s">
        <v>103</v>
      </c>
      <c r="B94" s="1" t="s">
        <v>1336</v>
      </c>
      <c r="C94" s="1" t="s">
        <v>1127</v>
      </c>
      <c r="D94" s="1" t="s">
        <v>1337</v>
      </c>
    </row>
    <row r="95" spans="1:4" x14ac:dyDescent="0.15">
      <c r="A95" s="1" t="s">
        <v>104</v>
      </c>
      <c r="B95" s="1" t="s">
        <v>1338</v>
      </c>
      <c r="C95" s="1" t="s">
        <v>1179</v>
      </c>
      <c r="D95" s="1" t="s">
        <v>1339</v>
      </c>
    </row>
    <row r="96" spans="1:4" x14ac:dyDescent="0.15">
      <c r="A96" s="1" t="s">
        <v>105</v>
      </c>
      <c r="B96" s="1" t="s">
        <v>1340</v>
      </c>
      <c r="C96" s="1" t="s">
        <v>1255</v>
      </c>
      <c r="D96" s="1" t="s">
        <v>1341</v>
      </c>
    </row>
    <row r="97" spans="1:4" x14ac:dyDescent="0.15">
      <c r="A97" s="1" t="s">
        <v>106</v>
      </c>
      <c r="B97" s="1" t="s">
        <v>1342</v>
      </c>
      <c r="C97" s="1" t="s">
        <v>1343</v>
      </c>
      <c r="D97" s="1" t="s">
        <v>1344</v>
      </c>
    </row>
    <row r="98" spans="1:4" x14ac:dyDescent="0.15">
      <c r="A98" s="1" t="s">
        <v>107</v>
      </c>
      <c r="B98" s="1" t="s">
        <v>1345</v>
      </c>
      <c r="C98" s="1" t="s">
        <v>1346</v>
      </c>
      <c r="D98" s="1" t="s">
        <v>1347</v>
      </c>
    </row>
    <row r="99" spans="1:4" x14ac:dyDescent="0.15">
      <c r="A99" s="1" t="s">
        <v>108</v>
      </c>
      <c r="B99" s="1" t="s">
        <v>1348</v>
      </c>
      <c r="C99" s="1" t="s">
        <v>1135</v>
      </c>
      <c r="D99" s="1" t="s">
        <v>1349</v>
      </c>
    </row>
    <row r="100" spans="1:4" x14ac:dyDescent="0.15">
      <c r="A100" s="1" t="s">
        <v>109</v>
      </c>
      <c r="B100" s="1" t="s">
        <v>1350</v>
      </c>
      <c r="C100" s="1" t="s">
        <v>1343</v>
      </c>
      <c r="D100" s="1" t="s">
        <v>1344</v>
      </c>
    </row>
    <row r="101" spans="1:4" x14ac:dyDescent="0.15">
      <c r="A101" s="1" t="s">
        <v>110</v>
      </c>
      <c r="B101" s="1" t="s">
        <v>1351</v>
      </c>
      <c r="C101" s="1" t="s">
        <v>1343</v>
      </c>
      <c r="D101" s="1" t="s">
        <v>1344</v>
      </c>
    </row>
    <row r="102" spans="1:4" x14ac:dyDescent="0.15">
      <c r="A102" s="1" t="s">
        <v>111</v>
      </c>
      <c r="B102" s="1" t="s">
        <v>1352</v>
      </c>
      <c r="C102" s="1" t="s">
        <v>1154</v>
      </c>
      <c r="D102" s="1" t="s">
        <v>1353</v>
      </c>
    </row>
    <row r="103" spans="1:4" x14ac:dyDescent="0.15">
      <c r="A103" s="1" t="s">
        <v>112</v>
      </c>
      <c r="B103" s="1" t="s">
        <v>1354</v>
      </c>
      <c r="C103" s="1" t="s">
        <v>1151</v>
      </c>
      <c r="D103" s="1" t="s">
        <v>1355</v>
      </c>
    </row>
    <row r="104" spans="1:4" x14ac:dyDescent="0.15">
      <c r="A104" s="1" t="s">
        <v>113</v>
      </c>
      <c r="B104" s="1" t="s">
        <v>1356</v>
      </c>
      <c r="C104" s="1" t="s">
        <v>1357</v>
      </c>
      <c r="D104" s="1" t="s">
        <v>1358</v>
      </c>
    </row>
    <row r="105" spans="1:4" x14ac:dyDescent="0.15">
      <c r="A105" s="1" t="s">
        <v>114</v>
      </c>
      <c r="B105" s="1" t="s">
        <v>1359</v>
      </c>
      <c r="C105" s="1" t="s">
        <v>1173</v>
      </c>
      <c r="D105" s="1" t="s">
        <v>1360</v>
      </c>
    </row>
    <row r="106" spans="1:4" x14ac:dyDescent="0.15">
      <c r="A106" s="1" t="s">
        <v>115</v>
      </c>
      <c r="B106" s="1" t="s">
        <v>1361</v>
      </c>
      <c r="C106" s="1" t="s">
        <v>1209</v>
      </c>
      <c r="D106" s="1" t="s">
        <v>1362</v>
      </c>
    </row>
    <row r="107" spans="1:4" x14ac:dyDescent="0.15">
      <c r="A107" s="1" t="s">
        <v>116</v>
      </c>
      <c r="B107" s="1" t="s">
        <v>1363</v>
      </c>
      <c r="C107" s="1" t="s">
        <v>1364</v>
      </c>
      <c r="D107" s="1" t="s">
        <v>1365</v>
      </c>
    </row>
    <row r="108" spans="1:4" x14ac:dyDescent="0.15">
      <c r="A108" s="1" t="s">
        <v>117</v>
      </c>
      <c r="B108" s="1" t="s">
        <v>1366</v>
      </c>
      <c r="C108" s="1" t="s">
        <v>1206</v>
      </c>
      <c r="D108" s="1" t="s">
        <v>1367</v>
      </c>
    </row>
    <row r="109" spans="1:4" x14ac:dyDescent="0.15">
      <c r="A109" s="1" t="s">
        <v>118</v>
      </c>
      <c r="B109" s="1" t="s">
        <v>1368</v>
      </c>
      <c r="C109" s="1" t="s">
        <v>1151</v>
      </c>
      <c r="D109" s="1" t="s">
        <v>1355</v>
      </c>
    </row>
    <row r="110" spans="1:4" x14ac:dyDescent="0.15">
      <c r="A110" s="1" t="s">
        <v>119</v>
      </c>
      <c r="B110" s="1" t="s">
        <v>1369</v>
      </c>
      <c r="C110" s="1" t="s">
        <v>1151</v>
      </c>
      <c r="D110" s="1" t="s">
        <v>1355</v>
      </c>
    </row>
    <row r="111" spans="1:4" x14ac:dyDescent="0.15">
      <c r="A111" s="1" t="s">
        <v>120</v>
      </c>
      <c r="B111" s="1" t="s">
        <v>1370</v>
      </c>
      <c r="C111" s="1" t="s">
        <v>1217</v>
      </c>
      <c r="D111" s="1" t="s">
        <v>1371</v>
      </c>
    </row>
    <row r="112" spans="1:4" x14ac:dyDescent="0.15">
      <c r="A112" s="1" t="s">
        <v>121</v>
      </c>
      <c r="B112" s="1" t="s">
        <v>1372</v>
      </c>
      <c r="C112" s="1" t="s">
        <v>1132</v>
      </c>
      <c r="D112" s="1" t="s">
        <v>1299</v>
      </c>
    </row>
    <row r="113" spans="1:4" x14ac:dyDescent="0.15">
      <c r="A113" s="1" t="s">
        <v>122</v>
      </c>
      <c r="B113" s="1" t="s">
        <v>1373</v>
      </c>
      <c r="C113" s="1" t="s">
        <v>1138</v>
      </c>
      <c r="D113" s="1" t="s">
        <v>1374</v>
      </c>
    </row>
    <row r="114" spans="1:4" x14ac:dyDescent="0.15">
      <c r="A114" s="1" t="s">
        <v>123</v>
      </c>
      <c r="B114" s="1" t="s">
        <v>1375</v>
      </c>
      <c r="C114" s="1" t="s">
        <v>1292</v>
      </c>
      <c r="D114" s="1" t="s">
        <v>1376</v>
      </c>
    </row>
    <row r="115" spans="1:4" x14ac:dyDescent="0.15">
      <c r="A115" s="1" t="s">
        <v>124</v>
      </c>
      <c r="B115" s="1" t="s">
        <v>1377</v>
      </c>
      <c r="C115" s="1" t="s">
        <v>1378</v>
      </c>
      <c r="D115" s="1" t="s">
        <v>1379</v>
      </c>
    </row>
    <row r="116" spans="1:4" x14ac:dyDescent="0.15">
      <c r="A116" s="1" t="s">
        <v>125</v>
      </c>
      <c r="B116" s="1" t="s">
        <v>1380</v>
      </c>
      <c r="C116" s="1" t="s">
        <v>1217</v>
      </c>
      <c r="D116" s="1" t="s">
        <v>1371</v>
      </c>
    </row>
    <row r="117" spans="1:4" x14ac:dyDescent="0.15">
      <c r="A117" s="1" t="s">
        <v>126</v>
      </c>
      <c r="B117" s="1" t="s">
        <v>1381</v>
      </c>
      <c r="C117" s="1" t="s">
        <v>1217</v>
      </c>
      <c r="D117" s="1" t="s">
        <v>1371</v>
      </c>
    </row>
    <row r="118" spans="1:4" x14ac:dyDescent="0.15">
      <c r="A118" s="1" t="s">
        <v>127</v>
      </c>
      <c r="B118" s="1" t="s">
        <v>1382</v>
      </c>
      <c r="C118" s="1" t="s">
        <v>1247</v>
      </c>
      <c r="D118" s="1" t="s">
        <v>1383</v>
      </c>
    </row>
    <row r="119" spans="1:4" x14ac:dyDescent="0.15">
      <c r="A119" s="1" t="s">
        <v>128</v>
      </c>
      <c r="B119" s="1" t="s">
        <v>1384</v>
      </c>
      <c r="C119" s="1" t="s">
        <v>1255</v>
      </c>
      <c r="D119" s="1" t="s">
        <v>1325</v>
      </c>
    </row>
    <row r="120" spans="1:4" x14ac:dyDescent="0.15">
      <c r="A120" s="1" t="s">
        <v>129</v>
      </c>
      <c r="B120" s="1" t="s">
        <v>1385</v>
      </c>
      <c r="C120" s="1" t="s">
        <v>1195</v>
      </c>
      <c r="D120" s="1" t="s">
        <v>1386</v>
      </c>
    </row>
    <row r="121" spans="1:4" x14ac:dyDescent="0.15">
      <c r="A121" s="1" t="s">
        <v>130</v>
      </c>
      <c r="B121" s="1" t="s">
        <v>1387</v>
      </c>
      <c r="C121" s="1" t="s">
        <v>1292</v>
      </c>
      <c r="D121" s="1" t="s">
        <v>1388</v>
      </c>
    </row>
    <row r="122" spans="1:4" x14ac:dyDescent="0.15">
      <c r="A122" s="1" t="s">
        <v>131</v>
      </c>
      <c r="B122" s="1" t="s">
        <v>1389</v>
      </c>
      <c r="C122" s="1" t="s">
        <v>1212</v>
      </c>
      <c r="D122" s="1" t="s">
        <v>1390</v>
      </c>
    </row>
    <row r="123" spans="1:4" x14ac:dyDescent="0.15">
      <c r="A123" s="1" t="s">
        <v>132</v>
      </c>
      <c r="B123" s="1" t="s">
        <v>1391</v>
      </c>
      <c r="C123" s="1" t="s">
        <v>1187</v>
      </c>
      <c r="D123" s="1" t="s">
        <v>1392</v>
      </c>
    </row>
    <row r="124" spans="1:4" x14ac:dyDescent="0.15">
      <c r="A124" s="1" t="s">
        <v>133</v>
      </c>
      <c r="B124" s="1" t="s">
        <v>1393</v>
      </c>
      <c r="C124" s="1" t="s">
        <v>1237</v>
      </c>
      <c r="D124" s="1" t="s">
        <v>1394</v>
      </c>
    </row>
    <row r="125" spans="1:4" x14ac:dyDescent="0.15">
      <c r="A125" s="1" t="s">
        <v>134</v>
      </c>
      <c r="B125" s="1" t="s">
        <v>1395</v>
      </c>
      <c r="C125" s="1" t="s">
        <v>1145</v>
      </c>
      <c r="D125" s="1" t="s">
        <v>1396</v>
      </c>
    </row>
    <row r="126" spans="1:4" x14ac:dyDescent="0.15">
      <c r="A126" s="1" t="s">
        <v>135</v>
      </c>
      <c r="B126" s="1" t="s">
        <v>1397</v>
      </c>
      <c r="C126" s="1" t="s">
        <v>1184</v>
      </c>
      <c r="D126" s="1" t="s">
        <v>1398</v>
      </c>
    </row>
    <row r="127" spans="1:4" x14ac:dyDescent="0.15">
      <c r="A127" s="1" t="s">
        <v>136</v>
      </c>
      <c r="B127" s="1" t="s">
        <v>1399</v>
      </c>
      <c r="C127" s="1" t="s">
        <v>1132</v>
      </c>
      <c r="D127" s="1" t="s">
        <v>1400</v>
      </c>
    </row>
    <row r="128" spans="1:4" x14ac:dyDescent="0.15">
      <c r="A128" s="1" t="s">
        <v>137</v>
      </c>
      <c r="B128" s="1" t="s">
        <v>1401</v>
      </c>
      <c r="C128" s="1" t="s">
        <v>1124</v>
      </c>
      <c r="D128" s="1" t="s">
        <v>1402</v>
      </c>
    </row>
    <row r="129" spans="1:4" x14ac:dyDescent="0.15">
      <c r="A129" s="1" t="s">
        <v>138</v>
      </c>
      <c r="B129" s="1" t="s">
        <v>1403</v>
      </c>
      <c r="C129" s="1" t="s">
        <v>1217</v>
      </c>
      <c r="D129" s="1" t="s">
        <v>1404</v>
      </c>
    </row>
    <row r="130" spans="1:4" x14ac:dyDescent="0.15">
      <c r="A130" s="1" t="s">
        <v>139</v>
      </c>
      <c r="B130" s="1" t="s">
        <v>1405</v>
      </c>
      <c r="C130" s="1" t="s">
        <v>1190</v>
      </c>
      <c r="D130" s="1" t="s">
        <v>1406</v>
      </c>
    </row>
    <row r="131" spans="1:4" x14ac:dyDescent="0.15">
      <c r="A131" s="1" t="s">
        <v>140</v>
      </c>
      <c r="B131" s="1" t="s">
        <v>1407</v>
      </c>
      <c r="C131" s="1" t="s">
        <v>1220</v>
      </c>
      <c r="D131" s="1" t="s">
        <v>1297</v>
      </c>
    </row>
    <row r="132" spans="1:4" x14ac:dyDescent="0.15">
      <c r="A132" s="1" t="s">
        <v>141</v>
      </c>
      <c r="B132" s="1" t="s">
        <v>1408</v>
      </c>
      <c r="C132" s="1" t="s">
        <v>1220</v>
      </c>
      <c r="D132" s="1" t="s">
        <v>1409</v>
      </c>
    </row>
    <row r="133" spans="1:4" x14ac:dyDescent="0.15">
      <c r="A133" s="1" t="s">
        <v>142</v>
      </c>
      <c r="B133" s="1" t="s">
        <v>1410</v>
      </c>
      <c r="C133" s="1" t="s">
        <v>1203</v>
      </c>
      <c r="D133" s="1" t="s">
        <v>1411</v>
      </c>
    </row>
    <row r="134" spans="1:4" x14ac:dyDescent="0.15">
      <c r="A134" s="1" t="s">
        <v>143</v>
      </c>
      <c r="B134" s="1" t="s">
        <v>1412</v>
      </c>
      <c r="C134" s="1" t="s">
        <v>1145</v>
      </c>
      <c r="D134" s="1" t="s">
        <v>1413</v>
      </c>
    </row>
    <row r="135" spans="1:4" x14ac:dyDescent="0.15">
      <c r="A135" s="1" t="s">
        <v>144</v>
      </c>
      <c r="B135" s="1" t="s">
        <v>1414</v>
      </c>
      <c r="C135" s="1" t="s">
        <v>1179</v>
      </c>
      <c r="D135" s="1" t="s">
        <v>1415</v>
      </c>
    </row>
    <row r="136" spans="1:4" x14ac:dyDescent="0.15">
      <c r="A136" s="1" t="s">
        <v>145</v>
      </c>
      <c r="B136" s="1" t="s">
        <v>1416</v>
      </c>
      <c r="C136" s="1" t="s">
        <v>1417</v>
      </c>
      <c r="D136" s="1" t="s">
        <v>1418</v>
      </c>
    </row>
    <row r="137" spans="1:4" x14ac:dyDescent="0.15">
      <c r="A137" s="1" t="s">
        <v>146</v>
      </c>
      <c r="B137" s="1" t="s">
        <v>1419</v>
      </c>
      <c r="C137" s="1" t="s">
        <v>1420</v>
      </c>
      <c r="D137" s="1" t="s">
        <v>1421</v>
      </c>
    </row>
    <row r="138" spans="1:4" x14ac:dyDescent="0.15">
      <c r="A138" s="1" t="s">
        <v>147</v>
      </c>
      <c r="B138" s="1" t="s">
        <v>1422</v>
      </c>
      <c r="C138" s="1" t="s">
        <v>1159</v>
      </c>
      <c r="D138" s="1" t="s">
        <v>1258</v>
      </c>
    </row>
    <row r="139" spans="1:4" x14ac:dyDescent="0.15">
      <c r="A139" s="1" t="s">
        <v>148</v>
      </c>
      <c r="B139" s="1" t="s">
        <v>1423</v>
      </c>
      <c r="C139" s="1" t="s">
        <v>1364</v>
      </c>
      <c r="D139" s="1" t="s">
        <v>1424</v>
      </c>
    </row>
    <row r="140" spans="1:4" x14ac:dyDescent="0.15">
      <c r="A140" s="1" t="s">
        <v>149</v>
      </c>
      <c r="B140" s="1" t="s">
        <v>1425</v>
      </c>
      <c r="C140" s="1" t="s">
        <v>1151</v>
      </c>
      <c r="D140" s="1" t="s">
        <v>1426</v>
      </c>
    </row>
    <row r="141" spans="1:4" x14ac:dyDescent="0.15">
      <c r="A141" s="1" t="s">
        <v>150</v>
      </c>
      <c r="B141" s="1" t="s">
        <v>1427</v>
      </c>
      <c r="C141" s="1" t="s">
        <v>1165</v>
      </c>
      <c r="D141" s="1" t="s">
        <v>1428</v>
      </c>
    </row>
    <row r="142" spans="1:4" x14ac:dyDescent="0.15">
      <c r="A142" s="1" t="s">
        <v>151</v>
      </c>
      <c r="B142" s="1" t="s">
        <v>1429</v>
      </c>
      <c r="C142" s="1" t="s">
        <v>1430</v>
      </c>
      <c r="D142" s="1" t="s">
        <v>1431</v>
      </c>
    </row>
    <row r="143" spans="1:4" x14ac:dyDescent="0.15">
      <c r="A143" s="1" t="s">
        <v>152</v>
      </c>
      <c r="B143" s="1" t="s">
        <v>1432</v>
      </c>
      <c r="C143" s="1" t="s">
        <v>1230</v>
      </c>
      <c r="D143" s="1" t="s">
        <v>1433</v>
      </c>
    </row>
    <row r="144" spans="1:4" x14ac:dyDescent="0.15">
      <c r="A144" s="1" t="s">
        <v>153</v>
      </c>
      <c r="B144" s="1" t="s">
        <v>1434</v>
      </c>
      <c r="C144" s="1" t="s">
        <v>1159</v>
      </c>
      <c r="D144" s="1" t="s">
        <v>1258</v>
      </c>
    </row>
    <row r="145" spans="1:4" x14ac:dyDescent="0.15">
      <c r="A145" s="1" t="s">
        <v>154</v>
      </c>
      <c r="B145" s="1" t="s">
        <v>1435</v>
      </c>
      <c r="C145" s="1" t="s">
        <v>1159</v>
      </c>
      <c r="D145" s="1" t="s">
        <v>1258</v>
      </c>
    </row>
    <row r="146" spans="1:4" x14ac:dyDescent="0.15">
      <c r="A146" s="1" t="s">
        <v>155</v>
      </c>
      <c r="B146" s="1" t="s">
        <v>1436</v>
      </c>
      <c r="C146" s="1" t="s">
        <v>1165</v>
      </c>
      <c r="D146" s="1" t="s">
        <v>1428</v>
      </c>
    </row>
    <row r="147" spans="1:4" x14ac:dyDescent="0.15">
      <c r="A147" s="1" t="s">
        <v>156</v>
      </c>
      <c r="B147" s="1" t="s">
        <v>1437</v>
      </c>
      <c r="C147" s="1" t="s">
        <v>1165</v>
      </c>
      <c r="D147" s="1" t="s">
        <v>1428</v>
      </c>
    </row>
    <row r="148" spans="1:4" x14ac:dyDescent="0.15">
      <c r="A148" s="1" t="s">
        <v>157</v>
      </c>
      <c r="B148" s="1" t="s">
        <v>1438</v>
      </c>
      <c r="C148" s="1" t="s">
        <v>1151</v>
      </c>
      <c r="D148" s="1" t="s">
        <v>1426</v>
      </c>
    </row>
    <row r="149" spans="1:4" x14ac:dyDescent="0.15">
      <c r="A149" s="1" t="s">
        <v>158</v>
      </c>
      <c r="B149" s="1" t="s">
        <v>1439</v>
      </c>
      <c r="C149" s="1" t="s">
        <v>1151</v>
      </c>
      <c r="D149" s="1" t="s">
        <v>1426</v>
      </c>
    </row>
    <row r="150" spans="1:4" x14ac:dyDescent="0.15">
      <c r="A150" s="1" t="s">
        <v>159</v>
      </c>
      <c r="B150" s="1" t="s">
        <v>1440</v>
      </c>
      <c r="C150" s="1" t="s">
        <v>1148</v>
      </c>
      <c r="D150" s="1" t="s">
        <v>1441</v>
      </c>
    </row>
    <row r="151" spans="1:4" x14ac:dyDescent="0.15">
      <c r="A151" s="1" t="s">
        <v>160</v>
      </c>
      <c r="B151" s="1" t="s">
        <v>1442</v>
      </c>
      <c r="C151" s="1" t="s">
        <v>1343</v>
      </c>
      <c r="D151" s="1" t="s">
        <v>1443</v>
      </c>
    </row>
    <row r="152" spans="1:4" x14ac:dyDescent="0.15">
      <c r="A152" s="1" t="s">
        <v>161</v>
      </c>
      <c r="B152" s="1" t="s">
        <v>1444</v>
      </c>
      <c r="C152" s="1" t="s">
        <v>1176</v>
      </c>
      <c r="D152" s="1" t="s">
        <v>1445</v>
      </c>
    </row>
    <row r="153" spans="1:4" x14ac:dyDescent="0.15">
      <c r="A153" s="1" t="s">
        <v>162</v>
      </c>
      <c r="B153" s="1" t="s">
        <v>1446</v>
      </c>
      <c r="C153" s="1" t="s">
        <v>1198</v>
      </c>
      <c r="D153" s="1" t="s">
        <v>1447</v>
      </c>
    </row>
    <row r="154" spans="1:4" x14ac:dyDescent="0.15">
      <c r="A154" s="1" t="s">
        <v>163</v>
      </c>
      <c r="B154" s="1" t="s">
        <v>1448</v>
      </c>
      <c r="C154" s="1" t="s">
        <v>1220</v>
      </c>
      <c r="D154" s="1" t="s">
        <v>1449</v>
      </c>
    </row>
    <row r="155" spans="1:4" x14ac:dyDescent="0.15">
      <c r="A155" s="1" t="s">
        <v>164</v>
      </c>
      <c r="B155" s="1" t="s">
        <v>1450</v>
      </c>
      <c r="C155" s="1" t="s">
        <v>1148</v>
      </c>
      <c r="D155" s="1" t="s">
        <v>1441</v>
      </c>
    </row>
    <row r="156" spans="1:4" x14ac:dyDescent="0.15">
      <c r="A156" s="1" t="s">
        <v>165</v>
      </c>
      <c r="B156" s="1" t="s">
        <v>1451</v>
      </c>
      <c r="C156" s="1" t="s">
        <v>1148</v>
      </c>
      <c r="D156" s="1" t="s">
        <v>1441</v>
      </c>
    </row>
    <row r="157" spans="1:4" x14ac:dyDescent="0.15">
      <c r="A157" s="1" t="s">
        <v>166</v>
      </c>
      <c r="B157" s="1" t="s">
        <v>1452</v>
      </c>
      <c r="C157" s="1" t="s">
        <v>1346</v>
      </c>
      <c r="D157" s="1" t="s">
        <v>1453</v>
      </c>
    </row>
    <row r="158" spans="1:4" x14ac:dyDescent="0.15">
      <c r="A158" s="1" t="s">
        <v>167</v>
      </c>
      <c r="B158" s="1" t="s">
        <v>1454</v>
      </c>
      <c r="C158" s="1" t="s">
        <v>1176</v>
      </c>
      <c r="D158" s="1" t="s">
        <v>1445</v>
      </c>
    </row>
    <row r="159" spans="1:4" x14ac:dyDescent="0.15">
      <c r="A159" s="1" t="s">
        <v>168</v>
      </c>
      <c r="B159" s="1" t="s">
        <v>1455</v>
      </c>
      <c r="C159" s="1" t="s">
        <v>1176</v>
      </c>
      <c r="D159" s="1" t="s">
        <v>1445</v>
      </c>
    </row>
    <row r="160" spans="1:4" x14ac:dyDescent="0.15">
      <c r="A160" s="1" t="s">
        <v>169</v>
      </c>
      <c r="B160" s="1" t="s">
        <v>1456</v>
      </c>
      <c r="C160" s="1" t="s">
        <v>1343</v>
      </c>
      <c r="D160" s="1" t="s">
        <v>1443</v>
      </c>
    </row>
    <row r="161" spans="1:4" x14ac:dyDescent="0.15">
      <c r="A161" s="1" t="s">
        <v>170</v>
      </c>
      <c r="B161" s="1" t="s">
        <v>1457</v>
      </c>
      <c r="C161" s="1" t="s">
        <v>1343</v>
      </c>
      <c r="D161" s="1" t="s">
        <v>1443</v>
      </c>
    </row>
    <row r="162" spans="1:4" x14ac:dyDescent="0.15">
      <c r="A162" s="1" t="s">
        <v>171</v>
      </c>
      <c r="B162" s="1" t="s">
        <v>1458</v>
      </c>
      <c r="C162" s="1" t="s">
        <v>1459</v>
      </c>
      <c r="D162" s="1" t="s">
        <v>1460</v>
      </c>
    </row>
    <row r="163" spans="1:4" x14ac:dyDescent="0.15">
      <c r="A163" s="1" t="s">
        <v>172</v>
      </c>
      <c r="B163" s="1" t="s">
        <v>1461</v>
      </c>
      <c r="C163" s="1" t="s">
        <v>1217</v>
      </c>
      <c r="D163" s="1" t="s">
        <v>1218</v>
      </c>
    </row>
    <row r="164" spans="1:4" x14ac:dyDescent="0.15">
      <c r="A164" s="1" t="s">
        <v>173</v>
      </c>
      <c r="B164" s="1" t="s">
        <v>1462</v>
      </c>
      <c r="C164" s="1" t="s">
        <v>1260</v>
      </c>
      <c r="D164" s="1" t="s">
        <v>1463</v>
      </c>
    </row>
    <row r="165" spans="1:4" x14ac:dyDescent="0.15">
      <c r="A165" s="1" t="s">
        <v>174</v>
      </c>
      <c r="B165" s="1" t="s">
        <v>1464</v>
      </c>
      <c r="C165" s="1" t="s">
        <v>1237</v>
      </c>
      <c r="D165" s="1" t="s">
        <v>1465</v>
      </c>
    </row>
    <row r="166" spans="1:4" x14ac:dyDescent="0.15">
      <c r="A166" s="1" t="s">
        <v>175</v>
      </c>
      <c r="B166" s="1" t="s">
        <v>1466</v>
      </c>
      <c r="C166" s="1" t="s">
        <v>1132</v>
      </c>
      <c r="D166" s="1" t="s">
        <v>1467</v>
      </c>
    </row>
    <row r="167" spans="1:4" x14ac:dyDescent="0.15">
      <c r="A167" s="1" t="s">
        <v>176</v>
      </c>
      <c r="B167" s="1" t="s">
        <v>1468</v>
      </c>
      <c r="C167" s="1" t="s">
        <v>1209</v>
      </c>
      <c r="D167" s="1" t="s">
        <v>1469</v>
      </c>
    </row>
    <row r="168" spans="1:4" x14ac:dyDescent="0.15">
      <c r="A168" s="1" t="s">
        <v>177</v>
      </c>
      <c r="B168" s="1" t="s">
        <v>1470</v>
      </c>
      <c r="C168" s="1" t="s">
        <v>1138</v>
      </c>
      <c r="D168" s="1" t="s">
        <v>1471</v>
      </c>
    </row>
    <row r="169" spans="1:4" x14ac:dyDescent="0.15">
      <c r="A169" s="1" t="s">
        <v>178</v>
      </c>
      <c r="B169" s="1" t="s">
        <v>1472</v>
      </c>
      <c r="C169" s="1" t="s">
        <v>1121</v>
      </c>
      <c r="D169" s="1" t="s">
        <v>1307</v>
      </c>
    </row>
    <row r="170" spans="1:4" x14ac:dyDescent="0.15">
      <c r="A170" s="1" t="s">
        <v>179</v>
      </c>
      <c r="B170" s="1" t="s">
        <v>1473</v>
      </c>
      <c r="C170" s="1" t="s">
        <v>1184</v>
      </c>
      <c r="D170" s="1" t="s">
        <v>1474</v>
      </c>
    </row>
    <row r="171" spans="1:4" x14ac:dyDescent="0.15">
      <c r="A171" s="1" t="s">
        <v>180</v>
      </c>
      <c r="B171" s="1" t="s">
        <v>1475</v>
      </c>
      <c r="C171" s="1" t="s">
        <v>1220</v>
      </c>
      <c r="D171" s="1" t="s">
        <v>1449</v>
      </c>
    </row>
    <row r="172" spans="1:4" x14ac:dyDescent="0.15">
      <c r="A172" s="1" t="s">
        <v>181</v>
      </c>
      <c r="B172" s="1" t="s">
        <v>1476</v>
      </c>
      <c r="C172" s="1" t="s">
        <v>1220</v>
      </c>
      <c r="D172" s="1" t="s">
        <v>1449</v>
      </c>
    </row>
    <row r="173" spans="1:4" x14ac:dyDescent="0.15">
      <c r="A173" s="1" t="s">
        <v>182</v>
      </c>
      <c r="B173" s="1" t="s">
        <v>1477</v>
      </c>
      <c r="C173" s="1" t="s">
        <v>1478</v>
      </c>
      <c r="D173" s="1" t="s">
        <v>1479</v>
      </c>
    </row>
    <row r="174" spans="1:4" x14ac:dyDescent="0.15">
      <c r="A174" s="1" t="s">
        <v>183</v>
      </c>
      <c r="B174" s="1" t="s">
        <v>1480</v>
      </c>
      <c r="C174" s="1" t="s">
        <v>1292</v>
      </c>
      <c r="D174" s="1" t="s">
        <v>1481</v>
      </c>
    </row>
    <row r="175" spans="1:4" x14ac:dyDescent="0.15">
      <c r="A175" s="1" t="s">
        <v>184</v>
      </c>
      <c r="B175" s="1" t="s">
        <v>1482</v>
      </c>
      <c r="C175" s="1" t="s">
        <v>1292</v>
      </c>
      <c r="D175" s="1" t="s">
        <v>1481</v>
      </c>
    </row>
    <row r="176" spans="1:4" x14ac:dyDescent="0.15">
      <c r="A176" s="1" t="s">
        <v>185</v>
      </c>
      <c r="B176" s="1" t="s">
        <v>1483</v>
      </c>
      <c r="C176" s="1" t="s">
        <v>1292</v>
      </c>
      <c r="D176" s="1" t="s">
        <v>1481</v>
      </c>
    </row>
    <row r="177" spans="1:4" x14ac:dyDescent="0.15">
      <c r="A177" s="1" t="s">
        <v>186</v>
      </c>
      <c r="B177" s="1" t="s">
        <v>1484</v>
      </c>
      <c r="C177" s="1" t="s">
        <v>1237</v>
      </c>
      <c r="D177" s="1" t="s">
        <v>1485</v>
      </c>
    </row>
    <row r="178" spans="1:4" x14ac:dyDescent="0.15">
      <c r="A178" s="1" t="s">
        <v>187</v>
      </c>
      <c r="B178" s="1" t="s">
        <v>1486</v>
      </c>
      <c r="C178" s="1" t="s">
        <v>1127</v>
      </c>
      <c r="D178" s="1" t="s">
        <v>1337</v>
      </c>
    </row>
    <row r="179" spans="1:4" x14ac:dyDescent="0.15">
      <c r="A179" s="1" t="s">
        <v>188</v>
      </c>
      <c r="B179" s="1" t="s">
        <v>1487</v>
      </c>
      <c r="C179" s="1" t="s">
        <v>1247</v>
      </c>
      <c r="D179" s="1" t="s">
        <v>1488</v>
      </c>
    </row>
    <row r="180" spans="1:4" x14ac:dyDescent="0.15">
      <c r="A180" s="1" t="s">
        <v>189</v>
      </c>
      <c r="B180" s="1" t="s">
        <v>1489</v>
      </c>
      <c r="C180" s="1" t="s">
        <v>1209</v>
      </c>
      <c r="D180" s="1" t="s">
        <v>1469</v>
      </c>
    </row>
    <row r="181" spans="1:4" x14ac:dyDescent="0.15">
      <c r="A181" s="1" t="s">
        <v>190</v>
      </c>
      <c r="B181" s="1" t="s">
        <v>1490</v>
      </c>
      <c r="C181" s="1" t="s">
        <v>1209</v>
      </c>
      <c r="D181" s="1" t="s">
        <v>1469</v>
      </c>
    </row>
    <row r="182" spans="1:4" x14ac:dyDescent="0.15">
      <c r="A182" s="1" t="s">
        <v>191</v>
      </c>
      <c r="B182" s="1" t="s">
        <v>1491</v>
      </c>
      <c r="C182" s="1" t="s">
        <v>1327</v>
      </c>
      <c r="D182" s="1" t="s">
        <v>1328</v>
      </c>
    </row>
    <row r="183" spans="1:4" x14ac:dyDescent="0.15">
      <c r="A183" s="1" t="s">
        <v>192</v>
      </c>
      <c r="B183" s="1" t="s">
        <v>1492</v>
      </c>
      <c r="C183" s="1" t="s">
        <v>1195</v>
      </c>
      <c r="D183" s="1" t="s">
        <v>1386</v>
      </c>
    </row>
    <row r="184" spans="1:4" x14ac:dyDescent="0.15">
      <c r="A184" s="1" t="s">
        <v>193</v>
      </c>
      <c r="B184" s="1" t="s">
        <v>1493</v>
      </c>
      <c r="C184" s="1" t="s">
        <v>1206</v>
      </c>
      <c r="D184" s="1" t="s">
        <v>1367</v>
      </c>
    </row>
    <row r="185" spans="1:4" x14ac:dyDescent="0.15">
      <c r="A185" s="1" t="s">
        <v>194</v>
      </c>
      <c r="B185" s="1" t="s">
        <v>1494</v>
      </c>
      <c r="C185" s="1" t="s">
        <v>1495</v>
      </c>
      <c r="D185" s="1" t="s">
        <v>1496</v>
      </c>
    </row>
    <row r="186" spans="1:4" x14ac:dyDescent="0.15">
      <c r="A186" s="1" t="s">
        <v>195</v>
      </c>
      <c r="B186" s="1" t="s">
        <v>1497</v>
      </c>
      <c r="C186" s="1" t="s">
        <v>1498</v>
      </c>
      <c r="D186" s="1" t="s">
        <v>1499</v>
      </c>
    </row>
    <row r="187" spans="1:4" x14ac:dyDescent="0.15">
      <c r="A187" s="1" t="s">
        <v>196</v>
      </c>
      <c r="B187" s="1" t="s">
        <v>1500</v>
      </c>
      <c r="C187" s="1" t="s">
        <v>1124</v>
      </c>
      <c r="D187" s="1" t="s">
        <v>1501</v>
      </c>
    </row>
    <row r="188" spans="1:4" x14ac:dyDescent="0.15">
      <c r="A188" s="1" t="s">
        <v>197</v>
      </c>
      <c r="B188" s="1" t="s">
        <v>1502</v>
      </c>
      <c r="C188" s="1" t="s">
        <v>1187</v>
      </c>
      <c r="D188" s="1" t="s">
        <v>1503</v>
      </c>
    </row>
    <row r="189" spans="1:4" x14ac:dyDescent="0.15">
      <c r="A189" s="1" t="s">
        <v>198</v>
      </c>
      <c r="B189" s="1" t="s">
        <v>1504</v>
      </c>
      <c r="C189" s="1" t="s">
        <v>1478</v>
      </c>
      <c r="D189" s="1" t="s">
        <v>1479</v>
      </c>
    </row>
    <row r="190" spans="1:4" x14ac:dyDescent="0.15">
      <c r="A190" s="1" t="s">
        <v>199</v>
      </c>
      <c r="B190" s="1" t="s">
        <v>1505</v>
      </c>
      <c r="C190" s="1" t="s">
        <v>1478</v>
      </c>
      <c r="D190" s="1" t="s">
        <v>1479</v>
      </c>
    </row>
    <row r="191" spans="1:4" x14ac:dyDescent="0.15">
      <c r="A191" s="1" t="s">
        <v>200</v>
      </c>
      <c r="B191" s="1" t="s">
        <v>1506</v>
      </c>
      <c r="C191" s="1" t="s">
        <v>1507</v>
      </c>
      <c r="D191" s="1" t="s">
        <v>1508</v>
      </c>
    </row>
    <row r="192" spans="1:4" x14ac:dyDescent="0.15">
      <c r="A192" s="1" t="s">
        <v>201</v>
      </c>
      <c r="B192" s="1" t="s">
        <v>1509</v>
      </c>
      <c r="C192" s="1" t="s">
        <v>1165</v>
      </c>
      <c r="D192" s="1" t="s">
        <v>1510</v>
      </c>
    </row>
    <row r="193" spans="1:4" x14ac:dyDescent="0.15">
      <c r="A193" s="1" t="s">
        <v>202</v>
      </c>
      <c r="B193" s="1" t="s">
        <v>1511</v>
      </c>
      <c r="C193" s="1" t="s">
        <v>1255</v>
      </c>
      <c r="D193" s="1" t="s">
        <v>1512</v>
      </c>
    </row>
    <row r="194" spans="1:4" x14ac:dyDescent="0.15">
      <c r="A194" s="1" t="s">
        <v>203</v>
      </c>
      <c r="B194" s="1" t="s">
        <v>1513</v>
      </c>
      <c r="C194" s="1" t="s">
        <v>1132</v>
      </c>
      <c r="D194" s="1" t="s">
        <v>1514</v>
      </c>
    </row>
    <row r="195" spans="1:4" x14ac:dyDescent="0.15">
      <c r="A195" s="1" t="s">
        <v>204</v>
      </c>
      <c r="B195" s="1" t="s">
        <v>1515</v>
      </c>
      <c r="C195" s="1" t="s">
        <v>1124</v>
      </c>
      <c r="D195" s="1" t="s">
        <v>1516</v>
      </c>
    </row>
    <row r="196" spans="1:4" x14ac:dyDescent="0.15">
      <c r="A196" s="1" t="s">
        <v>205</v>
      </c>
      <c r="B196" s="1" t="s">
        <v>1517</v>
      </c>
      <c r="C196" s="1" t="s">
        <v>1237</v>
      </c>
      <c r="D196" s="1" t="s">
        <v>1518</v>
      </c>
    </row>
    <row r="197" spans="1:4" x14ac:dyDescent="0.15">
      <c r="A197" s="1" t="s">
        <v>206</v>
      </c>
      <c r="B197" s="1" t="s">
        <v>1519</v>
      </c>
      <c r="C197" s="1" t="s">
        <v>1132</v>
      </c>
      <c r="D197" s="1" t="s">
        <v>1514</v>
      </c>
    </row>
    <row r="198" spans="1:4" x14ac:dyDescent="0.15">
      <c r="A198" s="1" t="s">
        <v>207</v>
      </c>
      <c r="B198" s="1" t="s">
        <v>1520</v>
      </c>
      <c r="C198" s="1" t="s">
        <v>1132</v>
      </c>
      <c r="D198" s="1" t="s">
        <v>1514</v>
      </c>
    </row>
    <row r="199" spans="1:4" x14ac:dyDescent="0.15">
      <c r="A199" s="1" t="s">
        <v>208</v>
      </c>
      <c r="B199" s="1" t="s">
        <v>1521</v>
      </c>
      <c r="C199" s="1" t="s">
        <v>1135</v>
      </c>
      <c r="D199" s="1" t="s">
        <v>1522</v>
      </c>
    </row>
    <row r="200" spans="1:4" x14ac:dyDescent="0.15">
      <c r="A200" s="1" t="s">
        <v>209</v>
      </c>
      <c r="B200" s="1" t="s">
        <v>1523</v>
      </c>
      <c r="C200" s="1" t="s">
        <v>1124</v>
      </c>
      <c r="D200" s="1" t="s">
        <v>1524</v>
      </c>
    </row>
    <row r="201" spans="1:4" x14ac:dyDescent="0.15">
      <c r="A201" s="1" t="s">
        <v>210</v>
      </c>
      <c r="B201" s="1" t="s">
        <v>1525</v>
      </c>
      <c r="C201" s="1" t="s">
        <v>1118</v>
      </c>
      <c r="D201" s="1" t="s">
        <v>1526</v>
      </c>
    </row>
    <row r="202" spans="1:4" x14ac:dyDescent="0.15">
      <c r="A202" s="1" t="s">
        <v>211</v>
      </c>
      <c r="B202" s="1" t="s">
        <v>1527</v>
      </c>
      <c r="C202" s="1" t="s">
        <v>1292</v>
      </c>
      <c r="D202" s="1" t="s">
        <v>1388</v>
      </c>
    </row>
    <row r="203" spans="1:4" x14ac:dyDescent="0.15">
      <c r="A203" s="1" t="s">
        <v>212</v>
      </c>
      <c r="B203" s="1" t="s">
        <v>1528</v>
      </c>
      <c r="C203" s="1" t="s">
        <v>1151</v>
      </c>
      <c r="D203" s="1" t="s">
        <v>1529</v>
      </c>
    </row>
    <row r="204" spans="1:4" x14ac:dyDescent="0.15">
      <c r="A204" s="1" t="s">
        <v>213</v>
      </c>
      <c r="B204" s="1" t="s">
        <v>1530</v>
      </c>
      <c r="C204" s="1" t="s">
        <v>1531</v>
      </c>
      <c r="D204" s="1" t="s">
        <v>1532</v>
      </c>
    </row>
    <row r="205" spans="1:4" x14ac:dyDescent="0.15">
      <c r="A205" s="1" t="s">
        <v>214</v>
      </c>
      <c r="B205" s="1" t="s">
        <v>1533</v>
      </c>
      <c r="C205" s="1" t="s">
        <v>1154</v>
      </c>
      <c r="D205" s="1" t="s">
        <v>1534</v>
      </c>
    </row>
    <row r="206" spans="1:4" x14ac:dyDescent="0.15">
      <c r="A206" s="1" t="s">
        <v>215</v>
      </c>
      <c r="B206" s="1" t="s">
        <v>1535</v>
      </c>
      <c r="C206" s="1" t="s">
        <v>1378</v>
      </c>
      <c r="D206" s="1" t="s">
        <v>1536</v>
      </c>
    </row>
    <row r="207" spans="1:4" x14ac:dyDescent="0.15">
      <c r="A207" s="1" t="s">
        <v>216</v>
      </c>
      <c r="B207" s="1" t="s">
        <v>1537</v>
      </c>
      <c r="C207" s="1" t="s">
        <v>1135</v>
      </c>
      <c r="D207" s="1" t="s">
        <v>1522</v>
      </c>
    </row>
    <row r="208" spans="1:4" x14ac:dyDescent="0.15">
      <c r="A208" s="1" t="s">
        <v>217</v>
      </c>
      <c r="B208" s="1" t="s">
        <v>1538</v>
      </c>
      <c r="C208" s="1" t="s">
        <v>1135</v>
      </c>
      <c r="D208" s="1" t="s">
        <v>1522</v>
      </c>
    </row>
    <row r="209" spans="1:4" x14ac:dyDescent="0.15">
      <c r="A209" s="1" t="s">
        <v>218</v>
      </c>
      <c r="B209" s="1" t="s">
        <v>1539</v>
      </c>
      <c r="C209" s="1" t="s">
        <v>1124</v>
      </c>
      <c r="D209" s="1" t="s">
        <v>1402</v>
      </c>
    </row>
    <row r="210" spans="1:4" x14ac:dyDescent="0.15">
      <c r="A210" s="1" t="s">
        <v>219</v>
      </c>
      <c r="B210" s="1" t="s">
        <v>1540</v>
      </c>
      <c r="C210" s="1" t="s">
        <v>1124</v>
      </c>
      <c r="D210" s="1" t="s">
        <v>1402</v>
      </c>
    </row>
    <row r="211" spans="1:4" x14ac:dyDescent="0.15">
      <c r="A211" s="1" t="s">
        <v>220</v>
      </c>
      <c r="B211" s="1" t="s">
        <v>1541</v>
      </c>
      <c r="C211" s="1" t="s">
        <v>1124</v>
      </c>
      <c r="D211" s="1" t="s">
        <v>1402</v>
      </c>
    </row>
    <row r="212" spans="1:4" x14ac:dyDescent="0.15">
      <c r="A212" s="1" t="s">
        <v>221</v>
      </c>
      <c r="B212" s="1" t="s">
        <v>1542</v>
      </c>
      <c r="C212" s="1" t="s">
        <v>1165</v>
      </c>
      <c r="D212" s="1" t="s">
        <v>1543</v>
      </c>
    </row>
    <row r="213" spans="1:4" x14ac:dyDescent="0.15">
      <c r="A213" s="1" t="s">
        <v>222</v>
      </c>
      <c r="B213" s="1" t="s">
        <v>1544</v>
      </c>
      <c r="C213" s="1" t="s">
        <v>1184</v>
      </c>
      <c r="D213" s="1" t="s">
        <v>1545</v>
      </c>
    </row>
    <row r="214" spans="1:4" x14ac:dyDescent="0.15">
      <c r="A214" s="1" t="s">
        <v>223</v>
      </c>
      <c r="B214" s="1" t="s">
        <v>1546</v>
      </c>
      <c r="C214" s="1" t="s">
        <v>1184</v>
      </c>
      <c r="D214" s="1" t="s">
        <v>1545</v>
      </c>
    </row>
    <row r="215" spans="1:4" x14ac:dyDescent="0.15">
      <c r="A215" s="1" t="s">
        <v>224</v>
      </c>
      <c r="B215" s="1" t="s">
        <v>1547</v>
      </c>
      <c r="C215" s="1" t="s">
        <v>1184</v>
      </c>
      <c r="D215" s="1" t="s">
        <v>1545</v>
      </c>
    </row>
    <row r="216" spans="1:4" x14ac:dyDescent="0.15">
      <c r="A216" s="1" t="s">
        <v>225</v>
      </c>
      <c r="B216" s="1" t="s">
        <v>1548</v>
      </c>
      <c r="C216" s="1" t="s">
        <v>1332</v>
      </c>
      <c r="D216" s="1" t="s">
        <v>1549</v>
      </c>
    </row>
    <row r="217" spans="1:4" x14ac:dyDescent="0.15">
      <c r="A217" s="1" t="s">
        <v>226</v>
      </c>
      <c r="B217" s="1" t="s">
        <v>1550</v>
      </c>
      <c r="C217" s="1" t="s">
        <v>1176</v>
      </c>
      <c r="D217" s="1" t="s">
        <v>1445</v>
      </c>
    </row>
    <row r="218" spans="1:4" x14ac:dyDescent="0.15">
      <c r="A218" s="1" t="s">
        <v>227</v>
      </c>
      <c r="B218" s="1" t="s">
        <v>1551</v>
      </c>
      <c r="C218" s="1" t="s">
        <v>1176</v>
      </c>
      <c r="D218" s="1" t="s">
        <v>1445</v>
      </c>
    </row>
    <row r="219" spans="1:4" x14ac:dyDescent="0.15">
      <c r="A219" s="1" t="s">
        <v>228</v>
      </c>
      <c r="B219" s="1" t="s">
        <v>1552</v>
      </c>
      <c r="C219" s="1" t="s">
        <v>1176</v>
      </c>
      <c r="D219" s="1" t="s">
        <v>1445</v>
      </c>
    </row>
    <row r="220" spans="1:4" x14ac:dyDescent="0.15">
      <c r="A220" s="1" t="s">
        <v>229</v>
      </c>
      <c r="B220" s="1" t="s">
        <v>1553</v>
      </c>
      <c r="C220" s="1" t="s">
        <v>1378</v>
      </c>
      <c r="D220" s="1" t="s">
        <v>1536</v>
      </c>
    </row>
    <row r="221" spans="1:4" x14ac:dyDescent="0.15">
      <c r="A221" s="1" t="s">
        <v>230</v>
      </c>
      <c r="B221" s="1" t="s">
        <v>1554</v>
      </c>
      <c r="C221" s="1" t="s">
        <v>1378</v>
      </c>
      <c r="D221" s="1" t="s">
        <v>1536</v>
      </c>
    </row>
    <row r="222" spans="1:4" x14ac:dyDescent="0.15">
      <c r="A222" s="1" t="s">
        <v>231</v>
      </c>
      <c r="B222" s="1" t="s">
        <v>1555</v>
      </c>
      <c r="C222" s="1" t="s">
        <v>1531</v>
      </c>
      <c r="D222" s="1" t="s">
        <v>1532</v>
      </c>
    </row>
    <row r="223" spans="1:4" x14ac:dyDescent="0.15">
      <c r="A223" s="1" t="s">
        <v>232</v>
      </c>
      <c r="B223" s="1" t="s">
        <v>1556</v>
      </c>
      <c r="C223" s="1" t="s">
        <v>1531</v>
      </c>
      <c r="D223" s="1" t="s">
        <v>1532</v>
      </c>
    </row>
    <row r="224" spans="1:4" x14ac:dyDescent="0.15">
      <c r="A224" s="1" t="s">
        <v>1557</v>
      </c>
      <c r="B224" s="1" t="s">
        <v>1558</v>
      </c>
      <c r="C224" s="1" t="s">
        <v>1209</v>
      </c>
      <c r="D224" s="1" t="s">
        <v>1362</v>
      </c>
    </row>
    <row r="225" spans="1:4" x14ac:dyDescent="0.15">
      <c r="A225" s="1" t="s">
        <v>233</v>
      </c>
      <c r="B225" s="1" t="s">
        <v>1559</v>
      </c>
      <c r="C225" s="1" t="s">
        <v>1209</v>
      </c>
      <c r="D225" s="1" t="s">
        <v>1560</v>
      </c>
    </row>
    <row r="226" spans="1:4" x14ac:dyDescent="0.15">
      <c r="A226" s="1" t="s">
        <v>234</v>
      </c>
      <c r="B226" s="1" t="s">
        <v>1561</v>
      </c>
      <c r="C226" s="1" t="s">
        <v>1118</v>
      </c>
      <c r="D226" s="1" t="s">
        <v>1562</v>
      </c>
    </row>
    <row r="227" spans="1:4" x14ac:dyDescent="0.15">
      <c r="A227" s="1" t="s">
        <v>235</v>
      </c>
      <c r="B227" s="1" t="s">
        <v>1563</v>
      </c>
      <c r="C227" s="1" t="s">
        <v>1237</v>
      </c>
      <c r="D227" s="1" t="s">
        <v>1564</v>
      </c>
    </row>
    <row r="228" spans="1:4" x14ac:dyDescent="0.15">
      <c r="A228" s="1" t="s">
        <v>236</v>
      </c>
      <c r="B228" s="1" t="s">
        <v>1565</v>
      </c>
      <c r="C228" s="1" t="s">
        <v>1220</v>
      </c>
      <c r="D228" s="1" t="s">
        <v>1566</v>
      </c>
    </row>
    <row r="229" spans="1:4" x14ac:dyDescent="0.15">
      <c r="A229" s="1" t="s">
        <v>237</v>
      </c>
      <c r="B229" s="1" t="s">
        <v>1567</v>
      </c>
      <c r="C229" s="1" t="s">
        <v>1255</v>
      </c>
      <c r="D229" s="1" t="s">
        <v>1512</v>
      </c>
    </row>
    <row r="230" spans="1:4" x14ac:dyDescent="0.15">
      <c r="A230" s="1" t="s">
        <v>238</v>
      </c>
      <c r="B230" s="1" t="s">
        <v>1568</v>
      </c>
      <c r="C230" s="1" t="s">
        <v>1173</v>
      </c>
      <c r="D230" s="1" t="s">
        <v>1569</v>
      </c>
    </row>
    <row r="231" spans="1:4" x14ac:dyDescent="0.15">
      <c r="A231" s="1" t="s">
        <v>239</v>
      </c>
      <c r="B231" s="1" t="s">
        <v>1570</v>
      </c>
      <c r="C231" s="1" t="s">
        <v>1154</v>
      </c>
      <c r="D231" s="1" t="s">
        <v>1534</v>
      </c>
    </row>
    <row r="232" spans="1:4" x14ac:dyDescent="0.15">
      <c r="A232" s="1" t="s">
        <v>240</v>
      </c>
      <c r="B232" s="1" t="s">
        <v>1571</v>
      </c>
      <c r="C232" s="1" t="s">
        <v>1124</v>
      </c>
      <c r="D232" s="1" t="s">
        <v>1572</v>
      </c>
    </row>
    <row r="233" spans="1:4" x14ac:dyDescent="0.15">
      <c r="A233" s="1" t="s">
        <v>241</v>
      </c>
      <c r="B233" s="1" t="s">
        <v>1573</v>
      </c>
      <c r="C233" s="1" t="s">
        <v>1173</v>
      </c>
      <c r="D233" s="1" t="s">
        <v>1569</v>
      </c>
    </row>
    <row r="234" spans="1:4" x14ac:dyDescent="0.15">
      <c r="A234" s="1" t="s">
        <v>242</v>
      </c>
      <c r="B234" s="1" t="s">
        <v>1574</v>
      </c>
      <c r="C234" s="1" t="s">
        <v>1173</v>
      </c>
      <c r="D234" s="1" t="s">
        <v>1569</v>
      </c>
    </row>
    <row r="235" spans="1:4" x14ac:dyDescent="0.15">
      <c r="A235" s="1" t="s">
        <v>243</v>
      </c>
      <c r="B235" s="1" t="s">
        <v>1575</v>
      </c>
      <c r="C235" s="1" t="s">
        <v>1576</v>
      </c>
      <c r="D235" s="1" t="s">
        <v>1577</v>
      </c>
    </row>
    <row r="236" spans="1:4" x14ac:dyDescent="0.15">
      <c r="A236" s="1" t="s">
        <v>244</v>
      </c>
      <c r="B236" s="1" t="s">
        <v>1578</v>
      </c>
      <c r="C236" s="1" t="s">
        <v>1118</v>
      </c>
      <c r="D236" s="1" t="s">
        <v>1579</v>
      </c>
    </row>
    <row r="237" spans="1:4" x14ac:dyDescent="0.15">
      <c r="A237" s="1" t="s">
        <v>245</v>
      </c>
      <c r="B237" s="1" t="s">
        <v>1580</v>
      </c>
      <c r="C237" s="1" t="s">
        <v>1118</v>
      </c>
      <c r="D237" s="1" t="s">
        <v>1581</v>
      </c>
    </row>
    <row r="238" spans="1:4" x14ac:dyDescent="0.15">
      <c r="A238" s="1" t="s">
        <v>246</v>
      </c>
      <c r="B238" s="1" t="s">
        <v>1582</v>
      </c>
      <c r="C238" s="1" t="s">
        <v>1118</v>
      </c>
      <c r="D238" s="1" t="s">
        <v>1583</v>
      </c>
    </row>
    <row r="239" spans="1:4" x14ac:dyDescent="0.15">
      <c r="A239" s="1" t="s">
        <v>247</v>
      </c>
      <c r="B239" s="1" t="s">
        <v>1584</v>
      </c>
      <c r="C239" s="1" t="s">
        <v>1227</v>
      </c>
      <c r="D239" s="1" t="s">
        <v>1585</v>
      </c>
    </row>
    <row r="240" spans="1:4" x14ac:dyDescent="0.15">
      <c r="A240" s="1" t="s">
        <v>248</v>
      </c>
      <c r="B240" s="1" t="s">
        <v>1586</v>
      </c>
      <c r="C240" s="1" t="s">
        <v>1220</v>
      </c>
      <c r="D240" s="1" t="s">
        <v>1587</v>
      </c>
    </row>
    <row r="241" spans="1:4" x14ac:dyDescent="0.15">
      <c r="A241" s="1" t="s">
        <v>249</v>
      </c>
      <c r="B241" s="1" t="s">
        <v>1588</v>
      </c>
      <c r="C241" s="1" t="s">
        <v>1217</v>
      </c>
      <c r="D241" s="1" t="s">
        <v>1589</v>
      </c>
    </row>
    <row r="242" spans="1:4" x14ac:dyDescent="0.15">
      <c r="A242" s="1" t="s">
        <v>250</v>
      </c>
      <c r="B242" s="1" t="s">
        <v>1590</v>
      </c>
      <c r="C242" s="1" t="s">
        <v>1195</v>
      </c>
      <c r="D242" s="1" t="s">
        <v>1591</v>
      </c>
    </row>
    <row r="243" spans="1:4" x14ac:dyDescent="0.15">
      <c r="A243" s="1" t="s">
        <v>251</v>
      </c>
      <c r="B243" s="1" t="s">
        <v>1592</v>
      </c>
      <c r="C243" s="1" t="s">
        <v>1292</v>
      </c>
      <c r="D243" s="1" t="s">
        <v>1593</v>
      </c>
    </row>
    <row r="244" spans="1:4" x14ac:dyDescent="0.15">
      <c r="A244" s="1" t="s">
        <v>252</v>
      </c>
      <c r="B244" s="1" t="s">
        <v>1594</v>
      </c>
      <c r="C244" s="1" t="s">
        <v>1498</v>
      </c>
      <c r="D244" s="1" t="s">
        <v>1499</v>
      </c>
    </row>
    <row r="245" spans="1:4" x14ac:dyDescent="0.15">
      <c r="A245" s="1" t="s">
        <v>253</v>
      </c>
      <c r="B245" s="1" t="s">
        <v>1595</v>
      </c>
      <c r="C245" s="1" t="s">
        <v>1217</v>
      </c>
      <c r="D245" s="1" t="s">
        <v>1589</v>
      </c>
    </row>
    <row r="246" spans="1:4" x14ac:dyDescent="0.15">
      <c r="A246" s="1" t="s">
        <v>254</v>
      </c>
      <c r="B246" s="1" t="s">
        <v>1596</v>
      </c>
      <c r="C246" s="1" t="s">
        <v>1217</v>
      </c>
      <c r="D246" s="1" t="s">
        <v>1589</v>
      </c>
    </row>
    <row r="247" spans="1:4" x14ac:dyDescent="0.15">
      <c r="A247" s="1" t="s">
        <v>255</v>
      </c>
      <c r="B247" s="1" t="s">
        <v>1597</v>
      </c>
      <c r="C247" s="1" t="s">
        <v>1227</v>
      </c>
      <c r="D247" s="1" t="s">
        <v>1585</v>
      </c>
    </row>
    <row r="248" spans="1:4" x14ac:dyDescent="0.15">
      <c r="A248" s="1" t="s">
        <v>256</v>
      </c>
      <c r="B248" s="1" t="s">
        <v>1598</v>
      </c>
      <c r="C248" s="1" t="s">
        <v>1227</v>
      </c>
      <c r="D248" s="1" t="s">
        <v>1585</v>
      </c>
    </row>
    <row r="249" spans="1:4" x14ac:dyDescent="0.15">
      <c r="A249" s="1" t="s">
        <v>257</v>
      </c>
      <c r="B249" s="1" t="s">
        <v>1599</v>
      </c>
      <c r="C249" s="1" t="s">
        <v>1173</v>
      </c>
      <c r="D249" s="1" t="s">
        <v>1600</v>
      </c>
    </row>
    <row r="250" spans="1:4" x14ac:dyDescent="0.15">
      <c r="A250" s="1" t="s">
        <v>258</v>
      </c>
      <c r="B250" s="1" t="s">
        <v>1601</v>
      </c>
      <c r="C250" s="1" t="s">
        <v>1237</v>
      </c>
      <c r="D250" s="1" t="s">
        <v>1602</v>
      </c>
    </row>
    <row r="251" spans="1:4" x14ac:dyDescent="0.15">
      <c r="A251" s="1" t="s">
        <v>259</v>
      </c>
      <c r="B251" s="1" t="s">
        <v>1603</v>
      </c>
      <c r="C251" s="1" t="s">
        <v>1237</v>
      </c>
      <c r="D251" s="1" t="s">
        <v>1604</v>
      </c>
    </row>
    <row r="252" spans="1:4" x14ac:dyDescent="0.15">
      <c r="A252" s="1" t="s">
        <v>260</v>
      </c>
      <c r="B252" s="1" t="s">
        <v>1605</v>
      </c>
      <c r="C252" s="1" t="s">
        <v>1237</v>
      </c>
      <c r="D252" s="1" t="s">
        <v>1604</v>
      </c>
    </row>
    <row r="253" spans="1:4" x14ac:dyDescent="0.15">
      <c r="A253" s="1" t="s">
        <v>261</v>
      </c>
      <c r="B253" s="1" t="s">
        <v>1606</v>
      </c>
      <c r="C253" s="1" t="s">
        <v>1132</v>
      </c>
      <c r="D253" s="1" t="s">
        <v>1467</v>
      </c>
    </row>
    <row r="254" spans="1:4" x14ac:dyDescent="0.15">
      <c r="A254" s="1" t="s">
        <v>262</v>
      </c>
      <c r="B254" s="1" t="s">
        <v>1607</v>
      </c>
      <c r="C254" s="1" t="s">
        <v>1132</v>
      </c>
      <c r="D254" s="1" t="s">
        <v>1467</v>
      </c>
    </row>
    <row r="255" spans="1:4" x14ac:dyDescent="0.15">
      <c r="A255" s="1" t="s">
        <v>263</v>
      </c>
      <c r="B255" s="1" t="s">
        <v>1608</v>
      </c>
      <c r="C255" s="1" t="s">
        <v>1132</v>
      </c>
      <c r="D255" s="1" t="s">
        <v>1467</v>
      </c>
    </row>
    <row r="256" spans="1:4" x14ac:dyDescent="0.15">
      <c r="A256" s="1" t="s">
        <v>264</v>
      </c>
      <c r="B256" s="1" t="s">
        <v>1609</v>
      </c>
      <c r="C256" s="1" t="s">
        <v>1173</v>
      </c>
      <c r="D256" s="1" t="s">
        <v>1610</v>
      </c>
    </row>
    <row r="257" spans="1:4" x14ac:dyDescent="0.15">
      <c r="A257" s="1" t="s">
        <v>265</v>
      </c>
      <c r="B257" s="1" t="s">
        <v>1611</v>
      </c>
      <c r="C257" s="1" t="s">
        <v>1247</v>
      </c>
      <c r="D257" s="1" t="s">
        <v>1612</v>
      </c>
    </row>
    <row r="258" spans="1:4" x14ac:dyDescent="0.15">
      <c r="A258" s="1" t="s">
        <v>266</v>
      </c>
      <c r="B258" s="1" t="s">
        <v>1613</v>
      </c>
      <c r="C258" s="1" t="s">
        <v>1184</v>
      </c>
      <c r="D258" s="1" t="s">
        <v>1614</v>
      </c>
    </row>
    <row r="259" spans="1:4" x14ac:dyDescent="0.15">
      <c r="A259" s="1" t="s">
        <v>267</v>
      </c>
      <c r="B259" s="1" t="s">
        <v>1615</v>
      </c>
      <c r="C259" s="1" t="s">
        <v>1292</v>
      </c>
      <c r="D259" s="1" t="s">
        <v>1388</v>
      </c>
    </row>
    <row r="260" spans="1:4" x14ac:dyDescent="0.15">
      <c r="A260" s="1" t="s">
        <v>268</v>
      </c>
      <c r="B260" s="1" t="s">
        <v>1616</v>
      </c>
      <c r="C260" s="1" t="s">
        <v>1292</v>
      </c>
      <c r="D260" s="1" t="s">
        <v>1388</v>
      </c>
    </row>
    <row r="261" spans="1:4" x14ac:dyDescent="0.15">
      <c r="A261" s="1" t="s">
        <v>269</v>
      </c>
      <c r="B261" s="1" t="s">
        <v>1617</v>
      </c>
      <c r="C261" s="1" t="s">
        <v>1255</v>
      </c>
      <c r="D261" s="1" t="s">
        <v>1618</v>
      </c>
    </row>
    <row r="262" spans="1:4" x14ac:dyDescent="0.15">
      <c r="A262" s="1" t="s">
        <v>270</v>
      </c>
      <c r="B262" s="1" t="s">
        <v>1619</v>
      </c>
      <c r="C262" s="1" t="s">
        <v>1190</v>
      </c>
      <c r="D262" s="1" t="s">
        <v>1620</v>
      </c>
    </row>
    <row r="263" spans="1:4" x14ac:dyDescent="0.15">
      <c r="A263" s="1" t="s">
        <v>271</v>
      </c>
      <c r="B263" s="1" t="s">
        <v>1621</v>
      </c>
      <c r="C263" s="1" t="s">
        <v>1190</v>
      </c>
      <c r="D263" s="1" t="s">
        <v>1620</v>
      </c>
    </row>
    <row r="264" spans="1:4" x14ac:dyDescent="0.15">
      <c r="A264" s="1" t="s">
        <v>272</v>
      </c>
      <c r="B264" s="1" t="s">
        <v>1622</v>
      </c>
      <c r="C264" s="1" t="s">
        <v>1190</v>
      </c>
      <c r="D264" s="1" t="s">
        <v>1620</v>
      </c>
    </row>
    <row r="265" spans="1:4" x14ac:dyDescent="0.15">
      <c r="A265" s="1" t="s">
        <v>273</v>
      </c>
      <c r="B265" s="1" t="s">
        <v>1623</v>
      </c>
      <c r="C265" s="1" t="s">
        <v>1190</v>
      </c>
      <c r="D265" s="1" t="s">
        <v>1620</v>
      </c>
    </row>
    <row r="266" spans="1:4" x14ac:dyDescent="0.15">
      <c r="A266" s="1" t="s">
        <v>274</v>
      </c>
      <c r="B266" s="1" t="s">
        <v>1624</v>
      </c>
      <c r="C266" s="1" t="s">
        <v>1255</v>
      </c>
      <c r="D266" s="1" t="s">
        <v>1618</v>
      </c>
    </row>
    <row r="267" spans="1:4" x14ac:dyDescent="0.15">
      <c r="A267" s="1" t="s">
        <v>275</v>
      </c>
      <c r="B267" s="1" t="s">
        <v>1625</v>
      </c>
      <c r="C267" s="1" t="s">
        <v>1255</v>
      </c>
      <c r="D267" s="1" t="s">
        <v>1618</v>
      </c>
    </row>
    <row r="268" spans="1:4" x14ac:dyDescent="0.15">
      <c r="A268" s="1" t="s">
        <v>276</v>
      </c>
      <c r="B268" s="1" t="s">
        <v>1626</v>
      </c>
      <c r="C268" s="1" t="s">
        <v>1260</v>
      </c>
      <c r="D268" s="1" t="s">
        <v>1463</v>
      </c>
    </row>
    <row r="269" spans="1:4" x14ac:dyDescent="0.15">
      <c r="A269" s="1" t="s">
        <v>277</v>
      </c>
      <c r="B269" s="1" t="s">
        <v>1627</v>
      </c>
      <c r="C269" s="1" t="s">
        <v>1343</v>
      </c>
      <c r="D269" s="1" t="s">
        <v>1344</v>
      </c>
    </row>
    <row r="270" spans="1:4" x14ac:dyDescent="0.15">
      <c r="A270" s="1" t="s">
        <v>278</v>
      </c>
      <c r="B270" s="1" t="s">
        <v>1628</v>
      </c>
      <c r="C270" s="1" t="s">
        <v>1173</v>
      </c>
      <c r="D270" s="1" t="s">
        <v>1629</v>
      </c>
    </row>
    <row r="271" spans="1:4" x14ac:dyDescent="0.15">
      <c r="A271" s="1" t="s">
        <v>279</v>
      </c>
      <c r="B271" s="1" t="s">
        <v>1630</v>
      </c>
      <c r="C271" s="1" t="s">
        <v>1343</v>
      </c>
      <c r="D271" s="1" t="s">
        <v>1344</v>
      </c>
    </row>
    <row r="272" spans="1:4" x14ac:dyDescent="0.15">
      <c r="A272" s="1" t="s">
        <v>280</v>
      </c>
      <c r="B272" s="1" t="s">
        <v>1631</v>
      </c>
      <c r="C272" s="1" t="s">
        <v>1179</v>
      </c>
      <c r="D272" s="1" t="s">
        <v>1632</v>
      </c>
    </row>
    <row r="273" spans="1:4" x14ac:dyDescent="0.15">
      <c r="A273" s="1" t="s">
        <v>281</v>
      </c>
      <c r="B273" s="1" t="s">
        <v>1633</v>
      </c>
      <c r="C273" s="1" t="s">
        <v>1179</v>
      </c>
      <c r="D273" s="1" t="s">
        <v>1632</v>
      </c>
    </row>
    <row r="274" spans="1:4" x14ac:dyDescent="0.15">
      <c r="A274" s="1" t="s">
        <v>282</v>
      </c>
      <c r="B274" s="1" t="s">
        <v>1634</v>
      </c>
      <c r="C274" s="1" t="s">
        <v>1179</v>
      </c>
      <c r="D274" s="1" t="s">
        <v>1632</v>
      </c>
    </row>
    <row r="275" spans="1:4" x14ac:dyDescent="0.15">
      <c r="A275" s="1" t="s">
        <v>283</v>
      </c>
      <c r="B275" s="1" t="s">
        <v>1635</v>
      </c>
      <c r="C275" s="1" t="s">
        <v>1154</v>
      </c>
      <c r="D275" s="1" t="s">
        <v>1636</v>
      </c>
    </row>
    <row r="276" spans="1:4" x14ac:dyDescent="0.15">
      <c r="A276" s="1" t="s">
        <v>284</v>
      </c>
      <c r="B276" s="1" t="s">
        <v>1637</v>
      </c>
      <c r="C276" s="1" t="s">
        <v>1343</v>
      </c>
      <c r="D276" s="1" t="s">
        <v>1344</v>
      </c>
    </row>
    <row r="277" spans="1:4" x14ac:dyDescent="0.15">
      <c r="A277" s="1" t="s">
        <v>285</v>
      </c>
      <c r="B277" s="1" t="s">
        <v>1638</v>
      </c>
      <c r="C277" s="1" t="s">
        <v>1343</v>
      </c>
      <c r="D277" s="1" t="s">
        <v>1344</v>
      </c>
    </row>
    <row r="278" spans="1:4" x14ac:dyDescent="0.15">
      <c r="A278" s="1" t="s">
        <v>286</v>
      </c>
      <c r="B278" s="1" t="s">
        <v>1639</v>
      </c>
      <c r="C278" s="1" t="s">
        <v>1124</v>
      </c>
      <c r="D278" s="1" t="s">
        <v>1640</v>
      </c>
    </row>
    <row r="279" spans="1:4" x14ac:dyDescent="0.15">
      <c r="A279" s="1" t="s">
        <v>287</v>
      </c>
      <c r="B279" s="1" t="s">
        <v>1641</v>
      </c>
      <c r="C279" s="1" t="s">
        <v>1212</v>
      </c>
      <c r="D279" s="1" t="s">
        <v>1642</v>
      </c>
    </row>
    <row r="280" spans="1:4" x14ac:dyDescent="0.15">
      <c r="A280" s="1" t="s">
        <v>288</v>
      </c>
      <c r="B280" s="1" t="s">
        <v>1643</v>
      </c>
      <c r="C280" s="1" t="s">
        <v>1132</v>
      </c>
      <c r="D280" s="1" t="s">
        <v>1644</v>
      </c>
    </row>
    <row r="281" spans="1:4" x14ac:dyDescent="0.15">
      <c r="A281" s="1" t="s">
        <v>289</v>
      </c>
      <c r="B281" s="1" t="s">
        <v>1645</v>
      </c>
      <c r="C281" s="1" t="s">
        <v>1132</v>
      </c>
      <c r="D281" s="1" t="s">
        <v>1644</v>
      </c>
    </row>
    <row r="282" spans="1:4" x14ac:dyDescent="0.15">
      <c r="A282" s="1" t="s">
        <v>290</v>
      </c>
      <c r="B282" s="1" t="s">
        <v>1646</v>
      </c>
      <c r="C282" s="1" t="s">
        <v>1173</v>
      </c>
      <c r="D282" s="1" t="s">
        <v>1629</v>
      </c>
    </row>
    <row r="283" spans="1:4" x14ac:dyDescent="0.15">
      <c r="A283" s="1" t="s">
        <v>291</v>
      </c>
      <c r="B283" s="1" t="s">
        <v>1647</v>
      </c>
      <c r="C283" s="1" t="s">
        <v>1173</v>
      </c>
      <c r="D283" s="1" t="s">
        <v>1629</v>
      </c>
    </row>
    <row r="284" spans="1:4" x14ac:dyDescent="0.15">
      <c r="A284" s="1" t="s">
        <v>292</v>
      </c>
      <c r="B284" s="1" t="s">
        <v>1648</v>
      </c>
      <c r="C284" s="1" t="s">
        <v>1343</v>
      </c>
      <c r="D284" s="1" t="s">
        <v>1344</v>
      </c>
    </row>
    <row r="285" spans="1:4" x14ac:dyDescent="0.15">
      <c r="A285" s="1" t="s">
        <v>293</v>
      </c>
      <c r="B285" s="1" t="s">
        <v>1649</v>
      </c>
      <c r="C285" s="1" t="s">
        <v>1343</v>
      </c>
      <c r="D285" s="1" t="s">
        <v>1344</v>
      </c>
    </row>
    <row r="286" spans="1:4" x14ac:dyDescent="0.15">
      <c r="A286" s="1" t="s">
        <v>294</v>
      </c>
      <c r="B286" s="1" t="s">
        <v>1650</v>
      </c>
      <c r="C286" s="1" t="s">
        <v>1420</v>
      </c>
      <c r="D286" s="1" t="s">
        <v>1651</v>
      </c>
    </row>
    <row r="287" spans="1:4" x14ac:dyDescent="0.15">
      <c r="A287" s="1" t="s">
        <v>295</v>
      </c>
      <c r="B287" s="1" t="s">
        <v>1652</v>
      </c>
      <c r="C287" s="1" t="s">
        <v>1498</v>
      </c>
      <c r="D287" s="1" t="s">
        <v>1653</v>
      </c>
    </row>
    <row r="288" spans="1:4" x14ac:dyDescent="0.15">
      <c r="A288" s="1" t="s">
        <v>296</v>
      </c>
      <c r="B288" s="1" t="s">
        <v>1654</v>
      </c>
      <c r="C288" s="1" t="s">
        <v>1151</v>
      </c>
      <c r="D288" s="1" t="s">
        <v>1655</v>
      </c>
    </row>
    <row r="289" spans="1:4" x14ac:dyDescent="0.15">
      <c r="A289" s="1" t="s">
        <v>297</v>
      </c>
      <c r="B289" s="1" t="s">
        <v>1656</v>
      </c>
      <c r="C289" s="1" t="s">
        <v>1151</v>
      </c>
      <c r="D289" s="1" t="s">
        <v>1655</v>
      </c>
    </row>
    <row r="290" spans="1:4" x14ac:dyDescent="0.15">
      <c r="A290" s="1" t="s">
        <v>298</v>
      </c>
      <c r="B290" s="1" t="s">
        <v>1657</v>
      </c>
      <c r="C290" s="1" t="s">
        <v>1151</v>
      </c>
      <c r="D290" s="1" t="s">
        <v>1655</v>
      </c>
    </row>
    <row r="291" spans="1:4" x14ac:dyDescent="0.15">
      <c r="A291" s="1" t="s">
        <v>299</v>
      </c>
      <c r="B291" s="1" t="s">
        <v>1658</v>
      </c>
      <c r="C291" s="1" t="s">
        <v>1135</v>
      </c>
      <c r="D291" s="1" t="s">
        <v>1659</v>
      </c>
    </row>
    <row r="292" spans="1:4" x14ac:dyDescent="0.15">
      <c r="A292" s="1" t="s">
        <v>300</v>
      </c>
      <c r="B292" s="1" t="s">
        <v>1660</v>
      </c>
      <c r="C292" s="1" t="s">
        <v>1190</v>
      </c>
      <c r="D292" s="1" t="s">
        <v>1661</v>
      </c>
    </row>
    <row r="293" spans="1:4" x14ac:dyDescent="0.15">
      <c r="A293" s="1" t="s">
        <v>301</v>
      </c>
      <c r="B293" s="1" t="s">
        <v>1662</v>
      </c>
      <c r="C293" s="1" t="s">
        <v>1138</v>
      </c>
      <c r="D293" s="1" t="s">
        <v>1663</v>
      </c>
    </row>
    <row r="294" spans="1:4" x14ac:dyDescent="0.15">
      <c r="A294" s="1" t="s">
        <v>302</v>
      </c>
      <c r="B294" s="1" t="s">
        <v>1664</v>
      </c>
      <c r="C294" s="1" t="s">
        <v>1292</v>
      </c>
      <c r="D294" s="1" t="s">
        <v>1388</v>
      </c>
    </row>
    <row r="295" spans="1:4" x14ac:dyDescent="0.15">
      <c r="A295" s="1" t="s">
        <v>303</v>
      </c>
      <c r="B295" s="1" t="s">
        <v>1665</v>
      </c>
      <c r="C295" s="1" t="s">
        <v>1292</v>
      </c>
      <c r="D295" s="1" t="s">
        <v>1388</v>
      </c>
    </row>
    <row r="296" spans="1:4" x14ac:dyDescent="0.15">
      <c r="A296" s="1" t="s">
        <v>304</v>
      </c>
      <c r="B296" s="1" t="s">
        <v>1666</v>
      </c>
      <c r="C296" s="1" t="s">
        <v>1132</v>
      </c>
      <c r="D296" s="1" t="s">
        <v>1667</v>
      </c>
    </row>
    <row r="297" spans="1:4" x14ac:dyDescent="0.15">
      <c r="A297" s="1" t="s">
        <v>305</v>
      </c>
      <c r="B297" s="1" t="s">
        <v>1668</v>
      </c>
      <c r="C297" s="1" t="s">
        <v>1498</v>
      </c>
      <c r="D297" s="1" t="s">
        <v>1669</v>
      </c>
    </row>
    <row r="298" spans="1:4" x14ac:dyDescent="0.15">
      <c r="A298" s="1" t="s">
        <v>306</v>
      </c>
      <c r="B298" s="1" t="s">
        <v>1670</v>
      </c>
      <c r="C298" s="1" t="s">
        <v>1498</v>
      </c>
      <c r="D298" s="1" t="s">
        <v>1671</v>
      </c>
    </row>
    <row r="299" spans="1:4" x14ac:dyDescent="0.15">
      <c r="A299" s="1" t="s">
        <v>307</v>
      </c>
      <c r="B299" s="1" t="s">
        <v>1672</v>
      </c>
      <c r="C299" s="1" t="s">
        <v>1343</v>
      </c>
      <c r="D299" s="1" t="s">
        <v>1344</v>
      </c>
    </row>
    <row r="300" spans="1:4" x14ac:dyDescent="0.15">
      <c r="A300" s="1" t="s">
        <v>308</v>
      </c>
      <c r="B300" s="1" t="s">
        <v>1673</v>
      </c>
      <c r="C300" s="1" t="s">
        <v>1343</v>
      </c>
      <c r="D300" s="1" t="s">
        <v>1344</v>
      </c>
    </row>
    <row r="301" spans="1:4" x14ac:dyDescent="0.15">
      <c r="A301" s="1" t="s">
        <v>309</v>
      </c>
      <c r="B301" s="1" t="s">
        <v>1674</v>
      </c>
      <c r="C301" s="1" t="s">
        <v>1343</v>
      </c>
      <c r="D301" s="1" t="s">
        <v>1344</v>
      </c>
    </row>
    <row r="302" spans="1:4" x14ac:dyDescent="0.15">
      <c r="A302" s="1" t="s">
        <v>310</v>
      </c>
      <c r="B302" s="1" t="s">
        <v>1675</v>
      </c>
      <c r="C302" s="1" t="s">
        <v>1498</v>
      </c>
      <c r="D302" s="1" t="s">
        <v>1499</v>
      </c>
    </row>
    <row r="303" spans="1:4" x14ac:dyDescent="0.15">
      <c r="A303" s="1" t="s">
        <v>311</v>
      </c>
      <c r="B303" s="1" t="s">
        <v>1676</v>
      </c>
      <c r="C303" s="1" t="s">
        <v>1179</v>
      </c>
      <c r="D303" s="1" t="s">
        <v>1677</v>
      </c>
    </row>
    <row r="304" spans="1:4" x14ac:dyDescent="0.15">
      <c r="A304" s="1" t="s">
        <v>312</v>
      </c>
      <c r="B304" s="1" t="s">
        <v>1678</v>
      </c>
      <c r="C304" s="1" t="s">
        <v>1332</v>
      </c>
      <c r="D304" s="1" t="s">
        <v>1679</v>
      </c>
    </row>
    <row r="305" spans="1:4" x14ac:dyDescent="0.15">
      <c r="A305" s="1" t="s">
        <v>313</v>
      </c>
      <c r="B305" s="1" t="s">
        <v>1680</v>
      </c>
      <c r="C305" s="1" t="s">
        <v>1217</v>
      </c>
      <c r="D305" s="1" t="s">
        <v>1589</v>
      </c>
    </row>
    <row r="306" spans="1:4" x14ac:dyDescent="0.15">
      <c r="A306" s="1" t="s">
        <v>314</v>
      </c>
      <c r="B306" s="1" t="s">
        <v>1681</v>
      </c>
      <c r="C306" s="1" t="s">
        <v>1209</v>
      </c>
      <c r="D306" s="1" t="s">
        <v>1682</v>
      </c>
    </row>
    <row r="307" spans="1:4" x14ac:dyDescent="0.15">
      <c r="A307" s="1" t="s">
        <v>315</v>
      </c>
      <c r="B307" s="1" t="s">
        <v>1683</v>
      </c>
      <c r="C307" s="1" t="s">
        <v>1151</v>
      </c>
      <c r="D307" s="1" t="s">
        <v>1529</v>
      </c>
    </row>
    <row r="308" spans="1:4" x14ac:dyDescent="0.15">
      <c r="A308" s="1" t="s">
        <v>316</v>
      </c>
      <c r="B308" s="1" t="s">
        <v>1684</v>
      </c>
      <c r="C308" s="1" t="s">
        <v>1151</v>
      </c>
      <c r="D308" s="1" t="s">
        <v>1529</v>
      </c>
    </row>
    <row r="309" spans="1:4" x14ac:dyDescent="0.15">
      <c r="A309" s="1" t="s">
        <v>317</v>
      </c>
      <c r="B309" s="1" t="s">
        <v>1685</v>
      </c>
      <c r="C309" s="1" t="s">
        <v>1151</v>
      </c>
      <c r="D309" s="1" t="s">
        <v>1529</v>
      </c>
    </row>
    <row r="310" spans="1:4" x14ac:dyDescent="0.15">
      <c r="A310" s="1" t="s">
        <v>318</v>
      </c>
      <c r="B310" s="1" t="s">
        <v>1686</v>
      </c>
      <c r="C310" s="1" t="s">
        <v>1190</v>
      </c>
      <c r="D310" s="1" t="s">
        <v>1687</v>
      </c>
    </row>
    <row r="311" spans="1:4" x14ac:dyDescent="0.15">
      <c r="A311" s="1" t="s">
        <v>319</v>
      </c>
      <c r="B311" s="1" t="s">
        <v>1688</v>
      </c>
      <c r="C311" s="1" t="s">
        <v>1227</v>
      </c>
      <c r="D311" s="1" t="s">
        <v>1689</v>
      </c>
    </row>
    <row r="312" spans="1:4" x14ac:dyDescent="0.15">
      <c r="A312" s="1" t="s">
        <v>320</v>
      </c>
      <c r="B312" s="1" t="s">
        <v>1690</v>
      </c>
      <c r="C312" s="1" t="s">
        <v>1184</v>
      </c>
      <c r="D312" s="1" t="s">
        <v>1691</v>
      </c>
    </row>
    <row r="313" spans="1:4" x14ac:dyDescent="0.15">
      <c r="A313" s="1" t="s">
        <v>321</v>
      </c>
      <c r="B313" s="1" t="s">
        <v>1692</v>
      </c>
      <c r="C313" s="1" t="s">
        <v>1190</v>
      </c>
      <c r="D313" s="1" t="s">
        <v>1687</v>
      </c>
    </row>
    <row r="314" spans="1:4" x14ac:dyDescent="0.15">
      <c r="A314" s="1" t="s">
        <v>322</v>
      </c>
      <c r="B314" s="1" t="s">
        <v>1693</v>
      </c>
      <c r="C314" s="1" t="s">
        <v>1190</v>
      </c>
      <c r="D314" s="1" t="s">
        <v>1687</v>
      </c>
    </row>
    <row r="315" spans="1:4" x14ac:dyDescent="0.15">
      <c r="A315" s="1" t="s">
        <v>323</v>
      </c>
      <c r="B315" s="1" t="s">
        <v>1694</v>
      </c>
      <c r="C315" s="1" t="s">
        <v>1332</v>
      </c>
      <c r="D315" s="1" t="s">
        <v>1695</v>
      </c>
    </row>
    <row r="316" spans="1:4" x14ac:dyDescent="0.15">
      <c r="A316" s="1" t="s">
        <v>324</v>
      </c>
      <c r="B316" s="1" t="s">
        <v>1696</v>
      </c>
      <c r="C316" s="1" t="s">
        <v>1247</v>
      </c>
      <c r="D316" s="1" t="s">
        <v>1488</v>
      </c>
    </row>
    <row r="317" spans="1:4" x14ac:dyDescent="0.15">
      <c r="A317" s="1" t="s">
        <v>325</v>
      </c>
      <c r="B317" s="1" t="s">
        <v>1697</v>
      </c>
      <c r="C317" s="1" t="s">
        <v>1247</v>
      </c>
      <c r="D317" s="1" t="s">
        <v>1488</v>
      </c>
    </row>
    <row r="318" spans="1:4" x14ac:dyDescent="0.15">
      <c r="A318" s="1" t="s">
        <v>326</v>
      </c>
      <c r="B318" s="1" t="s">
        <v>1698</v>
      </c>
      <c r="C318" s="1" t="s">
        <v>1247</v>
      </c>
      <c r="D318" s="1" t="s">
        <v>1488</v>
      </c>
    </row>
    <row r="319" spans="1:4" x14ac:dyDescent="0.15">
      <c r="A319" s="1" t="s">
        <v>327</v>
      </c>
      <c r="B319" s="1" t="s">
        <v>1699</v>
      </c>
      <c r="C319" s="1" t="s">
        <v>1151</v>
      </c>
      <c r="D319" s="1" t="s">
        <v>1700</v>
      </c>
    </row>
    <row r="320" spans="1:4" x14ac:dyDescent="0.15">
      <c r="A320" s="1" t="s">
        <v>328</v>
      </c>
      <c r="B320" s="1" t="s">
        <v>1701</v>
      </c>
      <c r="C320" s="1" t="s">
        <v>1132</v>
      </c>
      <c r="D320" s="1" t="s">
        <v>1702</v>
      </c>
    </row>
    <row r="321" spans="1:4" x14ac:dyDescent="0.15">
      <c r="A321" s="1" t="s">
        <v>329</v>
      </c>
      <c r="B321" s="1" t="s">
        <v>1703</v>
      </c>
      <c r="C321" s="1" t="s">
        <v>1179</v>
      </c>
      <c r="D321" s="1" t="s">
        <v>1704</v>
      </c>
    </row>
    <row r="322" spans="1:4" x14ac:dyDescent="0.15">
      <c r="A322" s="1" t="s">
        <v>330</v>
      </c>
      <c r="B322" s="1" t="s">
        <v>1705</v>
      </c>
      <c r="C322" s="1" t="s">
        <v>1179</v>
      </c>
      <c r="D322" s="1" t="s">
        <v>1704</v>
      </c>
    </row>
    <row r="323" spans="1:4" x14ac:dyDescent="0.15">
      <c r="A323" s="1" t="s">
        <v>331</v>
      </c>
      <c r="B323" s="1" t="s">
        <v>1706</v>
      </c>
      <c r="C323" s="1" t="s">
        <v>1179</v>
      </c>
      <c r="D323" s="1" t="s">
        <v>1704</v>
      </c>
    </row>
    <row r="324" spans="1:4" x14ac:dyDescent="0.15">
      <c r="A324" s="1" t="s">
        <v>332</v>
      </c>
      <c r="B324" s="1" t="s">
        <v>1707</v>
      </c>
      <c r="C324" s="1" t="s">
        <v>1708</v>
      </c>
      <c r="D324" s="1" t="s">
        <v>1709</v>
      </c>
    </row>
    <row r="325" spans="1:4" x14ac:dyDescent="0.15">
      <c r="A325" s="1" t="s">
        <v>333</v>
      </c>
      <c r="B325" s="1" t="s">
        <v>1710</v>
      </c>
      <c r="C325" s="1" t="s">
        <v>1124</v>
      </c>
      <c r="D325" s="1" t="s">
        <v>1501</v>
      </c>
    </row>
    <row r="326" spans="1:4" x14ac:dyDescent="0.15">
      <c r="A326" s="1" t="s">
        <v>334</v>
      </c>
      <c r="B326" s="1" t="s">
        <v>1711</v>
      </c>
      <c r="C326" s="1" t="s">
        <v>1712</v>
      </c>
      <c r="D326" s="1" t="s">
        <v>1713</v>
      </c>
    </row>
    <row r="327" spans="1:4" x14ac:dyDescent="0.15">
      <c r="A327" s="1" t="s">
        <v>335</v>
      </c>
      <c r="B327" s="1" t="s">
        <v>1714</v>
      </c>
      <c r="C327" s="1" t="s">
        <v>1498</v>
      </c>
      <c r="D327" s="1" t="s">
        <v>1715</v>
      </c>
    </row>
    <row r="328" spans="1:4" x14ac:dyDescent="0.15">
      <c r="A328" s="1" t="s">
        <v>336</v>
      </c>
      <c r="B328" s="1" t="s">
        <v>1716</v>
      </c>
      <c r="C328" s="1" t="s">
        <v>1184</v>
      </c>
      <c r="D328" s="1" t="s">
        <v>1717</v>
      </c>
    </row>
    <row r="329" spans="1:4" x14ac:dyDescent="0.15">
      <c r="A329" s="1" t="s">
        <v>337</v>
      </c>
      <c r="B329" s="1" t="s">
        <v>1718</v>
      </c>
      <c r="C329" s="1" t="s">
        <v>1184</v>
      </c>
      <c r="D329" s="1" t="s">
        <v>1717</v>
      </c>
    </row>
    <row r="330" spans="1:4" x14ac:dyDescent="0.15">
      <c r="A330" s="1" t="s">
        <v>338</v>
      </c>
      <c r="B330" s="1" t="s">
        <v>1719</v>
      </c>
      <c r="C330" s="1" t="s">
        <v>1184</v>
      </c>
      <c r="D330" s="1" t="s">
        <v>1717</v>
      </c>
    </row>
    <row r="331" spans="1:4" x14ac:dyDescent="0.15">
      <c r="A331" s="1" t="s">
        <v>339</v>
      </c>
      <c r="B331" s="1" t="s">
        <v>1720</v>
      </c>
      <c r="C331" s="1" t="s">
        <v>1184</v>
      </c>
      <c r="D331" s="1" t="s">
        <v>1717</v>
      </c>
    </row>
    <row r="332" spans="1:4" x14ac:dyDescent="0.15">
      <c r="A332" s="1" t="s">
        <v>340</v>
      </c>
      <c r="B332" s="1" t="s">
        <v>1721</v>
      </c>
      <c r="C332" s="1" t="s">
        <v>1184</v>
      </c>
      <c r="D332" s="1" t="s">
        <v>1717</v>
      </c>
    </row>
    <row r="333" spans="1:4" x14ac:dyDescent="0.15">
      <c r="A333" s="1" t="s">
        <v>341</v>
      </c>
      <c r="B333" s="1" t="s">
        <v>1722</v>
      </c>
      <c r="C333" s="1" t="s">
        <v>1184</v>
      </c>
      <c r="D333" s="1" t="s">
        <v>1717</v>
      </c>
    </row>
    <row r="334" spans="1:4" x14ac:dyDescent="0.15">
      <c r="A334" s="1" t="s">
        <v>342</v>
      </c>
      <c r="B334" s="1" t="s">
        <v>1723</v>
      </c>
      <c r="C334" s="1" t="s">
        <v>1151</v>
      </c>
      <c r="D334" s="1" t="s">
        <v>1700</v>
      </c>
    </row>
    <row r="335" spans="1:4" x14ac:dyDescent="0.15">
      <c r="A335" s="1" t="s">
        <v>343</v>
      </c>
      <c r="B335" s="1" t="s">
        <v>1724</v>
      </c>
      <c r="C335" s="1" t="s">
        <v>1151</v>
      </c>
      <c r="D335" s="1" t="s">
        <v>1700</v>
      </c>
    </row>
    <row r="336" spans="1:4" x14ac:dyDescent="0.15">
      <c r="A336" s="1" t="s">
        <v>344</v>
      </c>
      <c r="B336" s="1" t="s">
        <v>1725</v>
      </c>
      <c r="C336" s="1" t="s">
        <v>1217</v>
      </c>
      <c r="D336" s="1" t="s">
        <v>1726</v>
      </c>
    </row>
    <row r="337" spans="1:4" x14ac:dyDescent="0.15">
      <c r="A337" s="1" t="s">
        <v>345</v>
      </c>
      <c r="B337" s="1" t="s">
        <v>1727</v>
      </c>
      <c r="C337" s="1" t="s">
        <v>1247</v>
      </c>
      <c r="D337" s="1" t="s">
        <v>1488</v>
      </c>
    </row>
    <row r="338" spans="1:4" x14ac:dyDescent="0.15">
      <c r="A338" s="1" t="s">
        <v>346</v>
      </c>
      <c r="B338" s="1" t="s">
        <v>1728</v>
      </c>
      <c r="C338" s="1" t="s">
        <v>1247</v>
      </c>
      <c r="D338" s="1" t="s">
        <v>1488</v>
      </c>
    </row>
    <row r="339" spans="1:4" x14ac:dyDescent="0.15">
      <c r="A339" s="1" t="s">
        <v>347</v>
      </c>
      <c r="B339" s="1" t="s">
        <v>1729</v>
      </c>
      <c r="C339" s="1" t="s">
        <v>1247</v>
      </c>
      <c r="D339" s="1" t="s">
        <v>1488</v>
      </c>
    </row>
    <row r="340" spans="1:4" x14ac:dyDescent="0.15">
      <c r="A340" s="1" t="s">
        <v>348</v>
      </c>
      <c r="B340" s="1" t="s">
        <v>1730</v>
      </c>
      <c r="C340" s="1" t="s">
        <v>1292</v>
      </c>
      <c r="D340" s="1" t="s">
        <v>1731</v>
      </c>
    </row>
    <row r="341" spans="1:4" x14ac:dyDescent="0.15">
      <c r="A341" s="1" t="s">
        <v>349</v>
      </c>
      <c r="B341" s="1" t="s">
        <v>1732</v>
      </c>
      <c r="C341" s="1" t="s">
        <v>1420</v>
      </c>
      <c r="D341" s="1" t="s">
        <v>1733</v>
      </c>
    </row>
    <row r="342" spans="1:4" x14ac:dyDescent="0.15">
      <c r="A342" s="1" t="s">
        <v>350</v>
      </c>
      <c r="B342" s="1" t="s">
        <v>1734</v>
      </c>
      <c r="C342" s="1" t="s">
        <v>1735</v>
      </c>
      <c r="D342" s="1" t="s">
        <v>1736</v>
      </c>
    </row>
    <row r="343" spans="1:4" x14ac:dyDescent="0.15">
      <c r="A343" s="1" t="s">
        <v>351</v>
      </c>
      <c r="B343" s="1" t="s">
        <v>1737</v>
      </c>
      <c r="C343" s="1" t="s">
        <v>1237</v>
      </c>
      <c r="D343" s="1" t="s">
        <v>1738</v>
      </c>
    </row>
    <row r="344" spans="1:4" x14ac:dyDescent="0.15">
      <c r="A344" s="1" t="s">
        <v>352</v>
      </c>
      <c r="B344" s="1" t="s">
        <v>1739</v>
      </c>
      <c r="C344" s="1" t="s">
        <v>1237</v>
      </c>
      <c r="D344" s="1" t="s">
        <v>1738</v>
      </c>
    </row>
    <row r="345" spans="1:4" x14ac:dyDescent="0.15">
      <c r="A345" s="1" t="s">
        <v>353</v>
      </c>
      <c r="B345" s="1" t="s">
        <v>1740</v>
      </c>
      <c r="C345" s="1" t="s">
        <v>1237</v>
      </c>
      <c r="D345" s="1" t="s">
        <v>1738</v>
      </c>
    </row>
    <row r="346" spans="1:4" x14ac:dyDescent="0.15">
      <c r="A346" s="1" t="s">
        <v>354</v>
      </c>
      <c r="B346" s="1" t="s">
        <v>1741</v>
      </c>
      <c r="C346" s="1" t="s">
        <v>1179</v>
      </c>
      <c r="D346" s="1" t="s">
        <v>1742</v>
      </c>
    </row>
    <row r="347" spans="1:4" x14ac:dyDescent="0.15">
      <c r="A347" s="1" t="s">
        <v>355</v>
      </c>
      <c r="B347" s="1" t="s">
        <v>1743</v>
      </c>
      <c r="C347" s="1" t="s">
        <v>1712</v>
      </c>
      <c r="D347" s="1" t="s">
        <v>1744</v>
      </c>
    </row>
    <row r="348" spans="1:4" x14ac:dyDescent="0.15">
      <c r="A348" s="1" t="s">
        <v>356</v>
      </c>
      <c r="B348" s="1" t="s">
        <v>1745</v>
      </c>
      <c r="C348" s="1" t="s">
        <v>1124</v>
      </c>
      <c r="D348" s="1" t="s">
        <v>1640</v>
      </c>
    </row>
    <row r="349" spans="1:4" x14ac:dyDescent="0.15">
      <c r="A349" s="1" t="s">
        <v>357</v>
      </c>
      <c r="B349" s="1" t="s">
        <v>1746</v>
      </c>
      <c r="C349" s="1" t="s">
        <v>1498</v>
      </c>
      <c r="D349" s="1" t="s">
        <v>1747</v>
      </c>
    </row>
    <row r="350" spans="1:4" x14ac:dyDescent="0.15">
      <c r="A350" s="1" t="s">
        <v>358</v>
      </c>
      <c r="B350" s="1" t="s">
        <v>1748</v>
      </c>
      <c r="C350" s="1" t="s">
        <v>1498</v>
      </c>
      <c r="D350" s="1" t="s">
        <v>1747</v>
      </c>
    </row>
    <row r="351" spans="1:4" x14ac:dyDescent="0.15">
      <c r="A351" s="1" t="s">
        <v>359</v>
      </c>
      <c r="B351" s="1" t="s">
        <v>1749</v>
      </c>
      <c r="C351" s="1" t="s">
        <v>1498</v>
      </c>
      <c r="D351" s="1" t="s">
        <v>1747</v>
      </c>
    </row>
    <row r="352" spans="1:4" x14ac:dyDescent="0.15">
      <c r="A352" s="1" t="s">
        <v>360</v>
      </c>
      <c r="B352" s="1" t="s">
        <v>1750</v>
      </c>
      <c r="C352" s="1" t="s">
        <v>1247</v>
      </c>
      <c r="D352" s="1" t="s">
        <v>1488</v>
      </c>
    </row>
    <row r="353" spans="1:4" x14ac:dyDescent="0.15">
      <c r="A353" s="1" t="s">
        <v>361</v>
      </c>
      <c r="B353" s="1" t="s">
        <v>1751</v>
      </c>
      <c r="C353" s="1" t="s">
        <v>1247</v>
      </c>
      <c r="D353" s="1" t="s">
        <v>1488</v>
      </c>
    </row>
    <row r="354" spans="1:4" x14ac:dyDescent="0.15">
      <c r="A354" s="1" t="s">
        <v>362</v>
      </c>
      <c r="B354" s="1" t="s">
        <v>1752</v>
      </c>
      <c r="C354" s="1" t="s">
        <v>1247</v>
      </c>
      <c r="D354" s="1" t="s">
        <v>1488</v>
      </c>
    </row>
    <row r="355" spans="1:4" x14ac:dyDescent="0.15">
      <c r="A355" s="1" t="s">
        <v>363</v>
      </c>
      <c r="B355" s="1" t="s">
        <v>1753</v>
      </c>
      <c r="C355" s="1" t="s">
        <v>1132</v>
      </c>
      <c r="D355" s="1" t="s">
        <v>1467</v>
      </c>
    </row>
    <row r="356" spans="1:4" x14ac:dyDescent="0.15">
      <c r="A356" s="1" t="s">
        <v>364</v>
      </c>
      <c r="B356" s="1" t="s">
        <v>1754</v>
      </c>
      <c r="C356" s="1" t="s">
        <v>1237</v>
      </c>
      <c r="D356" s="1" t="s">
        <v>1755</v>
      </c>
    </row>
    <row r="357" spans="1:4" x14ac:dyDescent="0.15">
      <c r="A357" s="1" t="s">
        <v>365</v>
      </c>
      <c r="B357" s="1" t="s">
        <v>1756</v>
      </c>
      <c r="C357" s="1" t="s">
        <v>1220</v>
      </c>
      <c r="D357" s="1" t="s">
        <v>1757</v>
      </c>
    </row>
    <row r="358" spans="1:4" x14ac:dyDescent="0.15">
      <c r="A358" s="1" t="s">
        <v>366</v>
      </c>
      <c r="B358" s="1" t="s">
        <v>1758</v>
      </c>
      <c r="C358" s="1" t="s">
        <v>1498</v>
      </c>
      <c r="D358" s="1" t="s">
        <v>1759</v>
      </c>
    </row>
    <row r="359" spans="1:4" x14ac:dyDescent="0.15">
      <c r="A359" s="1" t="s">
        <v>367</v>
      </c>
      <c r="B359" s="1" t="s">
        <v>1760</v>
      </c>
      <c r="C359" s="1" t="s">
        <v>1217</v>
      </c>
      <c r="D359" s="1" t="s">
        <v>1761</v>
      </c>
    </row>
    <row r="360" spans="1:4" x14ac:dyDescent="0.15">
      <c r="A360" s="1" t="s">
        <v>368</v>
      </c>
      <c r="B360" s="1" t="s">
        <v>1762</v>
      </c>
      <c r="C360" s="1" t="s">
        <v>1190</v>
      </c>
      <c r="D360" s="1" t="s">
        <v>1763</v>
      </c>
    </row>
    <row r="361" spans="1:4" x14ac:dyDescent="0.15">
      <c r="A361" s="1" t="s">
        <v>369</v>
      </c>
      <c r="B361" s="1" t="s">
        <v>1764</v>
      </c>
      <c r="C361" s="1" t="s">
        <v>1765</v>
      </c>
      <c r="D361" s="1" t="s">
        <v>1766</v>
      </c>
    </row>
    <row r="362" spans="1:4" x14ac:dyDescent="0.15">
      <c r="A362" s="1" t="s">
        <v>370</v>
      </c>
      <c r="B362" s="1" t="s">
        <v>1767</v>
      </c>
      <c r="C362" s="1" t="s">
        <v>1765</v>
      </c>
      <c r="D362" s="1" t="s">
        <v>1766</v>
      </c>
    </row>
    <row r="363" spans="1:4" x14ac:dyDescent="0.15">
      <c r="A363" s="1" t="s">
        <v>371</v>
      </c>
      <c r="B363" s="1" t="s">
        <v>1768</v>
      </c>
      <c r="C363" s="1" t="s">
        <v>1765</v>
      </c>
      <c r="D363" s="1" t="s">
        <v>1766</v>
      </c>
    </row>
    <row r="364" spans="1:4" x14ac:dyDescent="0.15">
      <c r="A364" s="1" t="s">
        <v>372</v>
      </c>
      <c r="B364" s="1" t="s">
        <v>1769</v>
      </c>
      <c r="C364" s="1" t="s">
        <v>1255</v>
      </c>
      <c r="D364" s="1" t="s">
        <v>1770</v>
      </c>
    </row>
    <row r="365" spans="1:4" x14ac:dyDescent="0.15">
      <c r="A365" s="1" t="s">
        <v>373</v>
      </c>
      <c r="B365" s="1" t="s">
        <v>1771</v>
      </c>
      <c r="C365" s="1" t="s">
        <v>1179</v>
      </c>
      <c r="D365" s="1" t="s">
        <v>1772</v>
      </c>
    </row>
    <row r="366" spans="1:4" x14ac:dyDescent="0.15">
      <c r="A366" s="1" t="s">
        <v>374</v>
      </c>
      <c r="B366" s="1" t="s">
        <v>1773</v>
      </c>
      <c r="C366" s="1" t="s">
        <v>1179</v>
      </c>
      <c r="D366" s="1" t="s">
        <v>1772</v>
      </c>
    </row>
    <row r="367" spans="1:4" x14ac:dyDescent="0.15">
      <c r="A367" s="1" t="s">
        <v>375</v>
      </c>
      <c r="B367" s="1" t="s">
        <v>1774</v>
      </c>
      <c r="C367" s="1" t="s">
        <v>1179</v>
      </c>
      <c r="D367" s="1" t="s">
        <v>1772</v>
      </c>
    </row>
    <row r="368" spans="1:4" x14ac:dyDescent="0.15">
      <c r="A368" s="1" t="s">
        <v>376</v>
      </c>
      <c r="B368" s="1" t="s">
        <v>1775</v>
      </c>
      <c r="C368" s="1" t="s">
        <v>1217</v>
      </c>
      <c r="D368" s="1" t="s">
        <v>1776</v>
      </c>
    </row>
    <row r="369" spans="1:4" x14ac:dyDescent="0.15">
      <c r="A369" s="1" t="s">
        <v>377</v>
      </c>
      <c r="B369" s="1" t="s">
        <v>1777</v>
      </c>
      <c r="C369" s="1" t="s">
        <v>1190</v>
      </c>
      <c r="D369" s="1" t="s">
        <v>1778</v>
      </c>
    </row>
    <row r="370" spans="1:4" x14ac:dyDescent="0.15">
      <c r="A370" s="1" t="s">
        <v>378</v>
      </c>
      <c r="B370" s="1" t="s">
        <v>1779</v>
      </c>
      <c r="C370" s="1" t="s">
        <v>1237</v>
      </c>
      <c r="D370" s="1" t="s">
        <v>1780</v>
      </c>
    </row>
    <row r="371" spans="1:4" x14ac:dyDescent="0.15">
      <c r="A371" s="1" t="s">
        <v>379</v>
      </c>
      <c r="B371" s="1" t="s">
        <v>1781</v>
      </c>
      <c r="C371" s="1" t="s">
        <v>1184</v>
      </c>
      <c r="D371" s="1" t="s">
        <v>1782</v>
      </c>
    </row>
    <row r="372" spans="1:4" x14ac:dyDescent="0.15">
      <c r="A372" s="1" t="s">
        <v>380</v>
      </c>
      <c r="B372" s="1" t="s">
        <v>1783</v>
      </c>
      <c r="C372" s="1" t="s">
        <v>1184</v>
      </c>
      <c r="D372" s="1" t="s">
        <v>1782</v>
      </c>
    </row>
    <row r="373" spans="1:4" x14ac:dyDescent="0.15">
      <c r="A373" s="1" t="s">
        <v>381</v>
      </c>
      <c r="B373" s="1" t="s">
        <v>1784</v>
      </c>
      <c r="C373" s="1" t="s">
        <v>1184</v>
      </c>
      <c r="D373" s="1" t="s">
        <v>1782</v>
      </c>
    </row>
    <row r="374" spans="1:4" x14ac:dyDescent="0.15">
      <c r="A374" s="1" t="s">
        <v>382</v>
      </c>
      <c r="B374" s="1" t="s">
        <v>1785</v>
      </c>
      <c r="C374" s="1" t="s">
        <v>1184</v>
      </c>
      <c r="D374" s="1" t="s">
        <v>1786</v>
      </c>
    </row>
    <row r="375" spans="1:4" x14ac:dyDescent="0.15">
      <c r="A375" s="1" t="s">
        <v>383</v>
      </c>
      <c r="B375" s="1" t="s">
        <v>1787</v>
      </c>
      <c r="C375" s="1" t="s">
        <v>1198</v>
      </c>
      <c r="D375" s="1" t="s">
        <v>1788</v>
      </c>
    </row>
    <row r="376" spans="1:4" x14ac:dyDescent="0.15">
      <c r="A376" s="1" t="s">
        <v>384</v>
      </c>
      <c r="B376" s="1" t="s">
        <v>1789</v>
      </c>
      <c r="C376" s="1" t="s">
        <v>1173</v>
      </c>
      <c r="D376" s="1" t="s">
        <v>1790</v>
      </c>
    </row>
    <row r="377" spans="1:4" x14ac:dyDescent="0.15">
      <c r="A377" s="1" t="s">
        <v>385</v>
      </c>
      <c r="B377" s="1" t="s">
        <v>1791</v>
      </c>
      <c r="C377" s="1" t="s">
        <v>1173</v>
      </c>
      <c r="D377" s="1" t="s">
        <v>1792</v>
      </c>
    </row>
    <row r="378" spans="1:4" x14ac:dyDescent="0.15">
      <c r="A378" s="1" t="s">
        <v>386</v>
      </c>
      <c r="B378" s="1" t="s">
        <v>1793</v>
      </c>
      <c r="C378" s="1" t="s">
        <v>1173</v>
      </c>
      <c r="D378" s="1" t="s">
        <v>1792</v>
      </c>
    </row>
    <row r="379" spans="1:4" x14ac:dyDescent="0.15">
      <c r="A379" s="1" t="s">
        <v>387</v>
      </c>
      <c r="B379" s="1" t="s">
        <v>1794</v>
      </c>
      <c r="C379" s="1" t="s">
        <v>1173</v>
      </c>
      <c r="D379" s="1" t="s">
        <v>1792</v>
      </c>
    </row>
    <row r="380" spans="1:4" x14ac:dyDescent="0.15">
      <c r="A380" s="1" t="s">
        <v>388</v>
      </c>
      <c r="B380" s="1" t="s">
        <v>1795</v>
      </c>
      <c r="C380" s="1" t="s">
        <v>1176</v>
      </c>
      <c r="D380" s="1" t="s">
        <v>1796</v>
      </c>
    </row>
    <row r="381" spans="1:4" x14ac:dyDescent="0.15">
      <c r="A381" s="1" t="s">
        <v>389</v>
      </c>
      <c r="B381" s="1" t="s">
        <v>1797</v>
      </c>
      <c r="C381" s="1" t="s">
        <v>1176</v>
      </c>
      <c r="D381" s="1" t="s">
        <v>1798</v>
      </c>
    </row>
    <row r="382" spans="1:4" x14ac:dyDescent="0.15">
      <c r="A382" s="1" t="s">
        <v>390</v>
      </c>
      <c r="B382" s="1" t="s">
        <v>1799</v>
      </c>
      <c r="C382" s="1" t="s">
        <v>1220</v>
      </c>
      <c r="D382" s="1" t="s">
        <v>1800</v>
      </c>
    </row>
    <row r="383" spans="1:4" x14ac:dyDescent="0.15">
      <c r="A383" s="1" t="s">
        <v>391</v>
      </c>
      <c r="B383" s="1" t="s">
        <v>1801</v>
      </c>
      <c r="C383" s="1" t="s">
        <v>1292</v>
      </c>
      <c r="D383" s="1" t="s">
        <v>1731</v>
      </c>
    </row>
    <row r="384" spans="1:4" x14ac:dyDescent="0.15">
      <c r="A384" s="1" t="s">
        <v>392</v>
      </c>
      <c r="B384" s="1" t="s">
        <v>1802</v>
      </c>
      <c r="C384" s="1" t="s">
        <v>1292</v>
      </c>
      <c r="D384" s="1" t="s">
        <v>1731</v>
      </c>
    </row>
    <row r="385" spans="1:4" x14ac:dyDescent="0.15">
      <c r="A385" s="1" t="s">
        <v>393</v>
      </c>
      <c r="B385" s="1" t="s">
        <v>1803</v>
      </c>
      <c r="C385" s="1" t="s">
        <v>1184</v>
      </c>
      <c r="D385" s="1" t="s">
        <v>1804</v>
      </c>
    </row>
    <row r="386" spans="1:4" x14ac:dyDescent="0.15">
      <c r="A386" s="1" t="s">
        <v>394</v>
      </c>
      <c r="B386" s="1" t="s">
        <v>1805</v>
      </c>
      <c r="C386" s="1" t="s">
        <v>1154</v>
      </c>
      <c r="D386" s="1" t="s">
        <v>1806</v>
      </c>
    </row>
    <row r="387" spans="1:4" x14ac:dyDescent="0.15">
      <c r="A387" s="1" t="s">
        <v>395</v>
      </c>
      <c r="B387" s="1" t="s">
        <v>1807</v>
      </c>
      <c r="C387" s="1" t="s">
        <v>1255</v>
      </c>
      <c r="D387" s="1" t="s">
        <v>1618</v>
      </c>
    </row>
    <row r="388" spans="1:4" x14ac:dyDescent="0.15">
      <c r="A388" s="1" t="s">
        <v>396</v>
      </c>
      <c r="B388" s="1" t="s">
        <v>1808</v>
      </c>
      <c r="C388" s="1" t="s">
        <v>1255</v>
      </c>
      <c r="D388" s="1" t="s">
        <v>1618</v>
      </c>
    </row>
    <row r="389" spans="1:4" x14ac:dyDescent="0.15">
      <c r="A389" s="1" t="s">
        <v>397</v>
      </c>
      <c r="B389" s="1" t="s">
        <v>1809</v>
      </c>
      <c r="C389" s="1" t="s">
        <v>1255</v>
      </c>
      <c r="D389" s="1" t="s">
        <v>1618</v>
      </c>
    </row>
    <row r="390" spans="1:4" x14ac:dyDescent="0.15">
      <c r="A390" s="1" t="s">
        <v>398</v>
      </c>
      <c r="B390" s="1" t="s">
        <v>1810</v>
      </c>
      <c r="C390" s="1" t="s">
        <v>1159</v>
      </c>
      <c r="D390" s="1" t="s">
        <v>1811</v>
      </c>
    </row>
    <row r="391" spans="1:4" x14ac:dyDescent="0.15">
      <c r="A391" s="1" t="s">
        <v>399</v>
      </c>
      <c r="B391" s="1" t="s">
        <v>1812</v>
      </c>
      <c r="C391" s="1" t="s">
        <v>1227</v>
      </c>
      <c r="D391" s="1" t="s">
        <v>1813</v>
      </c>
    </row>
    <row r="392" spans="1:4" x14ac:dyDescent="0.15">
      <c r="A392" s="1" t="s">
        <v>400</v>
      </c>
      <c r="B392" s="1" t="s">
        <v>1814</v>
      </c>
      <c r="C392" s="1" t="s">
        <v>1815</v>
      </c>
      <c r="D392" s="1" t="s">
        <v>1816</v>
      </c>
    </row>
    <row r="393" spans="1:4" x14ac:dyDescent="0.15">
      <c r="A393" s="1" t="s">
        <v>401</v>
      </c>
      <c r="B393" s="1" t="s">
        <v>1817</v>
      </c>
      <c r="C393" s="1" t="s">
        <v>1184</v>
      </c>
      <c r="D393" s="1" t="s">
        <v>1717</v>
      </c>
    </row>
    <row r="394" spans="1:4" x14ac:dyDescent="0.15">
      <c r="A394" s="1" t="s">
        <v>402</v>
      </c>
      <c r="B394" s="1" t="s">
        <v>1818</v>
      </c>
      <c r="C394" s="1" t="s">
        <v>1184</v>
      </c>
      <c r="D394" s="1" t="s">
        <v>1717</v>
      </c>
    </row>
    <row r="395" spans="1:4" x14ac:dyDescent="0.15">
      <c r="A395" s="1" t="s">
        <v>403</v>
      </c>
      <c r="B395" s="1" t="s">
        <v>1819</v>
      </c>
      <c r="C395" s="1" t="s">
        <v>1184</v>
      </c>
      <c r="D395" s="1" t="s">
        <v>1717</v>
      </c>
    </row>
    <row r="396" spans="1:4" x14ac:dyDescent="0.15">
      <c r="A396" s="1" t="s">
        <v>404</v>
      </c>
      <c r="B396" s="1" t="s">
        <v>1820</v>
      </c>
      <c r="C396" s="1" t="s">
        <v>1176</v>
      </c>
      <c r="D396" s="1" t="s">
        <v>1821</v>
      </c>
    </row>
    <row r="397" spans="1:4" x14ac:dyDescent="0.15">
      <c r="A397" s="1" t="s">
        <v>405</v>
      </c>
      <c r="B397" s="1" t="s">
        <v>1822</v>
      </c>
      <c r="C397" s="1" t="s">
        <v>1184</v>
      </c>
      <c r="D397" s="1" t="s">
        <v>1823</v>
      </c>
    </row>
    <row r="398" spans="1:4" x14ac:dyDescent="0.15">
      <c r="A398" s="1" t="s">
        <v>406</v>
      </c>
      <c r="B398" s="1" t="s">
        <v>1824</v>
      </c>
      <c r="C398" s="1" t="s">
        <v>1292</v>
      </c>
      <c r="D398" s="1" t="s">
        <v>1825</v>
      </c>
    </row>
    <row r="399" spans="1:4" x14ac:dyDescent="0.15">
      <c r="A399" s="1" t="s">
        <v>407</v>
      </c>
      <c r="B399" s="1" t="s">
        <v>1826</v>
      </c>
      <c r="C399" s="1" t="s">
        <v>1255</v>
      </c>
      <c r="D399" s="1" t="s">
        <v>1618</v>
      </c>
    </row>
    <row r="400" spans="1:4" x14ac:dyDescent="0.15">
      <c r="A400" s="1" t="s">
        <v>408</v>
      </c>
      <c r="B400" s="1" t="s">
        <v>1827</v>
      </c>
      <c r="C400" s="1" t="s">
        <v>1255</v>
      </c>
      <c r="D400" s="1" t="s">
        <v>1618</v>
      </c>
    </row>
    <row r="401" spans="1:4" x14ac:dyDescent="0.15">
      <c r="A401" s="1" t="s">
        <v>409</v>
      </c>
      <c r="B401" s="1" t="s">
        <v>1828</v>
      </c>
      <c r="C401" s="1" t="s">
        <v>1255</v>
      </c>
      <c r="D401" s="1" t="s">
        <v>1618</v>
      </c>
    </row>
    <row r="402" spans="1:4" x14ac:dyDescent="0.15">
      <c r="A402" s="1" t="s">
        <v>410</v>
      </c>
      <c r="B402" s="1" t="s">
        <v>1829</v>
      </c>
      <c r="C402" s="1" t="s">
        <v>1343</v>
      </c>
      <c r="D402" s="1" t="s">
        <v>1344</v>
      </c>
    </row>
    <row r="403" spans="1:4" x14ac:dyDescent="0.15">
      <c r="A403" s="1" t="s">
        <v>411</v>
      </c>
      <c r="B403" s="1" t="s">
        <v>1830</v>
      </c>
      <c r="C403" s="1" t="s">
        <v>1343</v>
      </c>
      <c r="D403" s="1" t="s">
        <v>1344</v>
      </c>
    </row>
    <row r="404" spans="1:4" x14ac:dyDescent="0.15">
      <c r="A404" s="1" t="s">
        <v>412</v>
      </c>
      <c r="B404" s="1" t="s">
        <v>1831</v>
      </c>
      <c r="C404" s="1" t="s">
        <v>1343</v>
      </c>
      <c r="D404" s="1" t="s">
        <v>1344</v>
      </c>
    </row>
    <row r="405" spans="1:4" x14ac:dyDescent="0.15">
      <c r="A405" s="1" t="s">
        <v>413</v>
      </c>
      <c r="B405" s="1" t="s">
        <v>1832</v>
      </c>
      <c r="C405" s="1" t="s">
        <v>1145</v>
      </c>
      <c r="D405" s="1" t="s">
        <v>1833</v>
      </c>
    </row>
    <row r="406" spans="1:4" x14ac:dyDescent="0.15">
      <c r="A406" s="1" t="s">
        <v>414</v>
      </c>
      <c r="B406" s="1" t="s">
        <v>1834</v>
      </c>
      <c r="C406" s="1" t="s">
        <v>1459</v>
      </c>
      <c r="D406" s="1" t="s">
        <v>1835</v>
      </c>
    </row>
    <row r="407" spans="1:4" x14ac:dyDescent="0.15">
      <c r="A407" s="1" t="s">
        <v>415</v>
      </c>
      <c r="B407" s="1" t="s">
        <v>1836</v>
      </c>
      <c r="C407" s="1" t="s">
        <v>1176</v>
      </c>
      <c r="D407" s="1" t="s">
        <v>1837</v>
      </c>
    </row>
    <row r="408" spans="1:4" x14ac:dyDescent="0.15">
      <c r="A408" s="1" t="s">
        <v>416</v>
      </c>
      <c r="B408" s="1" t="s">
        <v>1838</v>
      </c>
      <c r="C408" s="1" t="s">
        <v>1184</v>
      </c>
      <c r="D408" s="1" t="s">
        <v>1614</v>
      </c>
    </row>
    <row r="409" spans="1:4" x14ac:dyDescent="0.15">
      <c r="A409" s="1" t="s">
        <v>417</v>
      </c>
      <c r="B409" s="1" t="s">
        <v>1839</v>
      </c>
      <c r="C409" s="1" t="s">
        <v>1184</v>
      </c>
      <c r="D409" s="1" t="s">
        <v>1614</v>
      </c>
    </row>
    <row r="410" spans="1:4" x14ac:dyDescent="0.15">
      <c r="A410" s="1" t="s">
        <v>418</v>
      </c>
      <c r="B410" s="1" t="s">
        <v>1840</v>
      </c>
      <c r="C410" s="1" t="s">
        <v>1184</v>
      </c>
      <c r="D410" s="1" t="s">
        <v>1614</v>
      </c>
    </row>
    <row r="411" spans="1:4" x14ac:dyDescent="0.15">
      <c r="A411" s="1" t="s">
        <v>419</v>
      </c>
      <c r="B411" s="1" t="s">
        <v>1841</v>
      </c>
      <c r="C411" s="1" t="s">
        <v>1179</v>
      </c>
      <c r="D411" s="1" t="s">
        <v>1842</v>
      </c>
    </row>
    <row r="412" spans="1:4" x14ac:dyDescent="0.15">
      <c r="A412" s="1" t="s">
        <v>420</v>
      </c>
      <c r="B412" s="1" t="s">
        <v>1843</v>
      </c>
      <c r="C412" s="1" t="s">
        <v>1179</v>
      </c>
      <c r="D412" s="1" t="s">
        <v>1842</v>
      </c>
    </row>
    <row r="413" spans="1:4" x14ac:dyDescent="0.15">
      <c r="A413" s="1" t="s">
        <v>421</v>
      </c>
      <c r="B413" s="1" t="s">
        <v>1844</v>
      </c>
      <c r="C413" s="1" t="s">
        <v>1179</v>
      </c>
      <c r="D413" s="1" t="s">
        <v>1842</v>
      </c>
    </row>
    <row r="414" spans="1:4" x14ac:dyDescent="0.15">
      <c r="A414" s="1" t="s">
        <v>422</v>
      </c>
      <c r="B414" s="1" t="s">
        <v>1845</v>
      </c>
      <c r="C414" s="1" t="s">
        <v>1190</v>
      </c>
      <c r="D414" s="1" t="s">
        <v>1846</v>
      </c>
    </row>
    <row r="415" spans="1:4" x14ac:dyDescent="0.15">
      <c r="A415" s="1" t="s">
        <v>423</v>
      </c>
      <c r="B415" s="1" t="s">
        <v>1847</v>
      </c>
      <c r="C415" s="1" t="s">
        <v>1237</v>
      </c>
      <c r="D415" s="1" t="s">
        <v>1848</v>
      </c>
    </row>
    <row r="416" spans="1:4" x14ac:dyDescent="0.15">
      <c r="A416" s="1" t="s">
        <v>424</v>
      </c>
      <c r="B416" s="1" t="s">
        <v>1849</v>
      </c>
      <c r="C416" s="1" t="s">
        <v>1138</v>
      </c>
      <c r="D416" s="1" t="s">
        <v>1286</v>
      </c>
    </row>
    <row r="417" spans="1:4" x14ac:dyDescent="0.15">
      <c r="A417" s="1" t="s">
        <v>425</v>
      </c>
      <c r="B417" s="1" t="s">
        <v>1850</v>
      </c>
      <c r="C417" s="1" t="s">
        <v>1220</v>
      </c>
      <c r="D417" s="1" t="s">
        <v>1851</v>
      </c>
    </row>
    <row r="418" spans="1:4" x14ac:dyDescent="0.15">
      <c r="A418" s="1" t="s">
        <v>426</v>
      </c>
      <c r="B418" s="1" t="s">
        <v>1852</v>
      </c>
      <c r="C418" s="1" t="s">
        <v>1118</v>
      </c>
      <c r="D418" s="1" t="s">
        <v>1526</v>
      </c>
    </row>
    <row r="419" spans="1:4" x14ac:dyDescent="0.15">
      <c r="A419" s="1" t="s">
        <v>427</v>
      </c>
      <c r="B419" s="1" t="s">
        <v>1853</v>
      </c>
      <c r="C419" s="1" t="s">
        <v>1292</v>
      </c>
      <c r="D419" s="1" t="s">
        <v>1825</v>
      </c>
    </row>
    <row r="420" spans="1:4" x14ac:dyDescent="0.15">
      <c r="A420" s="1" t="s">
        <v>428</v>
      </c>
      <c r="B420" s="1" t="s">
        <v>1854</v>
      </c>
      <c r="C420" s="1" t="s">
        <v>1712</v>
      </c>
      <c r="D420" s="1" t="s">
        <v>1855</v>
      </c>
    </row>
    <row r="421" spans="1:4" x14ac:dyDescent="0.15">
      <c r="A421" s="1" t="s">
        <v>429</v>
      </c>
      <c r="B421" s="1" t="s">
        <v>1856</v>
      </c>
      <c r="C421" s="1" t="s">
        <v>1145</v>
      </c>
      <c r="D421" s="1" t="s">
        <v>1857</v>
      </c>
    </row>
    <row r="422" spans="1:4" x14ac:dyDescent="0.15">
      <c r="A422" s="1" t="s">
        <v>430</v>
      </c>
      <c r="B422" s="1" t="s">
        <v>1858</v>
      </c>
      <c r="C422" s="1" t="s">
        <v>1154</v>
      </c>
      <c r="D422" s="1" t="s">
        <v>1859</v>
      </c>
    </row>
    <row r="423" spans="1:4" x14ac:dyDescent="0.15">
      <c r="A423" s="1" t="s">
        <v>431</v>
      </c>
      <c r="B423" s="1" t="s">
        <v>1860</v>
      </c>
      <c r="C423" s="1" t="s">
        <v>1220</v>
      </c>
      <c r="D423" s="1" t="s">
        <v>1861</v>
      </c>
    </row>
    <row r="424" spans="1:4" x14ac:dyDescent="0.15">
      <c r="A424" s="1" t="s">
        <v>432</v>
      </c>
      <c r="B424" s="1" t="s">
        <v>1862</v>
      </c>
      <c r="C424" s="1" t="s">
        <v>1255</v>
      </c>
      <c r="D424" s="1" t="s">
        <v>1863</v>
      </c>
    </row>
    <row r="425" spans="1:4" x14ac:dyDescent="0.15">
      <c r="A425" s="1" t="s">
        <v>433</v>
      </c>
      <c r="B425" s="1" t="s">
        <v>1864</v>
      </c>
      <c r="C425" s="1" t="s">
        <v>1209</v>
      </c>
      <c r="D425" s="1" t="s">
        <v>1865</v>
      </c>
    </row>
    <row r="426" spans="1:4" x14ac:dyDescent="0.15">
      <c r="A426" s="1" t="s">
        <v>434</v>
      </c>
      <c r="B426" s="1" t="s">
        <v>1866</v>
      </c>
      <c r="C426" s="1" t="s">
        <v>1237</v>
      </c>
      <c r="D426" s="1" t="s">
        <v>1867</v>
      </c>
    </row>
    <row r="427" spans="1:4" x14ac:dyDescent="0.15">
      <c r="A427" s="1" t="s">
        <v>435</v>
      </c>
      <c r="B427" s="1" t="s">
        <v>1868</v>
      </c>
      <c r="C427" s="1" t="s">
        <v>1357</v>
      </c>
      <c r="D427" s="1" t="s">
        <v>1869</v>
      </c>
    </row>
    <row r="428" spans="1:4" x14ac:dyDescent="0.15">
      <c r="A428" s="1" t="s">
        <v>436</v>
      </c>
      <c r="B428" s="1" t="s">
        <v>1870</v>
      </c>
      <c r="C428" s="1" t="s">
        <v>1498</v>
      </c>
      <c r="D428" s="1" t="s">
        <v>1653</v>
      </c>
    </row>
    <row r="429" spans="1:4" x14ac:dyDescent="0.15">
      <c r="A429" s="1" t="s">
        <v>437</v>
      </c>
      <c r="B429" s="1" t="s">
        <v>1871</v>
      </c>
      <c r="C429" s="1" t="s">
        <v>1154</v>
      </c>
      <c r="D429" s="1" t="s">
        <v>1872</v>
      </c>
    </row>
    <row r="430" spans="1:4" x14ac:dyDescent="0.15">
      <c r="A430" s="1" t="s">
        <v>438</v>
      </c>
      <c r="B430" s="1" t="s">
        <v>1873</v>
      </c>
      <c r="C430" s="1" t="s">
        <v>1176</v>
      </c>
      <c r="D430" s="1" t="s">
        <v>1874</v>
      </c>
    </row>
    <row r="431" spans="1:4" x14ac:dyDescent="0.15">
      <c r="A431" s="1" t="s">
        <v>439</v>
      </c>
      <c r="B431" s="1" t="s">
        <v>1875</v>
      </c>
      <c r="C431" s="1" t="s">
        <v>1364</v>
      </c>
      <c r="D431" s="1" t="s">
        <v>1876</v>
      </c>
    </row>
    <row r="432" spans="1:4" x14ac:dyDescent="0.15">
      <c r="A432" s="1" t="s">
        <v>440</v>
      </c>
      <c r="B432" s="1" t="s">
        <v>1877</v>
      </c>
      <c r="C432" s="1" t="s">
        <v>1878</v>
      </c>
      <c r="D432" s="1" t="s">
        <v>1879</v>
      </c>
    </row>
    <row r="433" spans="1:4" x14ac:dyDescent="0.15">
      <c r="A433" s="1" t="s">
        <v>441</v>
      </c>
      <c r="B433" s="1" t="s">
        <v>1880</v>
      </c>
      <c r="C433" s="1" t="s">
        <v>1878</v>
      </c>
      <c r="D433" s="1" t="s">
        <v>1879</v>
      </c>
    </row>
    <row r="434" spans="1:4" x14ac:dyDescent="0.15">
      <c r="A434" s="1" t="s">
        <v>442</v>
      </c>
      <c r="B434" s="1" t="s">
        <v>1881</v>
      </c>
      <c r="C434" s="1" t="s">
        <v>1118</v>
      </c>
      <c r="D434" s="1" t="s">
        <v>1882</v>
      </c>
    </row>
    <row r="435" spans="1:4" x14ac:dyDescent="0.15">
      <c r="A435" s="1" t="s">
        <v>443</v>
      </c>
      <c r="B435" s="1" t="s">
        <v>1883</v>
      </c>
      <c r="C435" s="1" t="s">
        <v>1118</v>
      </c>
      <c r="D435" s="1" t="s">
        <v>1882</v>
      </c>
    </row>
    <row r="436" spans="1:4" x14ac:dyDescent="0.15">
      <c r="A436" s="1" t="s">
        <v>444</v>
      </c>
      <c r="B436" s="1" t="s">
        <v>1884</v>
      </c>
      <c r="C436" s="1" t="s">
        <v>1292</v>
      </c>
      <c r="D436" s="1" t="s">
        <v>1293</v>
      </c>
    </row>
    <row r="437" spans="1:4" x14ac:dyDescent="0.15">
      <c r="A437" s="1" t="s">
        <v>445</v>
      </c>
      <c r="B437" s="1" t="s">
        <v>1885</v>
      </c>
      <c r="C437" s="1" t="s">
        <v>1292</v>
      </c>
      <c r="D437" s="1" t="s">
        <v>1388</v>
      </c>
    </row>
    <row r="438" spans="1:4" x14ac:dyDescent="0.15">
      <c r="A438" s="1" t="s">
        <v>446</v>
      </c>
      <c r="B438" s="1" t="s">
        <v>1886</v>
      </c>
      <c r="C438" s="1" t="s">
        <v>1292</v>
      </c>
      <c r="D438" s="1" t="s">
        <v>1388</v>
      </c>
    </row>
    <row r="439" spans="1:4" x14ac:dyDescent="0.15">
      <c r="A439" s="1" t="s">
        <v>447</v>
      </c>
      <c r="B439" s="1" t="s">
        <v>1887</v>
      </c>
      <c r="C439" s="1" t="s">
        <v>1118</v>
      </c>
      <c r="D439" s="1" t="s">
        <v>1888</v>
      </c>
    </row>
    <row r="440" spans="1:4" x14ac:dyDescent="0.15">
      <c r="A440" s="1" t="s">
        <v>448</v>
      </c>
      <c r="B440" s="1" t="s">
        <v>1889</v>
      </c>
      <c r="C440" s="1" t="s">
        <v>1195</v>
      </c>
      <c r="D440" s="1" t="s">
        <v>1890</v>
      </c>
    </row>
    <row r="441" spans="1:4" x14ac:dyDescent="0.15">
      <c r="A441" s="1" t="s">
        <v>449</v>
      </c>
      <c r="B441" s="1" t="s">
        <v>1891</v>
      </c>
      <c r="C441" s="1" t="s">
        <v>1332</v>
      </c>
      <c r="D441" s="1" t="s">
        <v>1892</v>
      </c>
    </row>
    <row r="442" spans="1:4" x14ac:dyDescent="0.15">
      <c r="A442" s="1" t="s">
        <v>450</v>
      </c>
      <c r="B442" s="1" t="s">
        <v>1893</v>
      </c>
      <c r="C442" s="1" t="s">
        <v>1237</v>
      </c>
      <c r="D442" s="1" t="s">
        <v>1894</v>
      </c>
    </row>
    <row r="443" spans="1:4" x14ac:dyDescent="0.15">
      <c r="A443" s="1" t="s">
        <v>451</v>
      </c>
      <c r="B443" s="1" t="s">
        <v>1895</v>
      </c>
      <c r="C443" s="1" t="s">
        <v>1712</v>
      </c>
      <c r="D443" s="1" t="s">
        <v>1896</v>
      </c>
    </row>
    <row r="444" spans="1:4" x14ac:dyDescent="0.15">
      <c r="A444" s="1" t="s">
        <v>452</v>
      </c>
      <c r="B444" s="1" t="s">
        <v>1897</v>
      </c>
      <c r="C444" s="1" t="s">
        <v>1292</v>
      </c>
      <c r="D444" s="1" t="s">
        <v>1898</v>
      </c>
    </row>
    <row r="445" spans="1:4" x14ac:dyDescent="0.15">
      <c r="A445" s="1" t="s">
        <v>453</v>
      </c>
      <c r="B445" s="1" t="s">
        <v>1899</v>
      </c>
      <c r="C445" s="1" t="s">
        <v>1176</v>
      </c>
      <c r="D445" s="1" t="s">
        <v>1900</v>
      </c>
    </row>
    <row r="446" spans="1:4" x14ac:dyDescent="0.15">
      <c r="A446" s="1" t="s">
        <v>454</v>
      </c>
      <c r="B446" s="1" t="s">
        <v>1901</v>
      </c>
      <c r="C446" s="1" t="s">
        <v>1190</v>
      </c>
      <c r="D446" s="1" t="s">
        <v>1902</v>
      </c>
    </row>
    <row r="447" spans="1:4" x14ac:dyDescent="0.15">
      <c r="A447" s="1" t="s">
        <v>455</v>
      </c>
      <c r="B447" s="1" t="s">
        <v>1903</v>
      </c>
      <c r="C447" s="1" t="s">
        <v>1132</v>
      </c>
      <c r="D447" s="1" t="s">
        <v>1904</v>
      </c>
    </row>
    <row r="448" spans="1:4" x14ac:dyDescent="0.15">
      <c r="A448" s="1" t="s">
        <v>456</v>
      </c>
      <c r="B448" s="1" t="s">
        <v>1905</v>
      </c>
      <c r="C448" s="1" t="s">
        <v>1708</v>
      </c>
      <c r="D448" s="1" t="s">
        <v>1906</v>
      </c>
    </row>
    <row r="449" spans="1:4" x14ac:dyDescent="0.15">
      <c r="A449" s="1" t="s">
        <v>457</v>
      </c>
      <c r="B449" s="1" t="s">
        <v>1907</v>
      </c>
      <c r="C449" s="1" t="s">
        <v>1237</v>
      </c>
      <c r="D449" s="1" t="s">
        <v>1908</v>
      </c>
    </row>
    <row r="450" spans="1:4" x14ac:dyDescent="0.15">
      <c r="A450" s="1" t="s">
        <v>458</v>
      </c>
      <c r="B450" s="1" t="s">
        <v>1909</v>
      </c>
      <c r="C450" s="1" t="s">
        <v>1179</v>
      </c>
      <c r="D450" s="1" t="s">
        <v>1910</v>
      </c>
    </row>
    <row r="451" spans="1:4" x14ac:dyDescent="0.15">
      <c r="A451" s="1" t="s">
        <v>459</v>
      </c>
      <c r="B451" s="1" t="s">
        <v>1911</v>
      </c>
      <c r="C451" s="1" t="s">
        <v>1292</v>
      </c>
      <c r="D451" s="1" t="s">
        <v>1912</v>
      </c>
    </row>
    <row r="452" spans="1:4" x14ac:dyDescent="0.15">
      <c r="A452" s="1" t="s">
        <v>460</v>
      </c>
      <c r="B452" s="1" t="s">
        <v>1913</v>
      </c>
      <c r="C452" s="1" t="s">
        <v>1212</v>
      </c>
      <c r="D452" s="1" t="s">
        <v>1914</v>
      </c>
    </row>
    <row r="453" spans="1:4" x14ac:dyDescent="0.15">
      <c r="A453" s="1" t="s">
        <v>461</v>
      </c>
      <c r="B453" s="1" t="s">
        <v>1915</v>
      </c>
      <c r="C453" s="1" t="s">
        <v>1212</v>
      </c>
      <c r="D453" s="1" t="s">
        <v>1914</v>
      </c>
    </row>
    <row r="454" spans="1:4" x14ac:dyDescent="0.15">
      <c r="A454" s="1" t="s">
        <v>462</v>
      </c>
      <c r="B454" s="1" t="s">
        <v>1916</v>
      </c>
      <c r="C454" s="1" t="s">
        <v>1212</v>
      </c>
      <c r="D454" s="1" t="s">
        <v>1914</v>
      </c>
    </row>
    <row r="455" spans="1:4" x14ac:dyDescent="0.15">
      <c r="A455" s="1" t="s">
        <v>463</v>
      </c>
      <c r="B455" s="1" t="s">
        <v>1917</v>
      </c>
      <c r="C455" s="1" t="s">
        <v>1292</v>
      </c>
      <c r="D455" s="1" t="s">
        <v>1898</v>
      </c>
    </row>
    <row r="456" spans="1:4" x14ac:dyDescent="0.15">
      <c r="A456" s="1" t="s">
        <v>464</v>
      </c>
      <c r="B456" s="1" t="s">
        <v>1918</v>
      </c>
      <c r="C456" s="1" t="s">
        <v>1173</v>
      </c>
      <c r="D456" s="1" t="s">
        <v>1919</v>
      </c>
    </row>
    <row r="457" spans="1:4" x14ac:dyDescent="0.15">
      <c r="A457" s="1" t="s">
        <v>465</v>
      </c>
      <c r="B457" s="1" t="s">
        <v>1920</v>
      </c>
      <c r="C457" s="1" t="s">
        <v>1173</v>
      </c>
      <c r="D457" s="1" t="s">
        <v>1919</v>
      </c>
    </row>
    <row r="458" spans="1:4" x14ac:dyDescent="0.15">
      <c r="A458" s="1" t="s">
        <v>466</v>
      </c>
      <c r="B458" s="1" t="s">
        <v>1921</v>
      </c>
      <c r="C458" s="1" t="s">
        <v>1173</v>
      </c>
      <c r="D458" s="1" t="s">
        <v>1919</v>
      </c>
    </row>
    <row r="459" spans="1:4" x14ac:dyDescent="0.15">
      <c r="A459" s="1" t="s">
        <v>467</v>
      </c>
      <c r="B459" s="1" t="s">
        <v>1922</v>
      </c>
      <c r="C459" s="1" t="s">
        <v>1198</v>
      </c>
      <c r="D459" s="1" t="s">
        <v>1923</v>
      </c>
    </row>
    <row r="460" spans="1:4" x14ac:dyDescent="0.15">
      <c r="A460" s="1" t="s">
        <v>468</v>
      </c>
      <c r="B460" s="1" t="s">
        <v>1924</v>
      </c>
      <c r="C460" s="1" t="s">
        <v>1198</v>
      </c>
      <c r="D460" s="1" t="s">
        <v>1923</v>
      </c>
    </row>
    <row r="461" spans="1:4" x14ac:dyDescent="0.15">
      <c r="A461" s="1" t="s">
        <v>469</v>
      </c>
      <c r="B461" s="1" t="s">
        <v>1925</v>
      </c>
      <c r="C461" s="1" t="s">
        <v>1198</v>
      </c>
      <c r="D461" s="1" t="s">
        <v>1923</v>
      </c>
    </row>
    <row r="462" spans="1:4" x14ac:dyDescent="0.15">
      <c r="A462" s="1" t="s">
        <v>470</v>
      </c>
      <c r="B462" s="1" t="s">
        <v>1926</v>
      </c>
      <c r="C462" s="1" t="s">
        <v>1162</v>
      </c>
      <c r="D462" s="1" t="s">
        <v>1927</v>
      </c>
    </row>
    <row r="463" spans="1:4" x14ac:dyDescent="0.15">
      <c r="A463" s="1" t="s">
        <v>471</v>
      </c>
      <c r="B463" s="1" t="s">
        <v>1928</v>
      </c>
      <c r="C463" s="1" t="s">
        <v>1217</v>
      </c>
      <c r="D463" s="1" t="s">
        <v>1929</v>
      </c>
    </row>
    <row r="464" spans="1:4" x14ac:dyDescent="0.15">
      <c r="A464" s="1" t="s">
        <v>472</v>
      </c>
      <c r="B464" s="1" t="s">
        <v>1930</v>
      </c>
      <c r="C464" s="1" t="s">
        <v>1176</v>
      </c>
      <c r="D464" s="1" t="s">
        <v>1931</v>
      </c>
    </row>
    <row r="465" spans="1:4" x14ac:dyDescent="0.15">
      <c r="A465" s="1" t="s">
        <v>473</v>
      </c>
      <c r="B465" s="1" t="s">
        <v>1932</v>
      </c>
      <c r="C465" s="1" t="s">
        <v>1127</v>
      </c>
      <c r="D465" s="1" t="s">
        <v>1933</v>
      </c>
    </row>
    <row r="466" spans="1:4" x14ac:dyDescent="0.15">
      <c r="A466" s="1" t="s">
        <v>474</v>
      </c>
      <c r="B466" s="1" t="s">
        <v>1934</v>
      </c>
      <c r="C466" s="1" t="s">
        <v>1292</v>
      </c>
      <c r="D466" s="1" t="s">
        <v>1388</v>
      </c>
    </row>
    <row r="467" spans="1:4" x14ac:dyDescent="0.15">
      <c r="A467" s="1" t="s">
        <v>475</v>
      </c>
      <c r="B467" s="1" t="s">
        <v>1935</v>
      </c>
      <c r="C467" s="1" t="s">
        <v>1292</v>
      </c>
      <c r="D467" s="1" t="s">
        <v>1388</v>
      </c>
    </row>
    <row r="468" spans="1:4" x14ac:dyDescent="0.15">
      <c r="A468" s="1" t="s">
        <v>476</v>
      </c>
      <c r="B468" s="1" t="s">
        <v>1936</v>
      </c>
      <c r="C468" s="1" t="s">
        <v>1203</v>
      </c>
      <c r="D468" s="1" t="s">
        <v>1937</v>
      </c>
    </row>
    <row r="469" spans="1:4" x14ac:dyDescent="0.15">
      <c r="A469" s="1" t="s">
        <v>477</v>
      </c>
      <c r="B469" s="1" t="s">
        <v>1938</v>
      </c>
      <c r="C469" s="1" t="s">
        <v>1203</v>
      </c>
      <c r="D469" s="1" t="s">
        <v>1937</v>
      </c>
    </row>
    <row r="470" spans="1:4" x14ac:dyDescent="0.15">
      <c r="A470" s="1" t="s">
        <v>478</v>
      </c>
      <c r="B470" s="1" t="s">
        <v>1939</v>
      </c>
      <c r="C470" s="1" t="s">
        <v>1203</v>
      </c>
      <c r="D470" s="1" t="s">
        <v>1937</v>
      </c>
    </row>
    <row r="471" spans="1:4" x14ac:dyDescent="0.15">
      <c r="A471" s="1" t="s">
        <v>479</v>
      </c>
      <c r="B471" s="1" t="s">
        <v>1940</v>
      </c>
      <c r="C471" s="1" t="s">
        <v>1765</v>
      </c>
      <c r="D471" s="1" t="s">
        <v>1941</v>
      </c>
    </row>
    <row r="472" spans="1:4" x14ac:dyDescent="0.15">
      <c r="A472" s="1" t="s">
        <v>480</v>
      </c>
      <c r="B472" s="1" t="s">
        <v>1942</v>
      </c>
      <c r="C472" s="1" t="s">
        <v>1176</v>
      </c>
      <c r="D472" s="1" t="s">
        <v>1931</v>
      </c>
    </row>
    <row r="473" spans="1:4" x14ac:dyDescent="0.15">
      <c r="A473" s="1" t="s">
        <v>481</v>
      </c>
      <c r="B473" s="1" t="s">
        <v>1943</v>
      </c>
      <c r="C473" s="1" t="s">
        <v>1179</v>
      </c>
      <c r="D473" s="1" t="s">
        <v>1944</v>
      </c>
    </row>
    <row r="474" spans="1:4" x14ac:dyDescent="0.15">
      <c r="A474" s="1" t="s">
        <v>482</v>
      </c>
      <c r="B474" s="1" t="s">
        <v>1945</v>
      </c>
      <c r="C474" s="1" t="s">
        <v>1179</v>
      </c>
      <c r="D474" s="1" t="s">
        <v>1944</v>
      </c>
    </row>
    <row r="475" spans="1:4" x14ac:dyDescent="0.15">
      <c r="A475" s="1" t="s">
        <v>483</v>
      </c>
      <c r="B475" s="1" t="s">
        <v>1946</v>
      </c>
      <c r="C475" s="1" t="s">
        <v>1179</v>
      </c>
      <c r="D475" s="1" t="s">
        <v>1944</v>
      </c>
    </row>
    <row r="476" spans="1:4" x14ac:dyDescent="0.15">
      <c r="A476" s="1" t="s">
        <v>484</v>
      </c>
      <c r="B476" s="1" t="s">
        <v>1947</v>
      </c>
      <c r="C476" s="1" t="s">
        <v>1132</v>
      </c>
      <c r="D476" s="1" t="s">
        <v>1948</v>
      </c>
    </row>
    <row r="477" spans="1:4" x14ac:dyDescent="0.15">
      <c r="A477" s="1" t="s">
        <v>485</v>
      </c>
      <c r="B477" s="1" t="s">
        <v>1949</v>
      </c>
      <c r="C477" s="1" t="s">
        <v>1173</v>
      </c>
      <c r="D477" s="1" t="s">
        <v>1950</v>
      </c>
    </row>
    <row r="478" spans="1:4" x14ac:dyDescent="0.15">
      <c r="A478" s="1" t="s">
        <v>486</v>
      </c>
      <c r="B478" s="1" t="s">
        <v>1951</v>
      </c>
      <c r="C478" s="1" t="s">
        <v>1173</v>
      </c>
      <c r="D478" s="1" t="s">
        <v>1950</v>
      </c>
    </row>
    <row r="479" spans="1:4" x14ac:dyDescent="0.15">
      <c r="A479" s="1" t="s">
        <v>487</v>
      </c>
      <c r="B479" s="1" t="s">
        <v>1952</v>
      </c>
      <c r="C479" s="1" t="s">
        <v>1173</v>
      </c>
      <c r="D479" s="1" t="s">
        <v>1950</v>
      </c>
    </row>
    <row r="480" spans="1:4" x14ac:dyDescent="0.15">
      <c r="A480" s="1" t="s">
        <v>488</v>
      </c>
      <c r="B480" s="1" t="s">
        <v>1953</v>
      </c>
      <c r="C480" s="1" t="s">
        <v>1179</v>
      </c>
      <c r="D480" s="1" t="s">
        <v>1954</v>
      </c>
    </row>
    <row r="481" spans="1:4" x14ac:dyDescent="0.15">
      <c r="A481" s="1" t="s">
        <v>489</v>
      </c>
      <c r="B481" s="1" t="s">
        <v>1955</v>
      </c>
      <c r="C481" s="1" t="s">
        <v>1179</v>
      </c>
      <c r="D481" s="1" t="s">
        <v>1954</v>
      </c>
    </row>
    <row r="482" spans="1:4" x14ac:dyDescent="0.15">
      <c r="A482" s="1" t="s">
        <v>490</v>
      </c>
      <c r="B482" s="1" t="s">
        <v>1956</v>
      </c>
      <c r="C482" s="1" t="s">
        <v>1179</v>
      </c>
      <c r="D482" s="1" t="s">
        <v>1954</v>
      </c>
    </row>
    <row r="483" spans="1:4" x14ac:dyDescent="0.15">
      <c r="A483" s="1" t="s">
        <v>491</v>
      </c>
      <c r="B483" s="1" t="s">
        <v>1957</v>
      </c>
      <c r="C483" s="1" t="s">
        <v>1332</v>
      </c>
      <c r="D483" s="1" t="s">
        <v>1958</v>
      </c>
    </row>
    <row r="484" spans="1:4" x14ac:dyDescent="0.15">
      <c r="A484" s="1" t="s">
        <v>492</v>
      </c>
      <c r="B484" s="1" t="s">
        <v>1959</v>
      </c>
      <c r="C484" s="1" t="s">
        <v>1712</v>
      </c>
      <c r="D484" s="1" t="s">
        <v>1960</v>
      </c>
    </row>
    <row r="485" spans="1:4" x14ac:dyDescent="0.15">
      <c r="A485" s="1" t="s">
        <v>493</v>
      </c>
      <c r="B485" s="1" t="s">
        <v>1961</v>
      </c>
      <c r="C485" s="1" t="s">
        <v>1712</v>
      </c>
      <c r="D485" s="1" t="s">
        <v>1960</v>
      </c>
    </row>
    <row r="486" spans="1:4" x14ac:dyDescent="0.15">
      <c r="A486" s="1" t="s">
        <v>494</v>
      </c>
      <c r="B486" s="1" t="s">
        <v>1962</v>
      </c>
      <c r="C486" s="1" t="s">
        <v>1712</v>
      </c>
      <c r="D486" s="1" t="s">
        <v>1960</v>
      </c>
    </row>
    <row r="487" spans="1:4" x14ac:dyDescent="0.15">
      <c r="A487" s="1" t="s">
        <v>495</v>
      </c>
      <c r="B487" s="1" t="s">
        <v>1963</v>
      </c>
      <c r="C487" s="1" t="s">
        <v>1220</v>
      </c>
      <c r="D487" s="1" t="s">
        <v>1964</v>
      </c>
    </row>
    <row r="488" spans="1:4" x14ac:dyDescent="0.15">
      <c r="A488" s="1" t="s">
        <v>496</v>
      </c>
      <c r="B488" s="1" t="s">
        <v>1965</v>
      </c>
      <c r="C488" s="1" t="s">
        <v>1966</v>
      </c>
      <c r="D488" s="1" t="s">
        <v>1967</v>
      </c>
    </row>
    <row r="489" spans="1:4" x14ac:dyDescent="0.15">
      <c r="A489" s="1" t="s">
        <v>497</v>
      </c>
      <c r="B489" s="1" t="s">
        <v>1968</v>
      </c>
      <c r="C489" s="1" t="s">
        <v>1237</v>
      </c>
      <c r="D489" s="1" t="s">
        <v>1969</v>
      </c>
    </row>
    <row r="490" spans="1:4" x14ac:dyDescent="0.15">
      <c r="A490" s="1" t="s">
        <v>498</v>
      </c>
      <c r="B490" s="1" t="s">
        <v>1970</v>
      </c>
      <c r="C490" s="1" t="s">
        <v>1237</v>
      </c>
      <c r="D490" s="1" t="s">
        <v>1969</v>
      </c>
    </row>
    <row r="491" spans="1:4" x14ac:dyDescent="0.15">
      <c r="A491" s="1" t="s">
        <v>499</v>
      </c>
      <c r="B491" s="1" t="s">
        <v>1971</v>
      </c>
      <c r="C491" s="1" t="s">
        <v>1237</v>
      </c>
      <c r="D491" s="1" t="s">
        <v>1969</v>
      </c>
    </row>
    <row r="492" spans="1:4" x14ac:dyDescent="0.15">
      <c r="A492" s="1" t="s">
        <v>500</v>
      </c>
      <c r="B492" s="1" t="s">
        <v>1972</v>
      </c>
      <c r="C492" s="1" t="s">
        <v>1498</v>
      </c>
      <c r="D492" s="1" t="s">
        <v>1973</v>
      </c>
    </row>
    <row r="493" spans="1:4" x14ac:dyDescent="0.15">
      <c r="A493" s="1" t="s">
        <v>501</v>
      </c>
      <c r="B493" s="1" t="s">
        <v>1974</v>
      </c>
      <c r="C493" s="1" t="s">
        <v>1124</v>
      </c>
      <c r="D493" s="1" t="s">
        <v>1975</v>
      </c>
    </row>
    <row r="494" spans="1:4" x14ac:dyDescent="0.15">
      <c r="A494" s="1" t="s">
        <v>502</v>
      </c>
      <c r="B494" s="1" t="s">
        <v>1976</v>
      </c>
      <c r="C494" s="1" t="s">
        <v>1124</v>
      </c>
      <c r="D494" s="1" t="s">
        <v>1975</v>
      </c>
    </row>
    <row r="495" spans="1:4" x14ac:dyDescent="0.15">
      <c r="A495" s="1" t="s">
        <v>503</v>
      </c>
      <c r="B495" s="1" t="s">
        <v>1977</v>
      </c>
      <c r="C495" s="1" t="s">
        <v>1124</v>
      </c>
      <c r="D495" s="1" t="s">
        <v>1975</v>
      </c>
    </row>
    <row r="496" spans="1:4" x14ac:dyDescent="0.15">
      <c r="A496" s="1" t="s">
        <v>504</v>
      </c>
      <c r="B496" s="1" t="s">
        <v>1978</v>
      </c>
      <c r="C496" s="1" t="s">
        <v>1220</v>
      </c>
      <c r="D496" s="1" t="s">
        <v>1964</v>
      </c>
    </row>
    <row r="497" spans="1:4" x14ac:dyDescent="0.15">
      <c r="A497" s="1" t="s">
        <v>505</v>
      </c>
      <c r="B497" s="1" t="s">
        <v>1979</v>
      </c>
      <c r="C497" s="1" t="s">
        <v>1980</v>
      </c>
      <c r="D497" s="1" t="s">
        <v>1981</v>
      </c>
    </row>
    <row r="498" spans="1:4" x14ac:dyDescent="0.15">
      <c r="A498" s="1" t="s">
        <v>506</v>
      </c>
      <c r="B498" s="1" t="s">
        <v>1982</v>
      </c>
      <c r="C498" s="1" t="s">
        <v>1980</v>
      </c>
      <c r="D498" s="1" t="s">
        <v>1981</v>
      </c>
    </row>
    <row r="499" spans="1:4" x14ac:dyDescent="0.15">
      <c r="A499" s="1" t="s">
        <v>507</v>
      </c>
      <c r="B499" s="1" t="s">
        <v>1983</v>
      </c>
      <c r="C499" s="1" t="s">
        <v>1980</v>
      </c>
      <c r="D499" s="1" t="s">
        <v>1981</v>
      </c>
    </row>
    <row r="500" spans="1:4" x14ac:dyDescent="0.15">
      <c r="A500" s="1" t="s">
        <v>508</v>
      </c>
      <c r="B500" s="1" t="s">
        <v>1984</v>
      </c>
      <c r="C500" s="1" t="s">
        <v>1132</v>
      </c>
      <c r="D500" s="1" t="s">
        <v>1985</v>
      </c>
    </row>
    <row r="501" spans="1:4" x14ac:dyDescent="0.15">
      <c r="A501" s="1" t="s">
        <v>509</v>
      </c>
      <c r="B501" s="1" t="s">
        <v>1986</v>
      </c>
      <c r="C501" s="1" t="s">
        <v>1217</v>
      </c>
      <c r="D501" s="1" t="s">
        <v>1987</v>
      </c>
    </row>
    <row r="502" spans="1:4" x14ac:dyDescent="0.15">
      <c r="A502" s="1" t="s">
        <v>510</v>
      </c>
      <c r="B502" s="1" t="s">
        <v>1988</v>
      </c>
      <c r="C502" s="1" t="s">
        <v>1712</v>
      </c>
      <c r="D502" s="1" t="s">
        <v>1989</v>
      </c>
    </row>
    <row r="503" spans="1:4" x14ac:dyDescent="0.15">
      <c r="A503" s="1" t="s">
        <v>511</v>
      </c>
      <c r="B503" s="1" t="s">
        <v>1990</v>
      </c>
      <c r="C503" s="1" t="s">
        <v>1712</v>
      </c>
      <c r="D503" s="1" t="s">
        <v>1989</v>
      </c>
    </row>
    <row r="504" spans="1:4" x14ac:dyDescent="0.15">
      <c r="A504" s="1" t="s">
        <v>512</v>
      </c>
      <c r="B504" s="1" t="s">
        <v>1991</v>
      </c>
      <c r="C504" s="1" t="s">
        <v>1712</v>
      </c>
      <c r="D504" s="1" t="s">
        <v>1989</v>
      </c>
    </row>
    <row r="505" spans="1:4" x14ac:dyDescent="0.15">
      <c r="A505" s="1" t="s">
        <v>513</v>
      </c>
      <c r="B505" s="1" t="s">
        <v>1992</v>
      </c>
      <c r="C505" s="1" t="s">
        <v>1118</v>
      </c>
      <c r="D505" s="1" t="s">
        <v>1993</v>
      </c>
    </row>
    <row r="506" spans="1:4" x14ac:dyDescent="0.15">
      <c r="A506" s="1" t="s">
        <v>514</v>
      </c>
      <c r="B506" s="1" t="s">
        <v>1994</v>
      </c>
      <c r="C506" s="1" t="s">
        <v>1187</v>
      </c>
      <c r="D506" s="1" t="s">
        <v>1503</v>
      </c>
    </row>
    <row r="507" spans="1:4" x14ac:dyDescent="0.15">
      <c r="A507" s="1" t="s">
        <v>515</v>
      </c>
      <c r="B507" s="1" t="s">
        <v>1995</v>
      </c>
      <c r="C507" s="1" t="s">
        <v>1184</v>
      </c>
      <c r="D507" s="1" t="s">
        <v>1614</v>
      </c>
    </row>
    <row r="508" spans="1:4" x14ac:dyDescent="0.15">
      <c r="A508" s="1" t="s">
        <v>516</v>
      </c>
      <c r="B508" s="1" t="s">
        <v>1996</v>
      </c>
      <c r="C508" s="1" t="s">
        <v>1184</v>
      </c>
      <c r="D508" s="1" t="s">
        <v>1614</v>
      </c>
    </row>
    <row r="509" spans="1:4" x14ac:dyDescent="0.15">
      <c r="A509" s="1" t="s">
        <v>517</v>
      </c>
      <c r="B509" s="1" t="s">
        <v>1997</v>
      </c>
      <c r="C509" s="1" t="s">
        <v>1184</v>
      </c>
      <c r="D509" s="1" t="s">
        <v>1614</v>
      </c>
    </row>
    <row r="510" spans="1:4" x14ac:dyDescent="0.15">
      <c r="A510" s="1" t="s">
        <v>518</v>
      </c>
      <c r="B510" s="1" t="s">
        <v>1998</v>
      </c>
      <c r="C510" s="1" t="s">
        <v>1176</v>
      </c>
      <c r="D510" s="1" t="s">
        <v>1999</v>
      </c>
    </row>
    <row r="511" spans="1:4" x14ac:dyDescent="0.15">
      <c r="A511" s="1" t="s">
        <v>519</v>
      </c>
      <c r="B511" s="1" t="s">
        <v>2000</v>
      </c>
      <c r="C511" s="1" t="s">
        <v>1176</v>
      </c>
      <c r="D511" s="1" t="s">
        <v>2001</v>
      </c>
    </row>
    <row r="512" spans="1:4" x14ac:dyDescent="0.15">
      <c r="A512" s="1" t="s">
        <v>520</v>
      </c>
      <c r="B512" s="1" t="s">
        <v>2002</v>
      </c>
      <c r="C512" s="1" t="s">
        <v>1220</v>
      </c>
      <c r="D512" s="1" t="s">
        <v>2003</v>
      </c>
    </row>
    <row r="513" spans="1:4" x14ac:dyDescent="0.15">
      <c r="A513" s="1" t="s">
        <v>521</v>
      </c>
      <c r="B513" s="1" t="s">
        <v>2004</v>
      </c>
      <c r="C513" s="1" t="s">
        <v>1151</v>
      </c>
      <c r="D513" s="1" t="s">
        <v>2005</v>
      </c>
    </row>
    <row r="514" spans="1:4" x14ac:dyDescent="0.15">
      <c r="A514" s="1" t="s">
        <v>522</v>
      </c>
      <c r="B514" s="1" t="s">
        <v>2006</v>
      </c>
      <c r="C514" s="1" t="s">
        <v>1184</v>
      </c>
      <c r="D514" s="1" t="s">
        <v>2007</v>
      </c>
    </row>
    <row r="515" spans="1:4" x14ac:dyDescent="0.15">
      <c r="A515" s="1" t="s">
        <v>523</v>
      </c>
      <c r="B515" s="1" t="s">
        <v>2008</v>
      </c>
      <c r="C515" s="1" t="s">
        <v>1495</v>
      </c>
      <c r="D515" s="1" t="s">
        <v>2009</v>
      </c>
    </row>
    <row r="516" spans="1:4" x14ac:dyDescent="0.15">
      <c r="A516" s="1" t="s">
        <v>524</v>
      </c>
      <c r="B516" s="1" t="s">
        <v>2010</v>
      </c>
      <c r="C516" s="1" t="s">
        <v>1712</v>
      </c>
      <c r="D516" s="1" t="s">
        <v>2011</v>
      </c>
    </row>
    <row r="517" spans="1:4" x14ac:dyDescent="0.15">
      <c r="A517" s="1" t="s">
        <v>525</v>
      </c>
      <c r="B517" s="1" t="s">
        <v>2012</v>
      </c>
      <c r="C517" s="1" t="s">
        <v>1815</v>
      </c>
      <c r="D517" s="1" t="s">
        <v>2013</v>
      </c>
    </row>
    <row r="518" spans="1:4" x14ac:dyDescent="0.15">
      <c r="A518" s="1" t="s">
        <v>526</v>
      </c>
      <c r="B518" s="1" t="s">
        <v>2014</v>
      </c>
      <c r="C518" s="1" t="s">
        <v>1127</v>
      </c>
      <c r="D518" s="1" t="s">
        <v>2015</v>
      </c>
    </row>
    <row r="519" spans="1:4" x14ac:dyDescent="0.15">
      <c r="A519" s="1" t="s">
        <v>527</v>
      </c>
      <c r="B519" s="1" t="s">
        <v>2016</v>
      </c>
      <c r="C519" s="1" t="s">
        <v>1179</v>
      </c>
      <c r="D519" s="1" t="s">
        <v>1954</v>
      </c>
    </row>
    <row r="520" spans="1:4" x14ac:dyDescent="0.15">
      <c r="A520" s="1" t="s">
        <v>528</v>
      </c>
      <c r="B520" s="1" t="s">
        <v>2017</v>
      </c>
      <c r="C520" s="1" t="s">
        <v>1179</v>
      </c>
      <c r="D520" s="1" t="s">
        <v>1954</v>
      </c>
    </row>
    <row r="521" spans="1:4" x14ac:dyDescent="0.15">
      <c r="A521" s="1" t="s">
        <v>529</v>
      </c>
      <c r="B521" s="1" t="s">
        <v>2018</v>
      </c>
      <c r="C521" s="1" t="s">
        <v>1179</v>
      </c>
      <c r="D521" s="1" t="s">
        <v>1954</v>
      </c>
    </row>
    <row r="522" spans="1:4" x14ac:dyDescent="0.15">
      <c r="A522" s="1" t="s">
        <v>530</v>
      </c>
      <c r="B522" s="1" t="s">
        <v>2019</v>
      </c>
      <c r="C522" s="1" t="s">
        <v>1179</v>
      </c>
      <c r="D522" s="1" t="s">
        <v>2020</v>
      </c>
    </row>
    <row r="523" spans="1:4" x14ac:dyDescent="0.15">
      <c r="A523" s="1" t="s">
        <v>531</v>
      </c>
      <c r="B523" s="1" t="s">
        <v>2021</v>
      </c>
      <c r="C523" s="1" t="s">
        <v>1237</v>
      </c>
      <c r="D523" s="1" t="s">
        <v>2022</v>
      </c>
    </row>
    <row r="524" spans="1:4" x14ac:dyDescent="0.15">
      <c r="A524" s="1" t="s">
        <v>532</v>
      </c>
      <c r="B524" s="1" t="s">
        <v>2023</v>
      </c>
      <c r="C524" s="1" t="s">
        <v>1184</v>
      </c>
      <c r="D524" s="1" t="s">
        <v>1717</v>
      </c>
    </row>
    <row r="525" spans="1:4" x14ac:dyDescent="0.15">
      <c r="A525" s="1" t="s">
        <v>533</v>
      </c>
      <c r="B525" s="1" t="s">
        <v>2024</v>
      </c>
      <c r="C525" s="1" t="s">
        <v>1184</v>
      </c>
      <c r="D525" s="1" t="s">
        <v>1717</v>
      </c>
    </row>
    <row r="526" spans="1:4" x14ac:dyDescent="0.15">
      <c r="A526" s="1" t="s">
        <v>534</v>
      </c>
      <c r="B526" s="1" t="s">
        <v>2025</v>
      </c>
      <c r="C526" s="1" t="s">
        <v>1184</v>
      </c>
      <c r="D526" s="1" t="s">
        <v>1717</v>
      </c>
    </row>
    <row r="527" spans="1:4" x14ac:dyDescent="0.15">
      <c r="A527" s="1" t="s">
        <v>535</v>
      </c>
      <c r="B527" s="1" t="s">
        <v>2026</v>
      </c>
      <c r="C527" s="1" t="s">
        <v>1247</v>
      </c>
      <c r="D527" s="1" t="s">
        <v>2027</v>
      </c>
    </row>
    <row r="528" spans="1:4" x14ac:dyDescent="0.15">
      <c r="A528" s="1" t="s">
        <v>536</v>
      </c>
      <c r="B528" s="1" t="s">
        <v>2028</v>
      </c>
      <c r="C528" s="1" t="s">
        <v>1247</v>
      </c>
      <c r="D528" s="1" t="s">
        <v>2027</v>
      </c>
    </row>
    <row r="529" spans="1:4" x14ac:dyDescent="0.15">
      <c r="A529" s="1" t="s">
        <v>537</v>
      </c>
      <c r="B529" s="1" t="s">
        <v>2029</v>
      </c>
      <c r="C529" s="1" t="s">
        <v>1247</v>
      </c>
      <c r="D529" s="1" t="s">
        <v>2027</v>
      </c>
    </row>
    <row r="530" spans="1:4" x14ac:dyDescent="0.15">
      <c r="A530" s="1" t="s">
        <v>538</v>
      </c>
      <c r="B530" s="1" t="s">
        <v>2030</v>
      </c>
      <c r="C530" s="1" t="s">
        <v>1712</v>
      </c>
      <c r="D530" s="1" t="s">
        <v>1855</v>
      </c>
    </row>
    <row r="531" spans="1:4" x14ac:dyDescent="0.15">
      <c r="A531" s="1" t="s">
        <v>539</v>
      </c>
      <c r="B531" s="1" t="s">
        <v>2031</v>
      </c>
      <c r="C531" s="1" t="s">
        <v>1209</v>
      </c>
      <c r="D531" s="1" t="s">
        <v>2032</v>
      </c>
    </row>
    <row r="532" spans="1:4" x14ac:dyDescent="0.15">
      <c r="A532" s="1" t="s">
        <v>540</v>
      </c>
      <c r="B532" s="1" t="s">
        <v>2033</v>
      </c>
      <c r="C532" s="1" t="s">
        <v>1138</v>
      </c>
      <c r="D532" s="1" t="s">
        <v>2034</v>
      </c>
    </row>
    <row r="533" spans="1:4" x14ac:dyDescent="0.15">
      <c r="A533" s="1" t="s">
        <v>541</v>
      </c>
      <c r="B533" s="1" t="s">
        <v>2035</v>
      </c>
      <c r="C533" s="1" t="s">
        <v>1138</v>
      </c>
      <c r="D533" s="1" t="s">
        <v>2036</v>
      </c>
    </row>
    <row r="534" spans="1:4" x14ac:dyDescent="0.15">
      <c r="A534" s="1" t="s">
        <v>542</v>
      </c>
      <c r="B534" s="1" t="s">
        <v>2037</v>
      </c>
      <c r="C534" s="1" t="s">
        <v>1138</v>
      </c>
      <c r="D534" s="1" t="s">
        <v>2036</v>
      </c>
    </row>
    <row r="535" spans="1:4" x14ac:dyDescent="0.15">
      <c r="A535" s="1" t="s">
        <v>543</v>
      </c>
      <c r="B535" s="1" t="s">
        <v>2038</v>
      </c>
      <c r="C535" s="1" t="s">
        <v>1138</v>
      </c>
      <c r="D535" s="1" t="s">
        <v>2034</v>
      </c>
    </row>
    <row r="536" spans="1:4" x14ac:dyDescent="0.15">
      <c r="A536" s="1" t="s">
        <v>544</v>
      </c>
      <c r="B536" s="1" t="s">
        <v>2039</v>
      </c>
      <c r="C536" s="1" t="s">
        <v>1138</v>
      </c>
      <c r="D536" s="1" t="s">
        <v>2034</v>
      </c>
    </row>
    <row r="537" spans="1:4" x14ac:dyDescent="0.15">
      <c r="A537" s="1" t="s">
        <v>545</v>
      </c>
      <c r="B537" s="1" t="s">
        <v>2040</v>
      </c>
      <c r="C537" s="1" t="s">
        <v>1184</v>
      </c>
      <c r="D537" s="1" t="s">
        <v>1717</v>
      </c>
    </row>
    <row r="538" spans="1:4" x14ac:dyDescent="0.15">
      <c r="A538" s="1" t="s">
        <v>546</v>
      </c>
      <c r="B538" s="1" t="s">
        <v>2041</v>
      </c>
      <c r="C538" s="1" t="s">
        <v>1184</v>
      </c>
      <c r="D538" s="1" t="s">
        <v>1717</v>
      </c>
    </row>
    <row r="539" spans="1:4" x14ac:dyDescent="0.15">
      <c r="A539" s="1" t="s">
        <v>547</v>
      </c>
      <c r="B539" s="1" t="s">
        <v>2042</v>
      </c>
      <c r="C539" s="1" t="s">
        <v>1184</v>
      </c>
      <c r="D539" s="1" t="s">
        <v>1717</v>
      </c>
    </row>
    <row r="540" spans="1:4" x14ac:dyDescent="0.15">
      <c r="A540" s="1" t="s">
        <v>548</v>
      </c>
      <c r="B540" s="1" t="s">
        <v>2043</v>
      </c>
      <c r="C540" s="1" t="s">
        <v>1118</v>
      </c>
      <c r="D540" s="1" t="s">
        <v>2044</v>
      </c>
    </row>
    <row r="541" spans="1:4" x14ac:dyDescent="0.15">
      <c r="A541" s="1" t="s">
        <v>549</v>
      </c>
      <c r="B541" s="1" t="s">
        <v>2045</v>
      </c>
      <c r="C541" s="1" t="s">
        <v>1203</v>
      </c>
      <c r="D541" s="1" t="s">
        <v>1937</v>
      </c>
    </row>
    <row r="542" spans="1:4" x14ac:dyDescent="0.15">
      <c r="A542" s="1" t="s">
        <v>550</v>
      </c>
      <c r="B542" s="1" t="s">
        <v>2046</v>
      </c>
      <c r="C542" s="1" t="s">
        <v>1138</v>
      </c>
      <c r="D542" s="1" t="s">
        <v>2047</v>
      </c>
    </row>
    <row r="543" spans="1:4" x14ac:dyDescent="0.15">
      <c r="A543" s="1" t="s">
        <v>551</v>
      </c>
      <c r="B543" s="1" t="s">
        <v>2048</v>
      </c>
      <c r="C543" s="1" t="s">
        <v>1255</v>
      </c>
      <c r="D543" s="1" t="s">
        <v>1281</v>
      </c>
    </row>
    <row r="544" spans="1:4" x14ac:dyDescent="0.15">
      <c r="A544" s="1" t="s">
        <v>552</v>
      </c>
      <c r="B544" s="1" t="s">
        <v>2049</v>
      </c>
      <c r="C544" s="1" t="s">
        <v>1255</v>
      </c>
      <c r="D544" s="1" t="s">
        <v>1281</v>
      </c>
    </row>
    <row r="545" spans="1:4" x14ac:dyDescent="0.15">
      <c r="A545" s="1" t="s">
        <v>553</v>
      </c>
      <c r="B545" s="1" t="s">
        <v>2050</v>
      </c>
      <c r="C545" s="1" t="s">
        <v>1255</v>
      </c>
      <c r="D545" s="1" t="s">
        <v>1281</v>
      </c>
    </row>
    <row r="546" spans="1:4" x14ac:dyDescent="0.15">
      <c r="A546" s="1" t="s">
        <v>554</v>
      </c>
      <c r="B546" s="1" t="s">
        <v>2051</v>
      </c>
      <c r="C546" s="1" t="s">
        <v>1255</v>
      </c>
      <c r="D546" s="1" t="s">
        <v>1512</v>
      </c>
    </row>
    <row r="547" spans="1:4" x14ac:dyDescent="0.15">
      <c r="A547" s="1" t="s">
        <v>555</v>
      </c>
      <c r="B547" s="1" t="s">
        <v>2052</v>
      </c>
      <c r="C547" s="1" t="s">
        <v>1255</v>
      </c>
      <c r="D547" s="1" t="s">
        <v>1512</v>
      </c>
    </row>
    <row r="548" spans="1:4" x14ac:dyDescent="0.15">
      <c r="A548" s="1" t="s">
        <v>556</v>
      </c>
      <c r="B548" s="1" t="s">
        <v>2053</v>
      </c>
      <c r="C548" s="1" t="s">
        <v>1255</v>
      </c>
      <c r="D548" s="1" t="s">
        <v>1512</v>
      </c>
    </row>
    <row r="549" spans="1:4" x14ac:dyDescent="0.15">
      <c r="A549" s="1" t="s">
        <v>557</v>
      </c>
      <c r="B549" s="1" t="s">
        <v>2054</v>
      </c>
      <c r="C549" s="1" t="s">
        <v>1138</v>
      </c>
      <c r="D549" s="1" t="s">
        <v>2055</v>
      </c>
    </row>
    <row r="550" spans="1:4" x14ac:dyDescent="0.15">
      <c r="A550" s="1" t="s">
        <v>558</v>
      </c>
      <c r="B550" s="1" t="s">
        <v>2056</v>
      </c>
      <c r="C550" s="1" t="s">
        <v>1176</v>
      </c>
      <c r="D550" s="1" t="s">
        <v>2057</v>
      </c>
    </row>
    <row r="551" spans="1:4" x14ac:dyDescent="0.15">
      <c r="A551" s="1" t="s">
        <v>559</v>
      </c>
      <c r="B551" s="1" t="s">
        <v>2058</v>
      </c>
      <c r="C551" s="1" t="s">
        <v>1176</v>
      </c>
      <c r="D551" s="1" t="s">
        <v>2059</v>
      </c>
    </row>
    <row r="552" spans="1:4" x14ac:dyDescent="0.15">
      <c r="A552" s="1" t="s">
        <v>560</v>
      </c>
      <c r="B552" s="1" t="s">
        <v>2060</v>
      </c>
      <c r="C552" s="1" t="s">
        <v>1176</v>
      </c>
      <c r="D552" s="1" t="s">
        <v>2059</v>
      </c>
    </row>
    <row r="553" spans="1:4" x14ac:dyDescent="0.15">
      <c r="A553" s="1" t="s">
        <v>561</v>
      </c>
      <c r="B553" s="1" t="s">
        <v>2061</v>
      </c>
      <c r="C553" s="1" t="s">
        <v>1176</v>
      </c>
      <c r="D553" s="1" t="s">
        <v>2059</v>
      </c>
    </row>
    <row r="554" spans="1:4" x14ac:dyDescent="0.15">
      <c r="A554" s="1" t="s">
        <v>562</v>
      </c>
      <c r="B554" s="1" t="s">
        <v>2062</v>
      </c>
      <c r="C554" s="1" t="s">
        <v>1138</v>
      </c>
      <c r="D554" s="1" t="s">
        <v>2063</v>
      </c>
    </row>
    <row r="555" spans="1:4" x14ac:dyDescent="0.15">
      <c r="A555" s="1" t="s">
        <v>563</v>
      </c>
      <c r="B555" s="1" t="s">
        <v>2064</v>
      </c>
      <c r="C555" s="1" t="s">
        <v>2065</v>
      </c>
      <c r="D555" s="1" t="s">
        <v>2066</v>
      </c>
    </row>
    <row r="556" spans="1:4" x14ac:dyDescent="0.15">
      <c r="A556" s="1" t="s">
        <v>564</v>
      </c>
      <c r="B556" s="1" t="s">
        <v>2067</v>
      </c>
      <c r="C556" s="1" t="s">
        <v>2065</v>
      </c>
      <c r="D556" s="1" t="s">
        <v>2066</v>
      </c>
    </row>
    <row r="557" spans="1:4" x14ac:dyDescent="0.15">
      <c r="A557" s="1" t="s">
        <v>565</v>
      </c>
      <c r="B557" s="1" t="s">
        <v>2068</v>
      </c>
      <c r="C557" s="1" t="s">
        <v>2065</v>
      </c>
      <c r="D557" s="1" t="s">
        <v>2066</v>
      </c>
    </row>
    <row r="558" spans="1:4" x14ac:dyDescent="0.15">
      <c r="A558" s="1" t="s">
        <v>566</v>
      </c>
      <c r="B558" s="1" t="s">
        <v>2069</v>
      </c>
      <c r="C558" s="1" t="s">
        <v>1184</v>
      </c>
      <c r="D558" s="1" t="s">
        <v>2070</v>
      </c>
    </row>
    <row r="559" spans="1:4" x14ac:dyDescent="0.15">
      <c r="A559" s="1" t="s">
        <v>567</v>
      </c>
      <c r="B559" s="1" t="s">
        <v>2071</v>
      </c>
      <c r="C559" s="1" t="s">
        <v>1184</v>
      </c>
      <c r="D559" s="1" t="s">
        <v>2070</v>
      </c>
    </row>
    <row r="560" spans="1:4" x14ac:dyDescent="0.15">
      <c r="A560" s="1" t="s">
        <v>568</v>
      </c>
      <c r="B560" s="1" t="s">
        <v>2072</v>
      </c>
      <c r="C560" s="1" t="s">
        <v>1184</v>
      </c>
      <c r="D560" s="1" t="s">
        <v>2070</v>
      </c>
    </row>
    <row r="561" spans="1:4" x14ac:dyDescent="0.15">
      <c r="A561" s="1" t="s">
        <v>569</v>
      </c>
      <c r="B561" s="1" t="s">
        <v>2073</v>
      </c>
      <c r="C561" s="1" t="s">
        <v>1735</v>
      </c>
      <c r="D561" s="1" t="s">
        <v>2074</v>
      </c>
    </row>
    <row r="562" spans="1:4" x14ac:dyDescent="0.15">
      <c r="A562" s="1" t="s">
        <v>570</v>
      </c>
      <c r="B562" s="1" t="s">
        <v>2075</v>
      </c>
      <c r="C562" s="1" t="s">
        <v>1154</v>
      </c>
      <c r="D562" s="1" t="s">
        <v>1534</v>
      </c>
    </row>
    <row r="563" spans="1:4" x14ac:dyDescent="0.15">
      <c r="A563" s="1" t="s">
        <v>571</v>
      </c>
      <c r="B563" s="1" t="s">
        <v>2076</v>
      </c>
      <c r="C563" s="1" t="s">
        <v>1145</v>
      </c>
      <c r="D563" s="1" t="s">
        <v>2077</v>
      </c>
    </row>
    <row r="564" spans="1:4" x14ac:dyDescent="0.15">
      <c r="A564" s="1" t="s">
        <v>572</v>
      </c>
      <c r="B564" s="1" t="s">
        <v>2078</v>
      </c>
      <c r="C564" s="1" t="s">
        <v>1145</v>
      </c>
      <c r="D564" s="1" t="s">
        <v>2077</v>
      </c>
    </row>
    <row r="565" spans="1:4" x14ac:dyDescent="0.15">
      <c r="A565" s="1" t="s">
        <v>573</v>
      </c>
      <c r="B565" s="1" t="s">
        <v>2079</v>
      </c>
      <c r="C565" s="1" t="s">
        <v>1145</v>
      </c>
      <c r="D565" s="1" t="s">
        <v>2077</v>
      </c>
    </row>
    <row r="566" spans="1:4" x14ac:dyDescent="0.15">
      <c r="A566" s="1" t="s">
        <v>574</v>
      </c>
      <c r="B566" s="1" t="s">
        <v>2080</v>
      </c>
      <c r="C566" s="1" t="s">
        <v>1165</v>
      </c>
      <c r="D566" s="1" t="s">
        <v>2081</v>
      </c>
    </row>
    <row r="567" spans="1:4" x14ac:dyDescent="0.15">
      <c r="A567" s="1" t="s">
        <v>575</v>
      </c>
      <c r="B567" s="1" t="s">
        <v>2082</v>
      </c>
      <c r="C567" s="1" t="s">
        <v>1165</v>
      </c>
      <c r="D567" s="1" t="s">
        <v>2081</v>
      </c>
    </row>
    <row r="568" spans="1:4" x14ac:dyDescent="0.15">
      <c r="A568" s="1" t="s">
        <v>576</v>
      </c>
      <c r="B568" s="1" t="s">
        <v>2083</v>
      </c>
      <c r="C568" s="1" t="s">
        <v>1165</v>
      </c>
      <c r="D568" s="1" t="s">
        <v>2081</v>
      </c>
    </row>
    <row r="569" spans="1:4" x14ac:dyDescent="0.15">
      <c r="A569" s="1" t="s">
        <v>577</v>
      </c>
      <c r="B569" s="1" t="s">
        <v>2084</v>
      </c>
      <c r="C569" s="1" t="s">
        <v>2085</v>
      </c>
      <c r="D569" s="1" t="s">
        <v>2086</v>
      </c>
    </row>
    <row r="570" spans="1:4" x14ac:dyDescent="0.15">
      <c r="A570" s="1" t="s">
        <v>578</v>
      </c>
      <c r="B570" s="1" t="s">
        <v>2087</v>
      </c>
      <c r="C570" s="1" t="s">
        <v>2085</v>
      </c>
      <c r="D570" s="1" t="s">
        <v>2086</v>
      </c>
    </row>
    <row r="571" spans="1:4" x14ac:dyDescent="0.15">
      <c r="A571" s="1" t="s">
        <v>579</v>
      </c>
      <c r="B571" s="1" t="s">
        <v>2088</v>
      </c>
      <c r="C571" s="1" t="s">
        <v>2085</v>
      </c>
      <c r="D571" s="1" t="s">
        <v>2086</v>
      </c>
    </row>
    <row r="572" spans="1:4" x14ac:dyDescent="0.15">
      <c r="A572" s="1" t="s">
        <v>580</v>
      </c>
      <c r="B572" s="1" t="s">
        <v>2089</v>
      </c>
      <c r="C572" s="1" t="s">
        <v>1708</v>
      </c>
      <c r="D572" s="1" t="s">
        <v>2090</v>
      </c>
    </row>
    <row r="573" spans="1:4" x14ac:dyDescent="0.15">
      <c r="A573" s="1" t="s">
        <v>581</v>
      </c>
      <c r="B573" s="1" t="s">
        <v>2091</v>
      </c>
      <c r="C573" s="1" t="s">
        <v>1708</v>
      </c>
      <c r="D573" s="1" t="s">
        <v>2090</v>
      </c>
    </row>
    <row r="574" spans="1:4" x14ac:dyDescent="0.15">
      <c r="A574" s="1" t="s">
        <v>582</v>
      </c>
      <c r="B574" s="1" t="s">
        <v>2092</v>
      </c>
      <c r="C574" s="1" t="s">
        <v>1708</v>
      </c>
      <c r="D574" s="1" t="s">
        <v>2090</v>
      </c>
    </row>
    <row r="575" spans="1:4" x14ac:dyDescent="0.15">
      <c r="A575" s="1" t="s">
        <v>583</v>
      </c>
      <c r="B575" s="1" t="s">
        <v>2093</v>
      </c>
      <c r="C575" s="1" t="s">
        <v>1176</v>
      </c>
      <c r="D575" s="1" t="s">
        <v>2094</v>
      </c>
    </row>
    <row r="576" spans="1:4" x14ac:dyDescent="0.15">
      <c r="A576" s="1" t="s">
        <v>584</v>
      </c>
      <c r="B576" s="1" t="s">
        <v>2095</v>
      </c>
      <c r="C576" s="1" t="s">
        <v>1255</v>
      </c>
      <c r="D576" s="1" t="s">
        <v>1281</v>
      </c>
    </row>
    <row r="577" spans="1:4" x14ac:dyDescent="0.15">
      <c r="A577" s="1" t="s">
        <v>585</v>
      </c>
      <c r="B577" s="1" t="s">
        <v>2096</v>
      </c>
      <c r="C577" s="1" t="s">
        <v>1255</v>
      </c>
      <c r="D577" s="1" t="s">
        <v>1281</v>
      </c>
    </row>
    <row r="578" spans="1:4" x14ac:dyDescent="0.15">
      <c r="A578" s="1" t="s">
        <v>586</v>
      </c>
      <c r="B578" s="1" t="s">
        <v>2097</v>
      </c>
      <c r="C578" s="1" t="s">
        <v>1255</v>
      </c>
      <c r="D578" s="1" t="s">
        <v>1281</v>
      </c>
    </row>
    <row r="579" spans="1:4" x14ac:dyDescent="0.15">
      <c r="A579" s="1" t="s">
        <v>587</v>
      </c>
      <c r="B579" s="1" t="s">
        <v>2098</v>
      </c>
      <c r="C579" s="1" t="s">
        <v>1124</v>
      </c>
      <c r="D579" s="1" t="s">
        <v>1402</v>
      </c>
    </row>
    <row r="580" spans="1:4" x14ac:dyDescent="0.15">
      <c r="A580" s="1" t="s">
        <v>588</v>
      </c>
      <c r="B580" s="1" t="s">
        <v>2099</v>
      </c>
      <c r="C580" s="1" t="s">
        <v>1124</v>
      </c>
      <c r="D580" s="1" t="s">
        <v>1402</v>
      </c>
    </row>
    <row r="581" spans="1:4" x14ac:dyDescent="0.15">
      <c r="A581" s="1" t="s">
        <v>589</v>
      </c>
      <c r="B581" s="1" t="s">
        <v>2100</v>
      </c>
      <c r="C581" s="1" t="s">
        <v>1124</v>
      </c>
      <c r="D581" s="1" t="s">
        <v>1402</v>
      </c>
    </row>
    <row r="582" spans="1:4" x14ac:dyDescent="0.15">
      <c r="A582" s="1" t="s">
        <v>590</v>
      </c>
      <c r="B582" s="1" t="s">
        <v>2101</v>
      </c>
      <c r="C582" s="1" t="s">
        <v>1124</v>
      </c>
      <c r="D582" s="1" t="s">
        <v>1402</v>
      </c>
    </row>
    <row r="583" spans="1:4" x14ac:dyDescent="0.15">
      <c r="A583" s="1" t="s">
        <v>591</v>
      </c>
      <c r="B583" s="1" t="s">
        <v>2102</v>
      </c>
      <c r="C583" s="1" t="s">
        <v>1124</v>
      </c>
      <c r="D583" s="1" t="s">
        <v>1402</v>
      </c>
    </row>
    <row r="584" spans="1:4" x14ac:dyDescent="0.15">
      <c r="A584" s="1" t="s">
        <v>592</v>
      </c>
      <c r="B584" s="1" t="s">
        <v>2103</v>
      </c>
      <c r="C584" s="1" t="s">
        <v>1124</v>
      </c>
      <c r="D584" s="1" t="s">
        <v>1402</v>
      </c>
    </row>
    <row r="585" spans="1:4" x14ac:dyDescent="0.15">
      <c r="A585" s="1" t="s">
        <v>593</v>
      </c>
      <c r="B585" s="1" t="s">
        <v>2104</v>
      </c>
      <c r="C585" s="1" t="s">
        <v>1124</v>
      </c>
      <c r="D585" s="1" t="s">
        <v>1402</v>
      </c>
    </row>
    <row r="586" spans="1:4" x14ac:dyDescent="0.15">
      <c r="A586" s="1" t="s">
        <v>594</v>
      </c>
      <c r="B586" s="1" t="s">
        <v>2105</v>
      </c>
      <c r="C586" s="1" t="s">
        <v>1124</v>
      </c>
      <c r="D586" s="1" t="s">
        <v>1402</v>
      </c>
    </row>
    <row r="587" spans="1:4" x14ac:dyDescent="0.15">
      <c r="A587" s="1" t="s">
        <v>595</v>
      </c>
      <c r="B587" s="1" t="s">
        <v>2106</v>
      </c>
      <c r="C587" s="1" t="s">
        <v>1124</v>
      </c>
      <c r="D587" s="1" t="s">
        <v>1402</v>
      </c>
    </row>
    <row r="588" spans="1:4" x14ac:dyDescent="0.15">
      <c r="A588" s="1" t="s">
        <v>596</v>
      </c>
      <c r="B588" s="1" t="s">
        <v>2107</v>
      </c>
      <c r="C588" s="1" t="s">
        <v>1184</v>
      </c>
      <c r="D588" s="1" t="s">
        <v>2108</v>
      </c>
    </row>
    <row r="589" spans="1:4" x14ac:dyDescent="0.15">
      <c r="A589" s="1" t="s">
        <v>597</v>
      </c>
      <c r="B589" s="1" t="s">
        <v>2109</v>
      </c>
      <c r="C589" s="1" t="s">
        <v>1184</v>
      </c>
      <c r="D589" s="1" t="s">
        <v>2070</v>
      </c>
    </row>
    <row r="590" spans="1:4" x14ac:dyDescent="0.15">
      <c r="A590" s="1" t="s">
        <v>598</v>
      </c>
      <c r="B590" s="1" t="s">
        <v>2110</v>
      </c>
      <c r="C590" s="1" t="s">
        <v>1184</v>
      </c>
      <c r="D590" s="1" t="s">
        <v>2070</v>
      </c>
    </row>
    <row r="591" spans="1:4" x14ac:dyDescent="0.15">
      <c r="A591" s="1" t="s">
        <v>599</v>
      </c>
      <c r="B591" s="1" t="s">
        <v>2111</v>
      </c>
      <c r="C591" s="1" t="s">
        <v>1184</v>
      </c>
      <c r="D591" s="1" t="s">
        <v>2070</v>
      </c>
    </row>
    <row r="592" spans="1:4" x14ac:dyDescent="0.15">
      <c r="A592" s="1" t="s">
        <v>600</v>
      </c>
      <c r="B592" s="1" t="s">
        <v>2112</v>
      </c>
      <c r="C592" s="1" t="s">
        <v>1184</v>
      </c>
      <c r="D592" s="1" t="s">
        <v>2070</v>
      </c>
    </row>
    <row r="593" spans="1:4" x14ac:dyDescent="0.15">
      <c r="A593" s="1" t="s">
        <v>601</v>
      </c>
      <c r="B593" s="1" t="s">
        <v>2113</v>
      </c>
      <c r="C593" s="1" t="s">
        <v>1184</v>
      </c>
      <c r="D593" s="1" t="s">
        <v>2070</v>
      </c>
    </row>
    <row r="594" spans="1:4" x14ac:dyDescent="0.15">
      <c r="A594" s="1" t="s">
        <v>602</v>
      </c>
      <c r="B594" s="1" t="s">
        <v>2114</v>
      </c>
      <c r="C594" s="1" t="s">
        <v>1184</v>
      </c>
      <c r="D594" s="1" t="s">
        <v>2070</v>
      </c>
    </row>
    <row r="595" spans="1:4" x14ac:dyDescent="0.15">
      <c r="A595" s="1" t="s">
        <v>603</v>
      </c>
      <c r="B595" s="1" t="s">
        <v>2115</v>
      </c>
      <c r="C595" s="1" t="s">
        <v>1292</v>
      </c>
      <c r="D595" s="1" t="s">
        <v>1388</v>
      </c>
    </row>
    <row r="596" spans="1:4" x14ac:dyDescent="0.15">
      <c r="A596" s="1" t="s">
        <v>604</v>
      </c>
      <c r="B596" s="1" t="s">
        <v>2116</v>
      </c>
      <c r="C596" s="1" t="s">
        <v>1255</v>
      </c>
      <c r="D596" s="1" t="s">
        <v>1512</v>
      </c>
    </row>
    <row r="597" spans="1:4" x14ac:dyDescent="0.15">
      <c r="A597" s="1" t="s">
        <v>605</v>
      </c>
      <c r="B597" s="1" t="s">
        <v>2117</v>
      </c>
      <c r="C597" s="1" t="s">
        <v>1255</v>
      </c>
      <c r="D597" s="1" t="s">
        <v>1512</v>
      </c>
    </row>
    <row r="598" spans="1:4" x14ac:dyDescent="0.15">
      <c r="A598" s="1" t="s">
        <v>606</v>
      </c>
      <c r="B598" s="1" t="s">
        <v>2118</v>
      </c>
      <c r="C598" s="1" t="s">
        <v>1255</v>
      </c>
      <c r="D598" s="1" t="s">
        <v>1512</v>
      </c>
    </row>
    <row r="599" spans="1:4" x14ac:dyDescent="0.15">
      <c r="A599" s="1" t="s">
        <v>607</v>
      </c>
      <c r="B599" s="1" t="s">
        <v>2119</v>
      </c>
      <c r="C599" s="1" t="s">
        <v>1247</v>
      </c>
      <c r="D599" s="1" t="s">
        <v>2027</v>
      </c>
    </row>
    <row r="600" spans="1:4" x14ac:dyDescent="0.15">
      <c r="A600" s="1" t="s">
        <v>608</v>
      </c>
      <c r="B600" s="1" t="s">
        <v>2120</v>
      </c>
      <c r="C600" s="1" t="s">
        <v>1247</v>
      </c>
      <c r="D600" s="1" t="s">
        <v>2027</v>
      </c>
    </row>
    <row r="601" spans="1:4" x14ac:dyDescent="0.15">
      <c r="A601" s="1" t="s">
        <v>609</v>
      </c>
      <c r="B601" s="1" t="s">
        <v>2121</v>
      </c>
      <c r="C601" s="1" t="s">
        <v>1247</v>
      </c>
      <c r="D601" s="1" t="s">
        <v>2027</v>
      </c>
    </row>
    <row r="602" spans="1:4" x14ac:dyDescent="0.15">
      <c r="A602" s="1" t="s">
        <v>610</v>
      </c>
      <c r="B602" s="1" t="s">
        <v>2122</v>
      </c>
      <c r="C602" s="1" t="s">
        <v>1420</v>
      </c>
      <c r="D602" s="1" t="s">
        <v>2123</v>
      </c>
    </row>
    <row r="603" spans="1:4" x14ac:dyDescent="0.15">
      <c r="A603" s="1" t="s">
        <v>611</v>
      </c>
      <c r="B603" s="1" t="s">
        <v>2124</v>
      </c>
      <c r="C603" s="1" t="s">
        <v>1138</v>
      </c>
      <c r="D603" s="1" t="s">
        <v>2125</v>
      </c>
    </row>
    <row r="604" spans="1:4" x14ac:dyDescent="0.15">
      <c r="A604" s="1" t="s">
        <v>612</v>
      </c>
      <c r="B604" s="1" t="s">
        <v>2126</v>
      </c>
      <c r="C604" s="1" t="s">
        <v>1138</v>
      </c>
      <c r="D604" s="1" t="s">
        <v>2125</v>
      </c>
    </row>
    <row r="605" spans="1:4" x14ac:dyDescent="0.15">
      <c r="A605" s="1" t="s">
        <v>613</v>
      </c>
      <c r="B605" s="1" t="s">
        <v>2127</v>
      </c>
      <c r="C605" s="1" t="s">
        <v>1138</v>
      </c>
      <c r="D605" s="1" t="s">
        <v>2125</v>
      </c>
    </row>
    <row r="606" spans="1:4" x14ac:dyDescent="0.15">
      <c r="A606" s="1" t="s">
        <v>614</v>
      </c>
      <c r="B606" s="1" t="s">
        <v>2128</v>
      </c>
      <c r="C606" s="1" t="s">
        <v>1145</v>
      </c>
      <c r="D606" s="1" t="s">
        <v>2077</v>
      </c>
    </row>
    <row r="607" spans="1:4" x14ac:dyDescent="0.15">
      <c r="A607" s="1" t="s">
        <v>615</v>
      </c>
      <c r="B607" s="1" t="s">
        <v>2129</v>
      </c>
      <c r="C607" s="1" t="s">
        <v>1145</v>
      </c>
      <c r="D607" s="1" t="s">
        <v>2077</v>
      </c>
    </row>
    <row r="608" spans="1:4" x14ac:dyDescent="0.15">
      <c r="A608" s="1" t="s">
        <v>616</v>
      </c>
      <c r="B608" s="1" t="s">
        <v>2130</v>
      </c>
      <c r="C608" s="1" t="s">
        <v>1145</v>
      </c>
      <c r="D608" s="1" t="s">
        <v>2077</v>
      </c>
    </row>
    <row r="609" spans="1:4" x14ac:dyDescent="0.15">
      <c r="A609" s="1" t="s">
        <v>617</v>
      </c>
      <c r="B609" s="1" t="s">
        <v>2131</v>
      </c>
      <c r="C609" s="1" t="s">
        <v>1332</v>
      </c>
      <c r="D609" s="1" t="s">
        <v>2132</v>
      </c>
    </row>
    <row r="610" spans="1:4" x14ac:dyDescent="0.15">
      <c r="A610" s="1" t="s">
        <v>618</v>
      </c>
      <c r="B610" s="1" t="s">
        <v>2133</v>
      </c>
      <c r="C610" s="1" t="s">
        <v>1220</v>
      </c>
      <c r="D610" s="1" t="s">
        <v>2134</v>
      </c>
    </row>
    <row r="611" spans="1:4" x14ac:dyDescent="0.15">
      <c r="A611" s="1" t="s">
        <v>619</v>
      </c>
      <c r="B611" s="1" t="s">
        <v>2135</v>
      </c>
      <c r="C611" s="1" t="s">
        <v>1220</v>
      </c>
      <c r="D611" s="1" t="s">
        <v>2134</v>
      </c>
    </row>
    <row r="612" spans="1:4" x14ac:dyDescent="0.15">
      <c r="A612" s="1" t="s">
        <v>620</v>
      </c>
      <c r="B612" s="1" t="s">
        <v>2136</v>
      </c>
      <c r="C612" s="1" t="s">
        <v>1220</v>
      </c>
      <c r="D612" s="1" t="s">
        <v>2134</v>
      </c>
    </row>
    <row r="613" spans="1:4" x14ac:dyDescent="0.15">
      <c r="A613" s="1" t="s">
        <v>621</v>
      </c>
      <c r="B613" s="1" t="s">
        <v>2137</v>
      </c>
      <c r="C613" s="1" t="s">
        <v>1220</v>
      </c>
      <c r="D613" s="1" t="s">
        <v>2134</v>
      </c>
    </row>
    <row r="614" spans="1:4" x14ac:dyDescent="0.15">
      <c r="A614" s="1" t="s">
        <v>622</v>
      </c>
      <c r="B614" s="1" t="s">
        <v>2138</v>
      </c>
      <c r="C614" s="1" t="s">
        <v>1220</v>
      </c>
      <c r="D614" s="1" t="s">
        <v>2134</v>
      </c>
    </row>
    <row r="615" spans="1:4" x14ac:dyDescent="0.15">
      <c r="A615" s="1" t="s">
        <v>623</v>
      </c>
      <c r="B615" s="1" t="s">
        <v>2139</v>
      </c>
      <c r="C615" s="1" t="s">
        <v>1220</v>
      </c>
      <c r="D615" s="1" t="s">
        <v>2134</v>
      </c>
    </row>
    <row r="616" spans="1:4" x14ac:dyDescent="0.15">
      <c r="A616" s="1" t="s">
        <v>624</v>
      </c>
      <c r="B616" s="1" t="s">
        <v>2140</v>
      </c>
      <c r="C616" s="1" t="s">
        <v>1165</v>
      </c>
      <c r="D616" s="1" t="s">
        <v>1428</v>
      </c>
    </row>
    <row r="617" spans="1:4" x14ac:dyDescent="0.15">
      <c r="A617" s="1" t="s">
        <v>625</v>
      </c>
      <c r="B617" s="1" t="s">
        <v>2141</v>
      </c>
      <c r="C617" s="1" t="s">
        <v>1165</v>
      </c>
      <c r="D617" s="1" t="s">
        <v>1428</v>
      </c>
    </row>
    <row r="618" spans="1:4" x14ac:dyDescent="0.15">
      <c r="A618" s="1" t="s">
        <v>626</v>
      </c>
      <c r="B618" s="1" t="s">
        <v>2142</v>
      </c>
      <c r="C618" s="1" t="s">
        <v>1165</v>
      </c>
      <c r="D618" s="1" t="s">
        <v>1428</v>
      </c>
    </row>
    <row r="619" spans="1:4" x14ac:dyDescent="0.15">
      <c r="A619" s="1" t="s">
        <v>627</v>
      </c>
      <c r="B619" s="1" t="s">
        <v>2143</v>
      </c>
      <c r="C619" s="1" t="s">
        <v>1184</v>
      </c>
      <c r="D619" s="1" t="s">
        <v>2144</v>
      </c>
    </row>
    <row r="620" spans="1:4" x14ac:dyDescent="0.15">
      <c r="A620" s="1" t="s">
        <v>628</v>
      </c>
      <c r="B620" s="1" t="s">
        <v>2145</v>
      </c>
      <c r="C620" s="1" t="s">
        <v>1184</v>
      </c>
      <c r="D620" s="1" t="s">
        <v>2144</v>
      </c>
    </row>
    <row r="621" spans="1:4" x14ac:dyDescent="0.15">
      <c r="A621" s="1" t="s">
        <v>629</v>
      </c>
      <c r="B621" s="1" t="s">
        <v>2146</v>
      </c>
      <c r="C621" s="1" t="s">
        <v>1184</v>
      </c>
      <c r="D621" s="1" t="s">
        <v>2144</v>
      </c>
    </row>
    <row r="622" spans="1:4" x14ac:dyDescent="0.15">
      <c r="A622" s="1" t="s">
        <v>630</v>
      </c>
      <c r="B622" s="1" t="s">
        <v>2147</v>
      </c>
      <c r="C622" s="1" t="s">
        <v>2065</v>
      </c>
      <c r="D622" s="1" t="s">
        <v>2066</v>
      </c>
    </row>
    <row r="623" spans="1:4" x14ac:dyDescent="0.15">
      <c r="A623" s="1" t="s">
        <v>631</v>
      </c>
      <c r="B623" s="1" t="s">
        <v>2148</v>
      </c>
      <c r="C623" s="1" t="s">
        <v>2065</v>
      </c>
      <c r="D623" s="1" t="s">
        <v>2066</v>
      </c>
    </row>
    <row r="624" spans="1:4" x14ac:dyDescent="0.15">
      <c r="A624" s="1" t="s">
        <v>632</v>
      </c>
      <c r="B624" s="1" t="s">
        <v>2149</v>
      </c>
      <c r="C624" s="1" t="s">
        <v>2065</v>
      </c>
      <c r="D624" s="1" t="s">
        <v>2066</v>
      </c>
    </row>
    <row r="625" spans="1:4" x14ac:dyDescent="0.15">
      <c r="A625" s="1" t="s">
        <v>633</v>
      </c>
      <c r="B625" s="1" t="s">
        <v>2150</v>
      </c>
      <c r="C625" s="1" t="s">
        <v>2065</v>
      </c>
      <c r="D625" s="1" t="s">
        <v>2066</v>
      </c>
    </row>
    <row r="626" spans="1:4" x14ac:dyDescent="0.15">
      <c r="A626" s="1" t="s">
        <v>634</v>
      </c>
      <c r="B626" s="1" t="s">
        <v>2151</v>
      </c>
      <c r="C626" s="1" t="s">
        <v>2065</v>
      </c>
      <c r="D626" s="1" t="s">
        <v>2066</v>
      </c>
    </row>
    <row r="627" spans="1:4" x14ac:dyDescent="0.15">
      <c r="A627" s="1" t="s">
        <v>635</v>
      </c>
      <c r="B627" s="1" t="s">
        <v>2152</v>
      </c>
      <c r="C627" s="1" t="s">
        <v>2065</v>
      </c>
      <c r="D627" s="1" t="s">
        <v>2066</v>
      </c>
    </row>
    <row r="628" spans="1:4" x14ac:dyDescent="0.15">
      <c r="A628" s="1" t="s">
        <v>636</v>
      </c>
      <c r="B628" s="1" t="s">
        <v>2153</v>
      </c>
      <c r="C628" s="1" t="s">
        <v>1132</v>
      </c>
      <c r="D628" s="1" t="s">
        <v>2154</v>
      </c>
    </row>
    <row r="629" spans="1:4" x14ac:dyDescent="0.15">
      <c r="A629" s="1" t="s">
        <v>637</v>
      </c>
      <c r="B629" s="1" t="s">
        <v>2155</v>
      </c>
      <c r="C629" s="1" t="s">
        <v>1132</v>
      </c>
      <c r="D629" s="1" t="s">
        <v>2154</v>
      </c>
    </row>
    <row r="630" spans="1:4" x14ac:dyDescent="0.15">
      <c r="A630" s="1" t="s">
        <v>638</v>
      </c>
      <c r="B630" s="1" t="s">
        <v>2156</v>
      </c>
      <c r="C630" s="1" t="s">
        <v>1132</v>
      </c>
      <c r="D630" s="1" t="s">
        <v>2154</v>
      </c>
    </row>
    <row r="631" spans="1:4" x14ac:dyDescent="0.15">
      <c r="A631" s="1" t="s">
        <v>639</v>
      </c>
      <c r="B631" s="1" t="s">
        <v>2157</v>
      </c>
      <c r="C631" s="1" t="s">
        <v>1132</v>
      </c>
      <c r="D631" s="1" t="s">
        <v>2154</v>
      </c>
    </row>
    <row r="632" spans="1:4" x14ac:dyDescent="0.15">
      <c r="A632" s="1" t="s">
        <v>640</v>
      </c>
      <c r="B632" s="1" t="s">
        <v>2158</v>
      </c>
      <c r="C632" s="1" t="s">
        <v>1132</v>
      </c>
      <c r="D632" s="1" t="s">
        <v>2154</v>
      </c>
    </row>
    <row r="633" spans="1:4" x14ac:dyDescent="0.15">
      <c r="A633" s="1" t="s">
        <v>641</v>
      </c>
      <c r="B633" s="1" t="s">
        <v>2159</v>
      </c>
      <c r="C633" s="1" t="s">
        <v>1132</v>
      </c>
      <c r="D633" s="1" t="s">
        <v>2154</v>
      </c>
    </row>
    <row r="634" spans="1:4" x14ac:dyDescent="0.15">
      <c r="A634" s="1" t="s">
        <v>642</v>
      </c>
      <c r="B634" s="1" t="s">
        <v>2160</v>
      </c>
      <c r="C634" s="1" t="s">
        <v>2161</v>
      </c>
      <c r="D634" s="1" t="s">
        <v>2162</v>
      </c>
    </row>
    <row r="635" spans="1:4" x14ac:dyDescent="0.15">
      <c r="A635" s="1" t="s">
        <v>643</v>
      </c>
      <c r="B635" s="1" t="s">
        <v>2163</v>
      </c>
      <c r="C635" s="1" t="s">
        <v>1179</v>
      </c>
      <c r="D635" s="1" t="s">
        <v>2164</v>
      </c>
    </row>
    <row r="636" spans="1:4" x14ac:dyDescent="0.15">
      <c r="A636" s="1" t="s">
        <v>644</v>
      </c>
      <c r="B636" s="1" t="s">
        <v>2165</v>
      </c>
      <c r="C636" s="1" t="s">
        <v>1179</v>
      </c>
      <c r="D636" s="1" t="s">
        <v>2164</v>
      </c>
    </row>
    <row r="637" spans="1:4" x14ac:dyDescent="0.15">
      <c r="A637" s="1" t="s">
        <v>645</v>
      </c>
      <c r="B637" s="1" t="s">
        <v>2166</v>
      </c>
      <c r="C637" s="1" t="s">
        <v>1179</v>
      </c>
      <c r="D637" s="1" t="s">
        <v>2164</v>
      </c>
    </row>
    <row r="638" spans="1:4" x14ac:dyDescent="0.15">
      <c r="A638" s="1" t="s">
        <v>646</v>
      </c>
      <c r="B638" s="1" t="s">
        <v>2167</v>
      </c>
      <c r="C638" s="1" t="s">
        <v>1184</v>
      </c>
      <c r="D638" s="1" t="s">
        <v>1717</v>
      </c>
    </row>
    <row r="639" spans="1:4" x14ac:dyDescent="0.15">
      <c r="A639" s="1" t="s">
        <v>647</v>
      </c>
      <c r="B639" s="1" t="s">
        <v>2168</v>
      </c>
      <c r="C639" s="1" t="s">
        <v>1184</v>
      </c>
      <c r="D639" s="1" t="s">
        <v>1717</v>
      </c>
    </row>
    <row r="640" spans="1:4" x14ac:dyDescent="0.15">
      <c r="A640" s="1" t="s">
        <v>648</v>
      </c>
      <c r="B640" s="1" t="s">
        <v>2169</v>
      </c>
      <c r="C640" s="1" t="s">
        <v>1184</v>
      </c>
      <c r="D640" s="1" t="s">
        <v>1717</v>
      </c>
    </row>
    <row r="641" spans="1:4" x14ac:dyDescent="0.15">
      <c r="A641" s="1" t="s">
        <v>649</v>
      </c>
      <c r="B641" s="1" t="s">
        <v>2170</v>
      </c>
      <c r="C641" s="1" t="s">
        <v>1184</v>
      </c>
      <c r="D641" s="1" t="s">
        <v>1782</v>
      </c>
    </row>
    <row r="642" spans="1:4" x14ac:dyDescent="0.15">
      <c r="A642" s="1" t="s">
        <v>650</v>
      </c>
      <c r="B642" s="1" t="s">
        <v>2171</v>
      </c>
      <c r="C642" s="1" t="s">
        <v>1184</v>
      </c>
      <c r="D642" s="1" t="s">
        <v>1782</v>
      </c>
    </row>
    <row r="643" spans="1:4" x14ac:dyDescent="0.15">
      <c r="A643" s="1" t="s">
        <v>651</v>
      </c>
      <c r="B643" s="1" t="s">
        <v>2172</v>
      </c>
      <c r="C643" s="1" t="s">
        <v>1184</v>
      </c>
      <c r="D643" s="1" t="s">
        <v>1782</v>
      </c>
    </row>
    <row r="644" spans="1:4" x14ac:dyDescent="0.15">
      <c r="A644" s="1" t="s">
        <v>652</v>
      </c>
      <c r="B644" s="1" t="s">
        <v>2173</v>
      </c>
      <c r="C644" s="1" t="s">
        <v>2065</v>
      </c>
      <c r="D644" s="1" t="s">
        <v>2066</v>
      </c>
    </row>
    <row r="645" spans="1:4" x14ac:dyDescent="0.15">
      <c r="A645" s="1" t="s">
        <v>653</v>
      </c>
      <c r="B645" s="1" t="s">
        <v>2174</v>
      </c>
      <c r="C645" s="1" t="s">
        <v>2065</v>
      </c>
      <c r="D645" s="1" t="s">
        <v>2066</v>
      </c>
    </row>
    <row r="646" spans="1:4" x14ac:dyDescent="0.15">
      <c r="A646" s="1" t="s">
        <v>654</v>
      </c>
      <c r="B646" s="1" t="s">
        <v>2175</v>
      </c>
      <c r="C646" s="1" t="s">
        <v>2065</v>
      </c>
      <c r="D646" s="1" t="s">
        <v>2066</v>
      </c>
    </row>
    <row r="647" spans="1:4" x14ac:dyDescent="0.15">
      <c r="A647" s="1" t="s">
        <v>655</v>
      </c>
      <c r="B647" s="1" t="s">
        <v>2176</v>
      </c>
      <c r="C647" s="1" t="s">
        <v>1247</v>
      </c>
      <c r="D647" s="1" t="s">
        <v>2027</v>
      </c>
    </row>
    <row r="648" spans="1:4" x14ac:dyDescent="0.15">
      <c r="A648" s="1" t="s">
        <v>656</v>
      </c>
      <c r="B648" s="1" t="s">
        <v>2177</v>
      </c>
      <c r="C648" s="1" t="s">
        <v>1247</v>
      </c>
      <c r="D648" s="1" t="s">
        <v>2027</v>
      </c>
    </row>
    <row r="649" spans="1:4" x14ac:dyDescent="0.15">
      <c r="A649" s="1" t="s">
        <v>657</v>
      </c>
      <c r="B649" s="1" t="s">
        <v>2178</v>
      </c>
      <c r="C649" s="1" t="s">
        <v>1247</v>
      </c>
      <c r="D649" s="1" t="s">
        <v>2027</v>
      </c>
    </row>
    <row r="650" spans="1:4" x14ac:dyDescent="0.15">
      <c r="A650" s="1" t="s">
        <v>658</v>
      </c>
      <c r="B650" s="1" t="s">
        <v>2179</v>
      </c>
      <c r="C650" s="1" t="s">
        <v>1176</v>
      </c>
      <c r="D650" s="1" t="s">
        <v>2180</v>
      </c>
    </row>
    <row r="651" spans="1:4" x14ac:dyDescent="0.15">
      <c r="A651" s="1" t="s">
        <v>659</v>
      </c>
      <c r="B651" s="1" t="s">
        <v>2181</v>
      </c>
      <c r="C651" s="1" t="s">
        <v>1217</v>
      </c>
      <c r="D651" s="1" t="s">
        <v>2182</v>
      </c>
    </row>
    <row r="652" spans="1:4" x14ac:dyDescent="0.15">
      <c r="A652" s="1" t="s">
        <v>660</v>
      </c>
      <c r="B652" s="1" t="s">
        <v>2183</v>
      </c>
      <c r="C652" s="1" t="s">
        <v>1179</v>
      </c>
      <c r="D652" s="1" t="s">
        <v>2164</v>
      </c>
    </row>
    <row r="653" spans="1:4" x14ac:dyDescent="0.15">
      <c r="A653" s="1" t="s">
        <v>661</v>
      </c>
      <c r="B653" s="1" t="s">
        <v>2184</v>
      </c>
      <c r="C653" s="1" t="s">
        <v>1179</v>
      </c>
      <c r="D653" s="1" t="s">
        <v>2164</v>
      </c>
    </row>
    <row r="654" spans="1:4" x14ac:dyDescent="0.15">
      <c r="A654" s="1" t="s">
        <v>662</v>
      </c>
      <c r="B654" s="1" t="s">
        <v>2185</v>
      </c>
      <c r="C654" s="1" t="s">
        <v>1179</v>
      </c>
      <c r="D654" s="1" t="s">
        <v>2164</v>
      </c>
    </row>
    <row r="655" spans="1:4" x14ac:dyDescent="0.15">
      <c r="A655" s="1" t="s">
        <v>663</v>
      </c>
      <c r="B655" s="1" t="s">
        <v>2186</v>
      </c>
      <c r="C655" s="1" t="s">
        <v>1364</v>
      </c>
      <c r="D655" s="1" t="s">
        <v>2187</v>
      </c>
    </row>
    <row r="656" spans="1:4" x14ac:dyDescent="0.15">
      <c r="A656" s="1" t="s">
        <v>664</v>
      </c>
      <c r="B656" s="1" t="s">
        <v>2188</v>
      </c>
      <c r="C656" s="1" t="s">
        <v>1237</v>
      </c>
      <c r="D656" s="1" t="s">
        <v>2189</v>
      </c>
    </row>
    <row r="657" spans="1:4" x14ac:dyDescent="0.15">
      <c r="A657" s="1" t="s">
        <v>665</v>
      </c>
      <c r="B657" s="1" t="s">
        <v>2190</v>
      </c>
      <c r="C657" s="1" t="s">
        <v>1124</v>
      </c>
      <c r="D657" s="1" t="s">
        <v>2191</v>
      </c>
    </row>
    <row r="658" spans="1:4" x14ac:dyDescent="0.15">
      <c r="A658" s="1" t="s">
        <v>666</v>
      </c>
      <c r="B658" s="1" t="s">
        <v>2192</v>
      </c>
      <c r="C658" s="1" t="s">
        <v>1124</v>
      </c>
      <c r="D658" s="1" t="s">
        <v>2191</v>
      </c>
    </row>
    <row r="659" spans="1:4" x14ac:dyDescent="0.15">
      <c r="A659" s="1" t="s">
        <v>667</v>
      </c>
      <c r="B659" s="1" t="s">
        <v>2193</v>
      </c>
      <c r="C659" s="1" t="s">
        <v>1124</v>
      </c>
      <c r="D659" s="1" t="s">
        <v>2191</v>
      </c>
    </row>
    <row r="660" spans="1:4" x14ac:dyDescent="0.15">
      <c r="A660" s="1" t="s">
        <v>668</v>
      </c>
      <c r="B660" s="1" t="s">
        <v>2194</v>
      </c>
      <c r="C660" s="1" t="s">
        <v>1735</v>
      </c>
      <c r="D660" s="1" t="s">
        <v>2195</v>
      </c>
    </row>
    <row r="661" spans="1:4" x14ac:dyDescent="0.15">
      <c r="A661" s="1" t="s">
        <v>669</v>
      </c>
      <c r="B661" s="1" t="s">
        <v>2196</v>
      </c>
      <c r="C661" s="1" t="s">
        <v>1735</v>
      </c>
      <c r="D661" s="1" t="s">
        <v>2195</v>
      </c>
    </row>
    <row r="662" spans="1:4" x14ac:dyDescent="0.15">
      <c r="A662" s="1" t="s">
        <v>670</v>
      </c>
      <c r="B662" s="1" t="s">
        <v>2197</v>
      </c>
      <c r="C662" s="1" t="s">
        <v>1735</v>
      </c>
      <c r="D662" s="1" t="s">
        <v>2195</v>
      </c>
    </row>
    <row r="663" spans="1:4" x14ac:dyDescent="0.15">
      <c r="A663" s="1" t="s">
        <v>671</v>
      </c>
      <c r="B663" s="1" t="s">
        <v>2198</v>
      </c>
      <c r="C663" s="1" t="s">
        <v>1179</v>
      </c>
      <c r="D663" s="1" t="s">
        <v>2199</v>
      </c>
    </row>
    <row r="664" spans="1:4" x14ac:dyDescent="0.15">
      <c r="A664" s="1" t="s">
        <v>672</v>
      </c>
      <c r="B664" s="1" t="s">
        <v>2200</v>
      </c>
      <c r="C664" s="1" t="s">
        <v>1179</v>
      </c>
      <c r="D664" s="1" t="s">
        <v>2199</v>
      </c>
    </row>
    <row r="665" spans="1:4" x14ac:dyDescent="0.15">
      <c r="A665" s="1" t="s">
        <v>673</v>
      </c>
      <c r="B665" s="1" t="s">
        <v>2201</v>
      </c>
      <c r="C665" s="1" t="s">
        <v>1179</v>
      </c>
      <c r="D665" s="1" t="s">
        <v>2199</v>
      </c>
    </row>
    <row r="666" spans="1:4" x14ac:dyDescent="0.15">
      <c r="A666" s="1" t="s">
        <v>674</v>
      </c>
      <c r="B666" s="1" t="s">
        <v>2202</v>
      </c>
      <c r="C666" s="1" t="s">
        <v>1343</v>
      </c>
      <c r="D666" s="1" t="s">
        <v>2203</v>
      </c>
    </row>
    <row r="667" spans="1:4" x14ac:dyDescent="0.15">
      <c r="A667" s="1" t="s">
        <v>675</v>
      </c>
      <c r="B667" s="1" t="s">
        <v>2204</v>
      </c>
      <c r="C667" s="1" t="s">
        <v>1343</v>
      </c>
      <c r="D667" s="1" t="s">
        <v>2203</v>
      </c>
    </row>
    <row r="668" spans="1:4" x14ac:dyDescent="0.15">
      <c r="A668" s="1" t="s">
        <v>676</v>
      </c>
      <c r="B668" s="1" t="s">
        <v>2205</v>
      </c>
      <c r="C668" s="1" t="s">
        <v>1343</v>
      </c>
      <c r="D668" s="1" t="s">
        <v>2203</v>
      </c>
    </row>
    <row r="669" spans="1:4" x14ac:dyDescent="0.15">
      <c r="A669" s="1" t="s">
        <v>677</v>
      </c>
      <c r="B669" s="1" t="s">
        <v>2206</v>
      </c>
      <c r="C669" s="1" t="s">
        <v>1343</v>
      </c>
      <c r="D669" s="1" t="s">
        <v>2203</v>
      </c>
    </row>
    <row r="670" spans="1:4" x14ac:dyDescent="0.15">
      <c r="A670" s="1" t="s">
        <v>678</v>
      </c>
      <c r="B670" s="1" t="s">
        <v>2207</v>
      </c>
      <c r="C670" s="1" t="s">
        <v>1343</v>
      </c>
      <c r="D670" s="1" t="s">
        <v>2203</v>
      </c>
    </row>
    <row r="671" spans="1:4" x14ac:dyDescent="0.15">
      <c r="A671" s="1" t="s">
        <v>679</v>
      </c>
      <c r="B671" s="1" t="s">
        <v>2208</v>
      </c>
      <c r="C671" s="1" t="s">
        <v>1343</v>
      </c>
      <c r="D671" s="1" t="s">
        <v>2203</v>
      </c>
    </row>
    <row r="672" spans="1:4" x14ac:dyDescent="0.15">
      <c r="A672" s="1" t="s">
        <v>680</v>
      </c>
      <c r="B672" s="1" t="s">
        <v>2209</v>
      </c>
      <c r="C672" s="1" t="s">
        <v>1220</v>
      </c>
      <c r="D672" s="1" t="s">
        <v>2003</v>
      </c>
    </row>
    <row r="673" spans="1:4" x14ac:dyDescent="0.15">
      <c r="A673" s="1" t="s">
        <v>681</v>
      </c>
      <c r="B673" s="1" t="s">
        <v>2210</v>
      </c>
      <c r="C673" s="1" t="s">
        <v>1220</v>
      </c>
      <c r="D673" s="1" t="s">
        <v>2134</v>
      </c>
    </row>
    <row r="674" spans="1:4" x14ac:dyDescent="0.15">
      <c r="A674" s="1" t="s">
        <v>682</v>
      </c>
      <c r="B674" s="1" t="s">
        <v>2211</v>
      </c>
      <c r="C674" s="1" t="s">
        <v>1255</v>
      </c>
      <c r="D674" s="1" t="s">
        <v>2212</v>
      </c>
    </row>
    <row r="675" spans="1:4" x14ac:dyDescent="0.15">
      <c r="A675" s="1" t="s">
        <v>683</v>
      </c>
      <c r="B675" s="1" t="s">
        <v>2213</v>
      </c>
      <c r="C675" s="1" t="s">
        <v>1292</v>
      </c>
      <c r="D675" s="1" t="s">
        <v>1912</v>
      </c>
    </row>
    <row r="676" spans="1:4" x14ac:dyDescent="0.15">
      <c r="A676" s="1" t="s">
        <v>684</v>
      </c>
      <c r="B676" s="1" t="s">
        <v>2214</v>
      </c>
      <c r="C676" s="1" t="s">
        <v>1195</v>
      </c>
      <c r="D676" s="1" t="s">
        <v>2215</v>
      </c>
    </row>
    <row r="677" spans="1:4" x14ac:dyDescent="0.15">
      <c r="A677" s="1" t="s">
        <v>685</v>
      </c>
      <c r="B677" s="1" t="s">
        <v>2216</v>
      </c>
      <c r="C677" s="1" t="s">
        <v>1292</v>
      </c>
      <c r="D677" s="1" t="s">
        <v>1912</v>
      </c>
    </row>
    <row r="678" spans="1:4" x14ac:dyDescent="0.15">
      <c r="A678" s="1" t="s">
        <v>686</v>
      </c>
      <c r="B678" s="1" t="s">
        <v>2217</v>
      </c>
      <c r="C678" s="1" t="s">
        <v>1220</v>
      </c>
      <c r="D678" s="1" t="s">
        <v>2003</v>
      </c>
    </row>
    <row r="679" spans="1:4" x14ac:dyDescent="0.15">
      <c r="A679" s="1" t="s">
        <v>687</v>
      </c>
      <c r="B679" s="1" t="s">
        <v>2218</v>
      </c>
      <c r="C679" s="1" t="s">
        <v>1220</v>
      </c>
      <c r="D679" s="1" t="s">
        <v>2003</v>
      </c>
    </row>
    <row r="680" spans="1:4" x14ac:dyDescent="0.15">
      <c r="A680" s="1" t="s">
        <v>688</v>
      </c>
      <c r="B680" s="1" t="s">
        <v>2219</v>
      </c>
      <c r="C680" s="1" t="s">
        <v>1220</v>
      </c>
      <c r="D680" s="1" t="s">
        <v>2220</v>
      </c>
    </row>
    <row r="681" spans="1:4" x14ac:dyDescent="0.15">
      <c r="A681" s="1" t="s">
        <v>689</v>
      </c>
      <c r="B681" s="1" t="s">
        <v>2221</v>
      </c>
      <c r="C681" s="1" t="s">
        <v>1220</v>
      </c>
      <c r="D681" s="1" t="s">
        <v>2220</v>
      </c>
    </row>
    <row r="682" spans="1:4" x14ac:dyDescent="0.15">
      <c r="A682" s="1" t="s">
        <v>690</v>
      </c>
      <c r="B682" s="1" t="s">
        <v>2222</v>
      </c>
      <c r="C682" s="1" t="s">
        <v>1220</v>
      </c>
      <c r="D682" s="1" t="s">
        <v>2220</v>
      </c>
    </row>
    <row r="683" spans="1:4" x14ac:dyDescent="0.15">
      <c r="A683" s="1" t="s">
        <v>691</v>
      </c>
      <c r="B683" s="1" t="s">
        <v>2223</v>
      </c>
      <c r="C683" s="1" t="s">
        <v>1250</v>
      </c>
      <c r="D683" s="1" t="s">
        <v>2224</v>
      </c>
    </row>
    <row r="684" spans="1:4" x14ac:dyDescent="0.15">
      <c r="A684" s="1" t="s">
        <v>692</v>
      </c>
      <c r="B684" s="1" t="s">
        <v>2225</v>
      </c>
      <c r="C684" s="1" t="s">
        <v>1250</v>
      </c>
      <c r="D684" s="1" t="s">
        <v>2224</v>
      </c>
    </row>
    <row r="685" spans="1:4" x14ac:dyDescent="0.15">
      <c r="A685" s="1" t="s">
        <v>693</v>
      </c>
      <c r="B685" s="1" t="s">
        <v>2226</v>
      </c>
      <c r="C685" s="1" t="s">
        <v>1250</v>
      </c>
      <c r="D685" s="1" t="s">
        <v>2224</v>
      </c>
    </row>
    <row r="686" spans="1:4" x14ac:dyDescent="0.15">
      <c r="A686" s="1" t="s">
        <v>694</v>
      </c>
      <c r="B686" s="1" t="s">
        <v>2227</v>
      </c>
      <c r="C686" s="1" t="s">
        <v>1250</v>
      </c>
      <c r="D686" s="1" t="s">
        <v>2228</v>
      </c>
    </row>
    <row r="687" spans="1:4" x14ac:dyDescent="0.15">
      <c r="A687" s="1" t="s">
        <v>695</v>
      </c>
      <c r="B687" s="1" t="s">
        <v>2229</v>
      </c>
      <c r="C687" s="1" t="s">
        <v>1203</v>
      </c>
      <c r="D687" s="1" t="s">
        <v>1937</v>
      </c>
    </row>
    <row r="688" spans="1:4" x14ac:dyDescent="0.15">
      <c r="A688" s="1" t="s">
        <v>696</v>
      </c>
      <c r="B688" s="1" t="s">
        <v>2230</v>
      </c>
      <c r="C688" s="1" t="s">
        <v>1203</v>
      </c>
      <c r="D688" s="1" t="s">
        <v>1937</v>
      </c>
    </row>
    <row r="689" spans="1:4" x14ac:dyDescent="0.15">
      <c r="A689" s="1" t="s">
        <v>697</v>
      </c>
      <c r="B689" s="1" t="s">
        <v>2231</v>
      </c>
      <c r="C689" s="1" t="s">
        <v>1203</v>
      </c>
      <c r="D689" s="1" t="s">
        <v>1937</v>
      </c>
    </row>
    <row r="690" spans="1:4" x14ac:dyDescent="0.15">
      <c r="A690" s="1" t="s">
        <v>698</v>
      </c>
      <c r="B690" s="1" t="s">
        <v>2232</v>
      </c>
      <c r="C690" s="1" t="s">
        <v>1154</v>
      </c>
      <c r="D690" s="1" t="s">
        <v>2233</v>
      </c>
    </row>
    <row r="691" spans="1:4" x14ac:dyDescent="0.15">
      <c r="A691" s="1" t="s">
        <v>699</v>
      </c>
      <c r="B691" s="1" t="s">
        <v>2234</v>
      </c>
      <c r="C691" s="1" t="s">
        <v>1154</v>
      </c>
      <c r="D691" s="1" t="s">
        <v>2233</v>
      </c>
    </row>
    <row r="692" spans="1:4" x14ac:dyDescent="0.15">
      <c r="A692" s="1" t="s">
        <v>700</v>
      </c>
      <c r="B692" s="1" t="s">
        <v>2235</v>
      </c>
      <c r="C692" s="1" t="s">
        <v>1154</v>
      </c>
      <c r="D692" s="1" t="s">
        <v>2233</v>
      </c>
    </row>
    <row r="693" spans="1:4" x14ac:dyDescent="0.15">
      <c r="A693" s="1" t="s">
        <v>701</v>
      </c>
      <c r="B693" s="1" t="s">
        <v>2236</v>
      </c>
      <c r="C693" s="1" t="s">
        <v>1292</v>
      </c>
      <c r="D693" s="1" t="s">
        <v>1912</v>
      </c>
    </row>
    <row r="694" spans="1:4" x14ac:dyDescent="0.15">
      <c r="A694" s="1" t="s">
        <v>702</v>
      </c>
      <c r="B694" s="1" t="s">
        <v>2237</v>
      </c>
      <c r="C694" s="1" t="s">
        <v>1176</v>
      </c>
      <c r="D694" s="1" t="s">
        <v>2238</v>
      </c>
    </row>
    <row r="695" spans="1:4" x14ac:dyDescent="0.15">
      <c r="A695" s="1" t="s">
        <v>703</v>
      </c>
      <c r="B695" s="1" t="s">
        <v>2239</v>
      </c>
      <c r="C695" s="1" t="s">
        <v>1176</v>
      </c>
      <c r="D695" s="1" t="s">
        <v>2238</v>
      </c>
    </row>
    <row r="696" spans="1:4" x14ac:dyDescent="0.15">
      <c r="A696" s="1" t="s">
        <v>704</v>
      </c>
      <c r="B696" s="1" t="s">
        <v>2240</v>
      </c>
      <c r="C696" s="1" t="s">
        <v>1176</v>
      </c>
      <c r="D696" s="1" t="s">
        <v>2238</v>
      </c>
    </row>
    <row r="697" spans="1:4" x14ac:dyDescent="0.15">
      <c r="A697" s="1" t="s">
        <v>705</v>
      </c>
      <c r="B697" s="1" t="s">
        <v>2241</v>
      </c>
      <c r="C697" s="1" t="s">
        <v>1176</v>
      </c>
      <c r="D697" s="1" t="s">
        <v>2242</v>
      </c>
    </row>
    <row r="698" spans="1:4" x14ac:dyDescent="0.15">
      <c r="A698" s="1" t="s">
        <v>706</v>
      </c>
      <c r="B698" s="1" t="s">
        <v>2243</v>
      </c>
      <c r="C698" s="1" t="s">
        <v>1176</v>
      </c>
      <c r="D698" s="1" t="s">
        <v>2242</v>
      </c>
    </row>
    <row r="699" spans="1:4" x14ac:dyDescent="0.15">
      <c r="A699" s="1" t="s">
        <v>707</v>
      </c>
      <c r="B699" s="1" t="s">
        <v>2244</v>
      </c>
      <c r="C699" s="1" t="s">
        <v>1176</v>
      </c>
      <c r="D699" s="1" t="s">
        <v>2242</v>
      </c>
    </row>
    <row r="700" spans="1:4" x14ac:dyDescent="0.15">
      <c r="A700" s="1" t="s">
        <v>708</v>
      </c>
      <c r="B700" s="1" t="s">
        <v>2245</v>
      </c>
      <c r="C700" s="1" t="s">
        <v>1176</v>
      </c>
      <c r="D700" s="1" t="s">
        <v>2238</v>
      </c>
    </row>
    <row r="701" spans="1:4" x14ac:dyDescent="0.15">
      <c r="A701" s="1" t="s">
        <v>709</v>
      </c>
      <c r="B701" s="1" t="s">
        <v>2246</v>
      </c>
      <c r="C701" s="1" t="s">
        <v>1176</v>
      </c>
      <c r="D701" s="1" t="s">
        <v>2238</v>
      </c>
    </row>
    <row r="702" spans="1:4" x14ac:dyDescent="0.15">
      <c r="A702" s="1" t="s">
        <v>710</v>
      </c>
      <c r="B702" s="1" t="s">
        <v>2247</v>
      </c>
      <c r="C702" s="1" t="s">
        <v>1176</v>
      </c>
      <c r="D702" s="1" t="s">
        <v>2238</v>
      </c>
    </row>
    <row r="703" spans="1:4" x14ac:dyDescent="0.15">
      <c r="A703" s="1" t="s">
        <v>711</v>
      </c>
      <c r="B703" s="1" t="s">
        <v>2248</v>
      </c>
      <c r="C703" s="1" t="s">
        <v>1357</v>
      </c>
      <c r="D703" s="1" t="s">
        <v>2249</v>
      </c>
    </row>
    <row r="704" spans="1:4" x14ac:dyDescent="0.15">
      <c r="A704" s="1" t="s">
        <v>712</v>
      </c>
      <c r="B704" s="1" t="s">
        <v>2250</v>
      </c>
      <c r="C704" s="1" t="s">
        <v>1176</v>
      </c>
      <c r="D704" s="1" t="s">
        <v>2251</v>
      </c>
    </row>
    <row r="705" spans="1:4" x14ac:dyDescent="0.15">
      <c r="A705" s="1" t="s">
        <v>713</v>
      </c>
      <c r="B705" s="1" t="s">
        <v>2252</v>
      </c>
      <c r="C705" s="1" t="s">
        <v>1121</v>
      </c>
      <c r="D705" s="1" t="s">
        <v>2253</v>
      </c>
    </row>
    <row r="706" spans="1:4" x14ac:dyDescent="0.15">
      <c r="A706" s="1" t="s">
        <v>714</v>
      </c>
      <c r="B706" s="1" t="s">
        <v>2254</v>
      </c>
      <c r="C706" s="1" t="s">
        <v>1121</v>
      </c>
      <c r="D706" s="1" t="s">
        <v>2253</v>
      </c>
    </row>
    <row r="707" spans="1:4" x14ac:dyDescent="0.15">
      <c r="A707" s="1" t="s">
        <v>715</v>
      </c>
      <c r="B707" s="1" t="s">
        <v>2255</v>
      </c>
      <c r="C707" s="1" t="s">
        <v>1121</v>
      </c>
      <c r="D707" s="1" t="s">
        <v>2253</v>
      </c>
    </row>
    <row r="708" spans="1:4" x14ac:dyDescent="0.15">
      <c r="A708" s="1" t="s">
        <v>716</v>
      </c>
      <c r="B708" s="1" t="s">
        <v>2256</v>
      </c>
      <c r="C708" s="1" t="s">
        <v>1124</v>
      </c>
      <c r="D708" s="1" t="s">
        <v>1975</v>
      </c>
    </row>
    <row r="709" spans="1:4" x14ac:dyDescent="0.15">
      <c r="A709" s="1" t="s">
        <v>717</v>
      </c>
      <c r="B709" s="1" t="s">
        <v>2257</v>
      </c>
      <c r="C709" s="1" t="s">
        <v>1124</v>
      </c>
      <c r="D709" s="1" t="s">
        <v>1975</v>
      </c>
    </row>
    <row r="710" spans="1:4" x14ac:dyDescent="0.15">
      <c r="A710" s="1" t="s">
        <v>718</v>
      </c>
      <c r="B710" s="1" t="s">
        <v>2258</v>
      </c>
      <c r="C710" s="1" t="s">
        <v>1124</v>
      </c>
      <c r="D710" s="1" t="s">
        <v>1975</v>
      </c>
    </row>
    <row r="711" spans="1:4" x14ac:dyDescent="0.15">
      <c r="A711" s="1" t="s">
        <v>719</v>
      </c>
      <c r="B711" s="1" t="s">
        <v>2259</v>
      </c>
      <c r="C711" s="1" t="s">
        <v>1124</v>
      </c>
      <c r="D711" s="1" t="s">
        <v>1975</v>
      </c>
    </row>
    <row r="712" spans="1:4" x14ac:dyDescent="0.15">
      <c r="A712" s="1" t="s">
        <v>720</v>
      </c>
      <c r="B712" s="1" t="s">
        <v>2260</v>
      </c>
      <c r="C712" s="1" t="s">
        <v>1124</v>
      </c>
      <c r="D712" s="1" t="s">
        <v>1975</v>
      </c>
    </row>
    <row r="713" spans="1:4" x14ac:dyDescent="0.15">
      <c r="A713" s="1" t="s">
        <v>721</v>
      </c>
      <c r="B713" s="1" t="s">
        <v>2261</v>
      </c>
      <c r="C713" s="1" t="s">
        <v>1124</v>
      </c>
      <c r="D713" s="1" t="s">
        <v>1975</v>
      </c>
    </row>
    <row r="714" spans="1:4" x14ac:dyDescent="0.15">
      <c r="A714" s="1" t="s">
        <v>722</v>
      </c>
      <c r="B714" s="1" t="s">
        <v>2262</v>
      </c>
      <c r="C714" s="1" t="s">
        <v>1145</v>
      </c>
      <c r="D714" s="1" t="s">
        <v>1413</v>
      </c>
    </row>
    <row r="715" spans="1:4" x14ac:dyDescent="0.15">
      <c r="A715" s="1" t="s">
        <v>723</v>
      </c>
      <c r="B715" s="1" t="s">
        <v>2263</v>
      </c>
      <c r="C715" s="1" t="s">
        <v>1184</v>
      </c>
      <c r="D715" s="1" t="s">
        <v>2264</v>
      </c>
    </row>
    <row r="716" spans="1:4" x14ac:dyDescent="0.15">
      <c r="A716" s="1" t="s">
        <v>724</v>
      </c>
      <c r="B716" s="1" t="s">
        <v>2265</v>
      </c>
      <c r="C716" s="1" t="s">
        <v>1184</v>
      </c>
      <c r="D716" s="1" t="s">
        <v>2264</v>
      </c>
    </row>
    <row r="717" spans="1:4" x14ac:dyDescent="0.15">
      <c r="A717" s="1" t="s">
        <v>725</v>
      </c>
      <c r="B717" s="1" t="s">
        <v>2266</v>
      </c>
      <c r="C717" s="1" t="s">
        <v>1966</v>
      </c>
      <c r="D717" s="1" t="s">
        <v>2267</v>
      </c>
    </row>
    <row r="718" spans="1:4" x14ac:dyDescent="0.15">
      <c r="A718" s="1" t="s">
        <v>726</v>
      </c>
      <c r="B718" s="1" t="s">
        <v>2268</v>
      </c>
      <c r="C718" s="1" t="s">
        <v>1184</v>
      </c>
      <c r="D718" s="1" t="s">
        <v>2264</v>
      </c>
    </row>
    <row r="719" spans="1:4" x14ac:dyDescent="0.15">
      <c r="A719" s="1" t="s">
        <v>727</v>
      </c>
      <c r="B719" s="1" t="s">
        <v>2269</v>
      </c>
      <c r="C719" s="1" t="s">
        <v>1184</v>
      </c>
      <c r="D719" s="1" t="s">
        <v>2270</v>
      </c>
    </row>
    <row r="720" spans="1:4" x14ac:dyDescent="0.15">
      <c r="A720" s="1" t="s">
        <v>728</v>
      </c>
      <c r="B720" s="1" t="s">
        <v>2271</v>
      </c>
      <c r="C720" s="1" t="s">
        <v>1184</v>
      </c>
      <c r="D720" s="1" t="s">
        <v>2270</v>
      </c>
    </row>
    <row r="721" spans="1:4" x14ac:dyDescent="0.15">
      <c r="A721" s="1" t="s">
        <v>729</v>
      </c>
      <c r="B721" s="1" t="s">
        <v>2272</v>
      </c>
      <c r="C721" s="1" t="s">
        <v>1184</v>
      </c>
      <c r="D721" s="1" t="s">
        <v>2270</v>
      </c>
    </row>
    <row r="722" spans="1:4" x14ac:dyDescent="0.15">
      <c r="A722" s="1" t="s">
        <v>730</v>
      </c>
      <c r="B722" s="1" t="s">
        <v>2273</v>
      </c>
      <c r="C722" s="1" t="s">
        <v>1190</v>
      </c>
      <c r="D722" s="1" t="s">
        <v>2274</v>
      </c>
    </row>
    <row r="723" spans="1:4" x14ac:dyDescent="0.15">
      <c r="A723" s="1" t="s">
        <v>731</v>
      </c>
      <c r="B723" s="1" t="s">
        <v>2275</v>
      </c>
      <c r="C723" s="1" t="s">
        <v>1132</v>
      </c>
      <c r="D723" s="1" t="s">
        <v>2154</v>
      </c>
    </row>
    <row r="724" spans="1:4" x14ac:dyDescent="0.15">
      <c r="A724" s="1" t="s">
        <v>732</v>
      </c>
      <c r="B724" s="1" t="s">
        <v>2276</v>
      </c>
      <c r="C724" s="1" t="s">
        <v>1132</v>
      </c>
      <c r="D724" s="1" t="s">
        <v>2154</v>
      </c>
    </row>
    <row r="725" spans="1:4" x14ac:dyDescent="0.15">
      <c r="A725" s="1" t="s">
        <v>733</v>
      </c>
      <c r="B725" s="1" t="s">
        <v>2277</v>
      </c>
      <c r="C725" s="1" t="s">
        <v>1132</v>
      </c>
      <c r="D725" s="1" t="s">
        <v>2154</v>
      </c>
    </row>
    <row r="726" spans="1:4" x14ac:dyDescent="0.15">
      <c r="A726" s="1" t="s">
        <v>734</v>
      </c>
      <c r="B726" s="1" t="s">
        <v>2278</v>
      </c>
      <c r="C726" s="1" t="s">
        <v>2279</v>
      </c>
      <c r="D726" s="1" t="s">
        <v>2280</v>
      </c>
    </row>
    <row r="727" spans="1:4" x14ac:dyDescent="0.15">
      <c r="A727" s="1" t="s">
        <v>735</v>
      </c>
      <c r="B727" s="1" t="s">
        <v>2281</v>
      </c>
      <c r="C727" s="1" t="s">
        <v>1357</v>
      </c>
      <c r="D727" s="1" t="s">
        <v>2282</v>
      </c>
    </row>
    <row r="728" spans="1:4" x14ac:dyDescent="0.15">
      <c r="A728" s="1" t="s">
        <v>736</v>
      </c>
      <c r="B728" s="1" t="s">
        <v>2283</v>
      </c>
      <c r="C728" s="1" t="s">
        <v>1357</v>
      </c>
      <c r="D728" s="1" t="s">
        <v>2282</v>
      </c>
    </row>
    <row r="729" spans="1:4" x14ac:dyDescent="0.15">
      <c r="A729" s="1" t="s">
        <v>737</v>
      </c>
      <c r="B729" s="1" t="s">
        <v>2284</v>
      </c>
      <c r="C729" s="1" t="s">
        <v>1357</v>
      </c>
      <c r="D729" s="1" t="s">
        <v>2282</v>
      </c>
    </row>
    <row r="730" spans="1:4" x14ac:dyDescent="0.15">
      <c r="A730" s="1" t="s">
        <v>738</v>
      </c>
      <c r="B730" s="1" t="s">
        <v>2285</v>
      </c>
      <c r="C730" s="1" t="s">
        <v>2279</v>
      </c>
      <c r="D730" s="1" t="s">
        <v>2280</v>
      </c>
    </row>
    <row r="731" spans="1:4" x14ac:dyDescent="0.15">
      <c r="A731" s="1" t="s">
        <v>739</v>
      </c>
      <c r="B731" s="1" t="s">
        <v>2286</v>
      </c>
      <c r="C731" s="1" t="s">
        <v>2279</v>
      </c>
      <c r="D731" s="1" t="s">
        <v>2280</v>
      </c>
    </row>
    <row r="732" spans="1:4" x14ac:dyDescent="0.15">
      <c r="A732" s="1" t="s">
        <v>740</v>
      </c>
      <c r="B732" s="1" t="s">
        <v>2287</v>
      </c>
      <c r="C732" s="1" t="s">
        <v>1217</v>
      </c>
      <c r="D732" s="1" t="s">
        <v>2288</v>
      </c>
    </row>
    <row r="733" spans="1:4" x14ac:dyDescent="0.15">
      <c r="A733" s="1" t="s">
        <v>741</v>
      </c>
      <c r="B733" s="1" t="s">
        <v>2289</v>
      </c>
      <c r="C733" s="1" t="s">
        <v>1878</v>
      </c>
      <c r="D733" s="1" t="s">
        <v>2290</v>
      </c>
    </row>
    <row r="734" spans="1:4" x14ac:dyDescent="0.15">
      <c r="A734" s="1" t="s">
        <v>742</v>
      </c>
      <c r="B734" s="1" t="s">
        <v>2291</v>
      </c>
      <c r="C734" s="1" t="s">
        <v>1878</v>
      </c>
      <c r="D734" s="1" t="s">
        <v>2290</v>
      </c>
    </row>
    <row r="735" spans="1:4" x14ac:dyDescent="0.15">
      <c r="A735" s="1" t="s">
        <v>743</v>
      </c>
      <c r="B735" s="1" t="s">
        <v>2292</v>
      </c>
      <c r="C735" s="1" t="s">
        <v>1878</v>
      </c>
      <c r="D735" s="1" t="s">
        <v>2290</v>
      </c>
    </row>
    <row r="736" spans="1:4" x14ac:dyDescent="0.15">
      <c r="A736" s="1" t="s">
        <v>744</v>
      </c>
      <c r="B736" s="1" t="s">
        <v>2293</v>
      </c>
      <c r="C736" s="1" t="s">
        <v>1878</v>
      </c>
      <c r="D736" s="1" t="s">
        <v>2290</v>
      </c>
    </row>
    <row r="737" spans="1:4" x14ac:dyDescent="0.15">
      <c r="A737" s="1" t="s">
        <v>745</v>
      </c>
      <c r="B737" s="1" t="s">
        <v>2294</v>
      </c>
      <c r="C737" s="1" t="s">
        <v>1878</v>
      </c>
      <c r="D737" s="1" t="s">
        <v>2290</v>
      </c>
    </row>
    <row r="738" spans="1:4" x14ac:dyDescent="0.15">
      <c r="A738" s="1" t="s">
        <v>746</v>
      </c>
      <c r="B738" s="1" t="s">
        <v>2295</v>
      </c>
      <c r="C738" s="1" t="s">
        <v>1878</v>
      </c>
      <c r="D738" s="1" t="s">
        <v>2290</v>
      </c>
    </row>
    <row r="739" spans="1:4" x14ac:dyDescent="0.15">
      <c r="A739" s="1" t="s">
        <v>747</v>
      </c>
      <c r="B739" s="1" t="s">
        <v>2296</v>
      </c>
      <c r="C739" s="1" t="s">
        <v>1878</v>
      </c>
      <c r="D739" s="1" t="s">
        <v>2290</v>
      </c>
    </row>
    <row r="740" spans="1:4" x14ac:dyDescent="0.15">
      <c r="A740" s="1" t="s">
        <v>748</v>
      </c>
      <c r="B740" s="1" t="s">
        <v>2297</v>
      </c>
      <c r="C740" s="1" t="s">
        <v>1878</v>
      </c>
      <c r="D740" s="1" t="s">
        <v>2290</v>
      </c>
    </row>
    <row r="741" spans="1:4" x14ac:dyDescent="0.15">
      <c r="A741" s="1" t="s">
        <v>749</v>
      </c>
      <c r="B741" s="1" t="s">
        <v>2298</v>
      </c>
      <c r="C741" s="1" t="s">
        <v>1878</v>
      </c>
      <c r="D741" s="1" t="s">
        <v>2290</v>
      </c>
    </row>
    <row r="742" spans="1:4" x14ac:dyDescent="0.15">
      <c r="A742" s="1" t="s">
        <v>750</v>
      </c>
      <c r="B742" s="1" t="s">
        <v>2299</v>
      </c>
      <c r="C742" s="1" t="s">
        <v>1878</v>
      </c>
      <c r="D742" s="1" t="s">
        <v>2290</v>
      </c>
    </row>
    <row r="743" spans="1:4" x14ac:dyDescent="0.15">
      <c r="A743" s="1" t="s">
        <v>751</v>
      </c>
      <c r="B743" s="1" t="s">
        <v>2300</v>
      </c>
      <c r="C743" s="1" t="s">
        <v>1878</v>
      </c>
      <c r="D743" s="1" t="s">
        <v>2290</v>
      </c>
    </row>
    <row r="744" spans="1:4" x14ac:dyDescent="0.15">
      <c r="A744" s="1" t="s">
        <v>752</v>
      </c>
      <c r="B744" s="1" t="s">
        <v>2301</v>
      </c>
      <c r="C744" s="1" t="s">
        <v>1878</v>
      </c>
      <c r="D744" s="1" t="s">
        <v>2290</v>
      </c>
    </row>
    <row r="745" spans="1:4" x14ac:dyDescent="0.15">
      <c r="A745" s="1" t="s">
        <v>753</v>
      </c>
      <c r="B745" s="1" t="s">
        <v>2302</v>
      </c>
      <c r="C745" s="1" t="s">
        <v>1203</v>
      </c>
      <c r="D745" s="1" t="s">
        <v>2303</v>
      </c>
    </row>
    <row r="746" spans="1:4" x14ac:dyDescent="0.15">
      <c r="A746" s="1" t="s">
        <v>754</v>
      </c>
      <c r="B746" s="1" t="s">
        <v>2304</v>
      </c>
      <c r="C746" s="1" t="s">
        <v>1165</v>
      </c>
      <c r="D746" s="1" t="s">
        <v>2305</v>
      </c>
    </row>
    <row r="747" spans="1:4" x14ac:dyDescent="0.15">
      <c r="A747" s="1" t="s">
        <v>755</v>
      </c>
      <c r="B747" s="1" t="s">
        <v>2306</v>
      </c>
      <c r="C747" s="1" t="s">
        <v>1165</v>
      </c>
      <c r="D747" s="1" t="s">
        <v>2305</v>
      </c>
    </row>
    <row r="748" spans="1:4" x14ac:dyDescent="0.15">
      <c r="A748" s="1" t="s">
        <v>756</v>
      </c>
      <c r="B748" s="1" t="s">
        <v>2307</v>
      </c>
      <c r="C748" s="1" t="s">
        <v>1165</v>
      </c>
      <c r="D748" s="1" t="s">
        <v>2305</v>
      </c>
    </row>
    <row r="749" spans="1:4" x14ac:dyDescent="0.15">
      <c r="A749" s="1" t="s">
        <v>757</v>
      </c>
      <c r="B749" s="1" t="s">
        <v>2308</v>
      </c>
      <c r="C749" s="1" t="s">
        <v>1292</v>
      </c>
      <c r="D749" s="1" t="s">
        <v>2309</v>
      </c>
    </row>
    <row r="750" spans="1:4" x14ac:dyDescent="0.15">
      <c r="A750" s="1" t="s">
        <v>758</v>
      </c>
      <c r="B750" s="1" t="s">
        <v>2310</v>
      </c>
      <c r="C750" s="1" t="s">
        <v>1292</v>
      </c>
      <c r="D750" s="1" t="s">
        <v>2309</v>
      </c>
    </row>
    <row r="751" spans="1:4" x14ac:dyDescent="0.15">
      <c r="A751" s="1" t="s">
        <v>759</v>
      </c>
      <c r="B751" s="1" t="s">
        <v>2311</v>
      </c>
      <c r="C751" s="1" t="s">
        <v>1292</v>
      </c>
      <c r="D751" s="1" t="s">
        <v>2309</v>
      </c>
    </row>
    <row r="752" spans="1:4" x14ac:dyDescent="0.15">
      <c r="A752" s="1" t="s">
        <v>760</v>
      </c>
      <c r="B752" s="1" t="s">
        <v>2312</v>
      </c>
      <c r="C752" s="1" t="s">
        <v>1237</v>
      </c>
      <c r="D752" s="1" t="s">
        <v>2313</v>
      </c>
    </row>
    <row r="753" spans="1:4" x14ac:dyDescent="0.15">
      <c r="A753" s="1" t="s">
        <v>761</v>
      </c>
      <c r="B753" s="1" t="s">
        <v>2314</v>
      </c>
      <c r="C753" s="1" t="s">
        <v>1173</v>
      </c>
      <c r="D753" s="1" t="s">
        <v>2315</v>
      </c>
    </row>
    <row r="754" spans="1:4" x14ac:dyDescent="0.15">
      <c r="A754" s="1" t="s">
        <v>762</v>
      </c>
      <c r="B754" s="1" t="s">
        <v>2316</v>
      </c>
      <c r="C754" s="1" t="s">
        <v>1708</v>
      </c>
      <c r="D754" s="1" t="s">
        <v>2317</v>
      </c>
    </row>
    <row r="755" spans="1:4" x14ac:dyDescent="0.15">
      <c r="A755" s="1" t="s">
        <v>763</v>
      </c>
      <c r="B755" s="1" t="s">
        <v>2318</v>
      </c>
      <c r="C755" s="1" t="s">
        <v>1332</v>
      </c>
      <c r="D755" s="1" t="s">
        <v>2319</v>
      </c>
    </row>
    <row r="756" spans="1:4" x14ac:dyDescent="0.15">
      <c r="A756" s="1" t="s">
        <v>764</v>
      </c>
      <c r="B756" s="1" t="s">
        <v>2320</v>
      </c>
      <c r="C756" s="1" t="s">
        <v>1209</v>
      </c>
      <c r="D756" s="1" t="s">
        <v>2321</v>
      </c>
    </row>
    <row r="757" spans="1:4" x14ac:dyDescent="0.15">
      <c r="A757" s="1" t="s">
        <v>765</v>
      </c>
      <c r="B757" s="1" t="s">
        <v>2322</v>
      </c>
      <c r="C757" s="1" t="s">
        <v>1217</v>
      </c>
      <c r="D757" s="1" t="s">
        <v>1589</v>
      </c>
    </row>
    <row r="758" spans="1:4" x14ac:dyDescent="0.15">
      <c r="A758" s="1" t="s">
        <v>766</v>
      </c>
      <c r="B758" s="1" t="s">
        <v>2323</v>
      </c>
      <c r="C758" s="1" t="s">
        <v>1203</v>
      </c>
      <c r="D758" s="1" t="s">
        <v>1937</v>
      </c>
    </row>
    <row r="759" spans="1:4" x14ac:dyDescent="0.15">
      <c r="A759" s="1" t="s">
        <v>767</v>
      </c>
      <c r="B759" s="1" t="s">
        <v>2324</v>
      </c>
      <c r="C759" s="1" t="s">
        <v>1878</v>
      </c>
      <c r="D759" s="1" t="s">
        <v>2290</v>
      </c>
    </row>
    <row r="760" spans="1:4" x14ac:dyDescent="0.15">
      <c r="A760" s="1" t="s">
        <v>768</v>
      </c>
      <c r="B760" s="1" t="s">
        <v>2325</v>
      </c>
      <c r="C760" s="1" t="s">
        <v>1878</v>
      </c>
      <c r="D760" s="1" t="s">
        <v>2290</v>
      </c>
    </row>
    <row r="761" spans="1:4" x14ac:dyDescent="0.15">
      <c r="A761" s="1" t="s">
        <v>769</v>
      </c>
      <c r="B761" s="1" t="s">
        <v>2326</v>
      </c>
      <c r="C761" s="1" t="s">
        <v>1343</v>
      </c>
      <c r="D761" s="1" t="s">
        <v>2203</v>
      </c>
    </row>
    <row r="762" spans="1:4" x14ac:dyDescent="0.15">
      <c r="A762" s="1" t="s">
        <v>770</v>
      </c>
      <c r="B762" s="1" t="s">
        <v>2327</v>
      </c>
      <c r="C762" s="1" t="s">
        <v>1878</v>
      </c>
      <c r="D762" s="1" t="s">
        <v>2290</v>
      </c>
    </row>
    <row r="763" spans="1:4" x14ac:dyDescent="0.15">
      <c r="A763" s="1" t="s">
        <v>771</v>
      </c>
      <c r="B763" s="1" t="s">
        <v>2328</v>
      </c>
      <c r="C763" s="1" t="s">
        <v>1878</v>
      </c>
      <c r="D763" s="1" t="s">
        <v>2290</v>
      </c>
    </row>
    <row r="764" spans="1:4" x14ac:dyDescent="0.15">
      <c r="A764" s="1" t="s">
        <v>772</v>
      </c>
      <c r="B764" s="1" t="s">
        <v>2329</v>
      </c>
      <c r="C764" s="1" t="s">
        <v>1878</v>
      </c>
      <c r="D764" s="1" t="s">
        <v>2290</v>
      </c>
    </row>
    <row r="765" spans="1:4" x14ac:dyDescent="0.15">
      <c r="A765" s="1" t="s">
        <v>773</v>
      </c>
      <c r="B765" s="1" t="s">
        <v>2330</v>
      </c>
      <c r="C765" s="1" t="s">
        <v>1878</v>
      </c>
      <c r="D765" s="1" t="s">
        <v>2290</v>
      </c>
    </row>
    <row r="766" spans="1:4" x14ac:dyDescent="0.15">
      <c r="A766" s="1" t="s">
        <v>774</v>
      </c>
      <c r="B766" s="1" t="s">
        <v>2331</v>
      </c>
      <c r="C766" s="1" t="s">
        <v>1712</v>
      </c>
      <c r="D766" s="1" t="s">
        <v>2011</v>
      </c>
    </row>
    <row r="767" spans="1:4" x14ac:dyDescent="0.15">
      <c r="A767" s="1" t="s">
        <v>775</v>
      </c>
      <c r="B767" s="1" t="s">
        <v>2332</v>
      </c>
      <c r="C767" s="1" t="s">
        <v>1184</v>
      </c>
      <c r="D767" s="1" t="s">
        <v>1614</v>
      </c>
    </row>
    <row r="768" spans="1:4" x14ac:dyDescent="0.15">
      <c r="A768" s="1" t="s">
        <v>776</v>
      </c>
      <c r="B768" s="1" t="s">
        <v>2333</v>
      </c>
      <c r="C768" s="1" t="s">
        <v>1121</v>
      </c>
      <c r="D768" s="1" t="s">
        <v>2253</v>
      </c>
    </row>
    <row r="769" spans="1:4" x14ac:dyDescent="0.15">
      <c r="A769" s="1" t="s">
        <v>777</v>
      </c>
      <c r="B769" s="1" t="s">
        <v>2334</v>
      </c>
      <c r="C769" s="1" t="s">
        <v>1121</v>
      </c>
      <c r="D769" s="1" t="s">
        <v>2253</v>
      </c>
    </row>
    <row r="770" spans="1:4" x14ac:dyDescent="0.15">
      <c r="A770" s="1" t="s">
        <v>778</v>
      </c>
      <c r="B770" s="1" t="s">
        <v>2335</v>
      </c>
      <c r="C770" s="1" t="s">
        <v>1121</v>
      </c>
      <c r="D770" s="1" t="s">
        <v>2253</v>
      </c>
    </row>
    <row r="771" spans="1:4" x14ac:dyDescent="0.15">
      <c r="A771" s="1" t="s">
        <v>779</v>
      </c>
      <c r="B771" s="1" t="s">
        <v>2336</v>
      </c>
      <c r="C771" s="1" t="s">
        <v>1195</v>
      </c>
      <c r="D771" s="1" t="s">
        <v>2337</v>
      </c>
    </row>
    <row r="772" spans="1:4" x14ac:dyDescent="0.15">
      <c r="A772" s="1" t="s">
        <v>780</v>
      </c>
      <c r="B772" s="1" t="s">
        <v>2338</v>
      </c>
      <c r="C772" s="1" t="s">
        <v>1292</v>
      </c>
      <c r="D772" s="1" t="s">
        <v>2339</v>
      </c>
    </row>
    <row r="773" spans="1:4" x14ac:dyDescent="0.15">
      <c r="A773" s="1" t="s">
        <v>781</v>
      </c>
      <c r="B773" s="1" t="s">
        <v>2340</v>
      </c>
      <c r="C773" s="1" t="s">
        <v>1217</v>
      </c>
      <c r="D773" s="1" t="s">
        <v>1218</v>
      </c>
    </row>
    <row r="774" spans="1:4" x14ac:dyDescent="0.15">
      <c r="A774" s="1" t="s">
        <v>782</v>
      </c>
      <c r="B774" s="1" t="s">
        <v>2341</v>
      </c>
      <c r="C774" s="1" t="s">
        <v>1217</v>
      </c>
      <c r="D774" s="1" t="s">
        <v>1218</v>
      </c>
    </row>
    <row r="775" spans="1:4" x14ac:dyDescent="0.15">
      <c r="A775" s="1" t="s">
        <v>783</v>
      </c>
      <c r="B775" s="1" t="s">
        <v>2342</v>
      </c>
      <c r="C775" s="1" t="s">
        <v>1217</v>
      </c>
      <c r="D775" s="1" t="s">
        <v>1218</v>
      </c>
    </row>
    <row r="776" spans="1:4" x14ac:dyDescent="0.15">
      <c r="A776" s="1" t="s">
        <v>784</v>
      </c>
      <c r="B776" s="1" t="s">
        <v>2343</v>
      </c>
      <c r="C776" s="1" t="s">
        <v>1190</v>
      </c>
      <c r="D776" s="1" t="s">
        <v>2344</v>
      </c>
    </row>
    <row r="777" spans="1:4" x14ac:dyDescent="0.15">
      <c r="A777" s="1" t="s">
        <v>785</v>
      </c>
      <c r="B777" s="1" t="s">
        <v>2345</v>
      </c>
      <c r="C777" s="1" t="s">
        <v>1165</v>
      </c>
      <c r="D777" s="1" t="s">
        <v>2081</v>
      </c>
    </row>
    <row r="778" spans="1:4" x14ac:dyDescent="0.15">
      <c r="A778" s="1" t="s">
        <v>786</v>
      </c>
      <c r="B778" s="1" t="s">
        <v>2346</v>
      </c>
      <c r="C778" s="1" t="s">
        <v>1165</v>
      </c>
      <c r="D778" s="1" t="s">
        <v>2081</v>
      </c>
    </row>
    <row r="779" spans="1:4" x14ac:dyDescent="0.15">
      <c r="A779" s="1" t="s">
        <v>787</v>
      </c>
      <c r="B779" s="1" t="s">
        <v>2347</v>
      </c>
      <c r="C779" s="1" t="s">
        <v>1165</v>
      </c>
      <c r="D779" s="1" t="s">
        <v>2081</v>
      </c>
    </row>
    <row r="780" spans="1:4" x14ac:dyDescent="0.15">
      <c r="A780" s="1" t="s">
        <v>788</v>
      </c>
      <c r="B780" s="1" t="s">
        <v>2348</v>
      </c>
      <c r="C780" s="1" t="s">
        <v>1878</v>
      </c>
      <c r="D780" s="1" t="s">
        <v>2290</v>
      </c>
    </row>
    <row r="781" spans="1:4" x14ac:dyDescent="0.15">
      <c r="A781" s="1" t="s">
        <v>789</v>
      </c>
      <c r="B781" s="1" t="s">
        <v>2349</v>
      </c>
      <c r="C781" s="1" t="s">
        <v>1878</v>
      </c>
      <c r="D781" s="1" t="s">
        <v>2290</v>
      </c>
    </row>
    <row r="782" spans="1:4" x14ac:dyDescent="0.15">
      <c r="A782" s="1" t="s">
        <v>790</v>
      </c>
      <c r="B782" s="1" t="s">
        <v>2350</v>
      </c>
      <c r="C782" s="1" t="s">
        <v>1176</v>
      </c>
      <c r="D782" s="1" t="s">
        <v>2351</v>
      </c>
    </row>
    <row r="783" spans="1:4" x14ac:dyDescent="0.15">
      <c r="A783" s="1" t="s">
        <v>791</v>
      </c>
      <c r="B783" s="1" t="s">
        <v>2352</v>
      </c>
      <c r="C783" s="1" t="s">
        <v>1878</v>
      </c>
      <c r="D783" s="1" t="s">
        <v>2290</v>
      </c>
    </row>
    <row r="784" spans="1:4" x14ac:dyDescent="0.15">
      <c r="A784" s="1" t="s">
        <v>792</v>
      </c>
      <c r="B784" s="1" t="s">
        <v>2353</v>
      </c>
      <c r="C784" s="1" t="s">
        <v>1878</v>
      </c>
      <c r="D784" s="1" t="s">
        <v>2290</v>
      </c>
    </row>
    <row r="785" spans="1:4" x14ac:dyDescent="0.15">
      <c r="A785" s="1" t="s">
        <v>793</v>
      </c>
      <c r="B785" s="1" t="s">
        <v>2354</v>
      </c>
      <c r="C785" s="1" t="s">
        <v>1878</v>
      </c>
      <c r="D785" s="1" t="s">
        <v>2290</v>
      </c>
    </row>
    <row r="786" spans="1:4" x14ac:dyDescent="0.15">
      <c r="A786" s="1" t="s">
        <v>794</v>
      </c>
      <c r="B786" s="1" t="s">
        <v>2355</v>
      </c>
      <c r="C786" s="1" t="s">
        <v>1878</v>
      </c>
      <c r="D786" s="1" t="s">
        <v>2290</v>
      </c>
    </row>
    <row r="787" spans="1:4" x14ac:dyDescent="0.15">
      <c r="A787" s="1" t="s">
        <v>795</v>
      </c>
      <c r="B787" s="1" t="s">
        <v>2356</v>
      </c>
      <c r="C787" s="1" t="s">
        <v>1878</v>
      </c>
      <c r="D787" s="1" t="s">
        <v>2290</v>
      </c>
    </row>
    <row r="788" spans="1:4" x14ac:dyDescent="0.15">
      <c r="A788" s="1" t="s">
        <v>796</v>
      </c>
      <c r="B788" s="1" t="s">
        <v>2357</v>
      </c>
      <c r="C788" s="1" t="s">
        <v>1878</v>
      </c>
      <c r="D788" s="1" t="s">
        <v>2290</v>
      </c>
    </row>
    <row r="789" spans="1:4" x14ac:dyDescent="0.15">
      <c r="A789" s="1" t="s">
        <v>797</v>
      </c>
      <c r="B789" s="1" t="s">
        <v>2358</v>
      </c>
      <c r="C789" s="1" t="s">
        <v>1255</v>
      </c>
      <c r="D789" s="1" t="s">
        <v>2359</v>
      </c>
    </row>
    <row r="790" spans="1:4" x14ac:dyDescent="0.15">
      <c r="A790" s="1" t="s">
        <v>798</v>
      </c>
      <c r="B790" s="1" t="s">
        <v>2360</v>
      </c>
      <c r="C790" s="1" t="s">
        <v>1878</v>
      </c>
      <c r="D790" s="1" t="s">
        <v>2290</v>
      </c>
    </row>
    <row r="791" spans="1:4" x14ac:dyDescent="0.15">
      <c r="A791" s="1" t="s">
        <v>799</v>
      </c>
      <c r="B791" s="1" t="s">
        <v>2361</v>
      </c>
      <c r="C791" s="1" t="s">
        <v>1878</v>
      </c>
      <c r="D791" s="1" t="s">
        <v>2290</v>
      </c>
    </row>
    <row r="792" spans="1:4" x14ac:dyDescent="0.15">
      <c r="A792" s="1" t="s">
        <v>800</v>
      </c>
      <c r="B792" s="1" t="s">
        <v>2362</v>
      </c>
      <c r="C792" s="1" t="s">
        <v>1878</v>
      </c>
      <c r="D792" s="1" t="s">
        <v>2290</v>
      </c>
    </row>
    <row r="793" spans="1:4" x14ac:dyDescent="0.15">
      <c r="A793" s="1" t="s">
        <v>801</v>
      </c>
      <c r="B793" s="1" t="s">
        <v>2363</v>
      </c>
      <c r="C793" s="1" t="s">
        <v>1878</v>
      </c>
      <c r="D793" s="1" t="s">
        <v>2290</v>
      </c>
    </row>
    <row r="794" spans="1:4" x14ac:dyDescent="0.15">
      <c r="A794" s="1" t="s">
        <v>802</v>
      </c>
      <c r="B794" s="1" t="s">
        <v>2364</v>
      </c>
      <c r="C794" s="1" t="s">
        <v>1878</v>
      </c>
      <c r="D794" s="1" t="s">
        <v>2290</v>
      </c>
    </row>
    <row r="795" spans="1:4" x14ac:dyDescent="0.15">
      <c r="A795" s="1" t="s">
        <v>803</v>
      </c>
      <c r="B795" s="1" t="s">
        <v>2365</v>
      </c>
      <c r="C795" s="1" t="s">
        <v>1878</v>
      </c>
      <c r="D795" s="1" t="s">
        <v>2290</v>
      </c>
    </row>
    <row r="796" spans="1:4" x14ac:dyDescent="0.15">
      <c r="A796" s="1" t="s">
        <v>804</v>
      </c>
      <c r="B796" s="1" t="s">
        <v>2366</v>
      </c>
      <c r="C796" s="1" t="s">
        <v>1878</v>
      </c>
      <c r="D796" s="1" t="s">
        <v>2290</v>
      </c>
    </row>
    <row r="797" spans="1:4" x14ac:dyDescent="0.15">
      <c r="A797" s="1" t="s">
        <v>805</v>
      </c>
      <c r="B797" s="1" t="s">
        <v>2367</v>
      </c>
      <c r="C797" s="1" t="s">
        <v>1878</v>
      </c>
      <c r="D797" s="1" t="s">
        <v>2290</v>
      </c>
    </row>
    <row r="798" spans="1:4" x14ac:dyDescent="0.15">
      <c r="A798" s="1" t="s">
        <v>806</v>
      </c>
      <c r="B798" s="1" t="s">
        <v>2368</v>
      </c>
      <c r="C798" s="1" t="s">
        <v>1124</v>
      </c>
      <c r="D798" s="1" t="s">
        <v>2369</v>
      </c>
    </row>
    <row r="799" spans="1:4" x14ac:dyDescent="0.15">
      <c r="A799" s="1" t="s">
        <v>807</v>
      </c>
      <c r="B799" s="1" t="s">
        <v>2370</v>
      </c>
      <c r="C799" s="1" t="s">
        <v>1121</v>
      </c>
      <c r="D799" s="1" t="s">
        <v>2253</v>
      </c>
    </row>
    <row r="800" spans="1:4" x14ac:dyDescent="0.15">
      <c r="A800" s="1" t="s">
        <v>808</v>
      </c>
      <c r="B800" s="1" t="s">
        <v>2371</v>
      </c>
      <c r="C800" s="1" t="s">
        <v>1220</v>
      </c>
      <c r="D800" s="1" t="s">
        <v>2372</v>
      </c>
    </row>
    <row r="801" spans="1:4" x14ac:dyDescent="0.15">
      <c r="A801" s="1" t="s">
        <v>809</v>
      </c>
      <c r="B801" s="1" t="s">
        <v>2373</v>
      </c>
      <c r="C801" s="1" t="s">
        <v>1173</v>
      </c>
      <c r="D801" s="1" t="s">
        <v>2374</v>
      </c>
    </row>
    <row r="802" spans="1:4" x14ac:dyDescent="0.15">
      <c r="A802" s="1" t="s">
        <v>810</v>
      </c>
      <c r="B802" s="1" t="s">
        <v>2375</v>
      </c>
      <c r="C802" s="1" t="s">
        <v>1735</v>
      </c>
      <c r="D802" s="1" t="s">
        <v>2376</v>
      </c>
    </row>
    <row r="803" spans="1:4" x14ac:dyDescent="0.15">
      <c r="A803" s="1" t="s">
        <v>811</v>
      </c>
      <c r="B803" s="1" t="s">
        <v>2377</v>
      </c>
      <c r="C803" s="1" t="s">
        <v>1212</v>
      </c>
      <c r="D803" s="1" t="s">
        <v>1914</v>
      </c>
    </row>
    <row r="804" spans="1:4" x14ac:dyDescent="0.15">
      <c r="A804" s="1" t="s">
        <v>812</v>
      </c>
      <c r="B804" s="1" t="s">
        <v>2378</v>
      </c>
      <c r="C804" s="1" t="s">
        <v>1332</v>
      </c>
      <c r="D804" s="1" t="s">
        <v>2379</v>
      </c>
    </row>
    <row r="805" spans="1:4" x14ac:dyDescent="0.15">
      <c r="A805" s="1" t="s">
        <v>813</v>
      </c>
      <c r="B805" s="1" t="s">
        <v>2380</v>
      </c>
      <c r="C805" s="1" t="s">
        <v>1173</v>
      </c>
      <c r="D805" s="1" t="s">
        <v>1950</v>
      </c>
    </row>
    <row r="806" spans="1:4" x14ac:dyDescent="0.15">
      <c r="A806" s="1" t="s">
        <v>814</v>
      </c>
      <c r="B806" s="1" t="s">
        <v>2381</v>
      </c>
      <c r="C806" s="1" t="s">
        <v>1187</v>
      </c>
      <c r="D806" s="1" t="s">
        <v>2382</v>
      </c>
    </row>
    <row r="807" spans="1:4" x14ac:dyDescent="0.15">
      <c r="A807" s="1" t="s">
        <v>815</v>
      </c>
      <c r="B807" s="1" t="s">
        <v>2383</v>
      </c>
      <c r="C807" s="1" t="s">
        <v>1187</v>
      </c>
      <c r="D807" s="1" t="s">
        <v>2382</v>
      </c>
    </row>
    <row r="808" spans="1:4" x14ac:dyDescent="0.15">
      <c r="A808" s="1" t="s">
        <v>816</v>
      </c>
      <c r="B808" s="1" t="s">
        <v>2384</v>
      </c>
      <c r="C808" s="1" t="s">
        <v>1283</v>
      </c>
      <c r="D808" s="1" t="s">
        <v>1284</v>
      </c>
    </row>
    <row r="809" spans="1:4" x14ac:dyDescent="0.15">
      <c r="A809" s="1" t="s">
        <v>817</v>
      </c>
      <c r="B809" s="1" t="s">
        <v>2385</v>
      </c>
      <c r="C809" s="1" t="s">
        <v>2386</v>
      </c>
      <c r="D809" s="1" t="s">
        <v>2387</v>
      </c>
    </row>
    <row r="810" spans="1:4" x14ac:dyDescent="0.15">
      <c r="A810" s="1" t="s">
        <v>818</v>
      </c>
      <c r="B810" s="1" t="s">
        <v>2388</v>
      </c>
      <c r="C810" s="1" t="s">
        <v>1712</v>
      </c>
      <c r="D810" s="1" t="s">
        <v>2389</v>
      </c>
    </row>
    <row r="811" spans="1:4" x14ac:dyDescent="0.15">
      <c r="A811" s="1" t="s">
        <v>819</v>
      </c>
      <c r="B811" s="1" t="s">
        <v>2390</v>
      </c>
      <c r="C811" s="1" t="s">
        <v>2391</v>
      </c>
      <c r="D811" s="1" t="s">
        <v>2392</v>
      </c>
    </row>
    <row r="812" spans="1:4" x14ac:dyDescent="0.15">
      <c r="A812" s="1" t="s">
        <v>820</v>
      </c>
      <c r="B812" s="1" t="s">
        <v>2393</v>
      </c>
      <c r="C812" s="1" t="s">
        <v>2394</v>
      </c>
      <c r="D812" s="1" t="s">
        <v>2395</v>
      </c>
    </row>
    <row r="813" spans="1:4" x14ac:dyDescent="0.15">
      <c r="A813" s="1" t="s">
        <v>821</v>
      </c>
      <c r="B813" s="1" t="s">
        <v>2396</v>
      </c>
      <c r="C813" s="1" t="s">
        <v>1283</v>
      </c>
      <c r="D813" s="1" t="s">
        <v>2397</v>
      </c>
    </row>
    <row r="814" spans="1:4" x14ac:dyDescent="0.15">
      <c r="A814" s="1" t="s">
        <v>822</v>
      </c>
      <c r="B814" s="1" t="s">
        <v>2398</v>
      </c>
      <c r="C814" s="1" t="s">
        <v>1190</v>
      </c>
      <c r="D814" s="1" t="s">
        <v>2399</v>
      </c>
    </row>
    <row r="815" spans="1:4" x14ac:dyDescent="0.15">
      <c r="A815" s="1" t="s">
        <v>823</v>
      </c>
      <c r="B815" s="1" t="s">
        <v>2400</v>
      </c>
      <c r="C815" s="1" t="s">
        <v>1244</v>
      </c>
      <c r="D815" s="1" t="s">
        <v>2401</v>
      </c>
    </row>
    <row r="816" spans="1:4" x14ac:dyDescent="0.15">
      <c r="A816" s="1" t="s">
        <v>824</v>
      </c>
      <c r="B816" s="1" t="s">
        <v>2402</v>
      </c>
      <c r="C816" s="1" t="s">
        <v>1195</v>
      </c>
      <c r="D816" s="1" t="s">
        <v>2403</v>
      </c>
    </row>
    <row r="817" spans="1:4" x14ac:dyDescent="0.15">
      <c r="A817" s="1" t="s">
        <v>825</v>
      </c>
      <c r="B817" s="1" t="s">
        <v>2404</v>
      </c>
      <c r="C817" s="1" t="s">
        <v>1735</v>
      </c>
      <c r="D817" s="1" t="s">
        <v>2376</v>
      </c>
    </row>
    <row r="818" spans="1:4" x14ac:dyDescent="0.15">
      <c r="A818" s="1" t="s">
        <v>826</v>
      </c>
      <c r="B818" s="1" t="s">
        <v>2405</v>
      </c>
      <c r="C818" s="1" t="s">
        <v>1237</v>
      </c>
      <c r="D818" s="1" t="s">
        <v>2406</v>
      </c>
    </row>
    <row r="819" spans="1:4" x14ac:dyDescent="0.15">
      <c r="A819" s="1" t="s">
        <v>827</v>
      </c>
      <c r="B819" s="1" t="s">
        <v>2407</v>
      </c>
      <c r="C819" s="1" t="s">
        <v>1212</v>
      </c>
      <c r="D819" s="1" t="s">
        <v>2408</v>
      </c>
    </row>
    <row r="820" spans="1:4" x14ac:dyDescent="0.15">
      <c r="A820" s="1" t="s">
        <v>828</v>
      </c>
      <c r="B820" s="1" t="s">
        <v>2409</v>
      </c>
      <c r="C820" s="1" t="s">
        <v>1237</v>
      </c>
      <c r="D820" s="1" t="s">
        <v>2410</v>
      </c>
    </row>
    <row r="821" spans="1:4" x14ac:dyDescent="0.15">
      <c r="A821" s="1" t="s">
        <v>829</v>
      </c>
      <c r="B821" s="1" t="s">
        <v>2411</v>
      </c>
      <c r="C821" s="1" t="s">
        <v>1176</v>
      </c>
      <c r="D821" s="1" t="s">
        <v>2412</v>
      </c>
    </row>
    <row r="822" spans="1:4" x14ac:dyDescent="0.15">
      <c r="A822" s="1" t="s">
        <v>830</v>
      </c>
      <c r="B822" s="1" t="s">
        <v>2413</v>
      </c>
      <c r="C822" s="1" t="s">
        <v>1712</v>
      </c>
      <c r="D822" s="1" t="s">
        <v>1713</v>
      </c>
    </row>
    <row r="823" spans="1:4" x14ac:dyDescent="0.15">
      <c r="A823" s="1" t="s">
        <v>831</v>
      </c>
      <c r="B823" s="1" t="s">
        <v>2414</v>
      </c>
      <c r="C823" s="1" t="s">
        <v>1357</v>
      </c>
      <c r="D823" s="1" t="s">
        <v>2415</v>
      </c>
    </row>
    <row r="824" spans="1:4" x14ac:dyDescent="0.15">
      <c r="A824" s="1" t="s">
        <v>832</v>
      </c>
      <c r="B824" s="1" t="s">
        <v>2416</v>
      </c>
      <c r="C824" s="1" t="s">
        <v>1244</v>
      </c>
      <c r="D824" s="1" t="s">
        <v>2417</v>
      </c>
    </row>
    <row r="825" spans="1:4" x14ac:dyDescent="0.15">
      <c r="A825" s="1" t="s">
        <v>833</v>
      </c>
      <c r="B825" s="1" t="s">
        <v>2418</v>
      </c>
      <c r="C825" s="1" t="s">
        <v>1173</v>
      </c>
      <c r="D825" s="1" t="s">
        <v>2419</v>
      </c>
    </row>
    <row r="826" spans="1:4" x14ac:dyDescent="0.15">
      <c r="A826" s="1" t="s">
        <v>834</v>
      </c>
      <c r="B826" s="1" t="s">
        <v>2420</v>
      </c>
      <c r="C826" s="1" t="s">
        <v>1176</v>
      </c>
      <c r="D826" s="1" t="s">
        <v>2421</v>
      </c>
    </row>
    <row r="827" spans="1:4" x14ac:dyDescent="0.15">
      <c r="A827" s="1" t="s">
        <v>835</v>
      </c>
      <c r="B827" s="1" t="s">
        <v>2422</v>
      </c>
      <c r="C827" s="1" t="s">
        <v>1190</v>
      </c>
      <c r="D827" s="1" t="s">
        <v>1661</v>
      </c>
    </row>
    <row r="828" spans="1:4" x14ac:dyDescent="0.15">
      <c r="A828" s="1" t="s">
        <v>836</v>
      </c>
      <c r="B828" s="1" t="s">
        <v>2423</v>
      </c>
      <c r="C828" s="1" t="s">
        <v>1190</v>
      </c>
      <c r="D828" s="1" t="s">
        <v>1661</v>
      </c>
    </row>
    <row r="829" spans="1:4" x14ac:dyDescent="0.15">
      <c r="A829" s="1" t="s">
        <v>837</v>
      </c>
      <c r="B829" s="1" t="s">
        <v>2424</v>
      </c>
      <c r="C829" s="1" t="s">
        <v>1176</v>
      </c>
      <c r="D829" s="1" t="s">
        <v>2425</v>
      </c>
    </row>
    <row r="830" spans="1:4" x14ac:dyDescent="0.15">
      <c r="A830" s="1" t="s">
        <v>838</v>
      </c>
      <c r="B830" s="1" t="s">
        <v>2426</v>
      </c>
      <c r="C830" s="1" t="s">
        <v>1198</v>
      </c>
      <c r="D830" s="1" t="s">
        <v>2427</v>
      </c>
    </row>
    <row r="831" spans="1:4" x14ac:dyDescent="0.15">
      <c r="A831" s="1" t="s">
        <v>839</v>
      </c>
      <c r="B831" s="1" t="s">
        <v>2428</v>
      </c>
      <c r="C831" s="1" t="s">
        <v>2429</v>
      </c>
      <c r="D831" s="1" t="s">
        <v>2430</v>
      </c>
    </row>
    <row r="832" spans="1:4" x14ac:dyDescent="0.15">
      <c r="A832" s="1" t="s">
        <v>840</v>
      </c>
      <c r="B832" s="1" t="s">
        <v>2431</v>
      </c>
      <c r="C832" s="1" t="s">
        <v>1237</v>
      </c>
      <c r="D832" s="1" t="s">
        <v>2432</v>
      </c>
    </row>
    <row r="833" spans="1:4" x14ac:dyDescent="0.15">
      <c r="A833" s="1" t="s">
        <v>841</v>
      </c>
      <c r="B833" s="1" t="s">
        <v>2433</v>
      </c>
      <c r="C833" s="1" t="s">
        <v>1260</v>
      </c>
      <c r="D833" s="1" t="s">
        <v>2434</v>
      </c>
    </row>
    <row r="834" spans="1:4" x14ac:dyDescent="0.15">
      <c r="A834" s="1" t="s">
        <v>842</v>
      </c>
      <c r="B834" s="1" t="s">
        <v>2435</v>
      </c>
      <c r="C834" s="1" t="s">
        <v>1176</v>
      </c>
      <c r="D834" s="1" t="s">
        <v>2436</v>
      </c>
    </row>
    <row r="835" spans="1:4" x14ac:dyDescent="0.15">
      <c r="A835" s="1" t="s">
        <v>843</v>
      </c>
      <c r="B835" s="1" t="s">
        <v>2437</v>
      </c>
      <c r="C835" s="1" t="s">
        <v>2429</v>
      </c>
      <c r="D835" s="1" t="s">
        <v>2438</v>
      </c>
    </row>
    <row r="836" spans="1:4" x14ac:dyDescent="0.15">
      <c r="A836" s="1" t="s">
        <v>844</v>
      </c>
      <c r="B836" s="1" t="s">
        <v>2439</v>
      </c>
      <c r="C836" s="1" t="s">
        <v>2429</v>
      </c>
      <c r="D836" s="1" t="s">
        <v>2438</v>
      </c>
    </row>
    <row r="837" spans="1:4" x14ac:dyDescent="0.15">
      <c r="A837" s="1" t="s">
        <v>845</v>
      </c>
      <c r="B837" s="1" t="s">
        <v>2440</v>
      </c>
      <c r="C837" s="1" t="s">
        <v>2429</v>
      </c>
      <c r="D837" s="1" t="s">
        <v>2430</v>
      </c>
    </row>
    <row r="838" spans="1:4" x14ac:dyDescent="0.15">
      <c r="A838" s="1" t="s">
        <v>846</v>
      </c>
      <c r="B838" s="1" t="s">
        <v>2441</v>
      </c>
      <c r="C838" s="1" t="s">
        <v>2429</v>
      </c>
      <c r="D838" s="1" t="s">
        <v>2430</v>
      </c>
    </row>
    <row r="839" spans="1:4" x14ac:dyDescent="0.15">
      <c r="A839" s="1" t="s">
        <v>847</v>
      </c>
      <c r="B839" s="1" t="s">
        <v>2442</v>
      </c>
      <c r="C839" s="1" t="s">
        <v>1217</v>
      </c>
      <c r="D839" s="1" t="s">
        <v>1726</v>
      </c>
    </row>
    <row r="840" spans="1:4" x14ac:dyDescent="0.15">
      <c r="A840" s="1" t="s">
        <v>848</v>
      </c>
      <c r="B840" s="1" t="s">
        <v>2443</v>
      </c>
      <c r="C840" s="1" t="s">
        <v>1184</v>
      </c>
      <c r="D840" s="1" t="s">
        <v>2444</v>
      </c>
    </row>
    <row r="841" spans="1:4" x14ac:dyDescent="0.15">
      <c r="A841" s="1" t="s">
        <v>849</v>
      </c>
      <c r="B841" s="1" t="s">
        <v>2445</v>
      </c>
      <c r="C841" s="1" t="s">
        <v>1165</v>
      </c>
      <c r="D841" s="1" t="s">
        <v>2305</v>
      </c>
    </row>
    <row r="842" spans="1:4" x14ac:dyDescent="0.15">
      <c r="A842" s="1" t="s">
        <v>850</v>
      </c>
      <c r="B842" s="1" t="s">
        <v>2446</v>
      </c>
      <c r="C842" s="1" t="s">
        <v>1179</v>
      </c>
      <c r="D842" s="1" t="s">
        <v>2447</v>
      </c>
    </row>
    <row r="843" spans="1:4" x14ac:dyDescent="0.15">
      <c r="A843" s="1" t="s">
        <v>851</v>
      </c>
      <c r="B843" s="1" t="s">
        <v>2448</v>
      </c>
      <c r="C843" s="1" t="s">
        <v>1154</v>
      </c>
      <c r="D843" s="1" t="s">
        <v>2449</v>
      </c>
    </row>
    <row r="844" spans="1:4" x14ac:dyDescent="0.15">
      <c r="A844" s="1" t="s">
        <v>852</v>
      </c>
      <c r="B844" s="1" t="s">
        <v>2450</v>
      </c>
      <c r="C844" s="1" t="s">
        <v>1498</v>
      </c>
      <c r="D844" s="1" t="s">
        <v>2451</v>
      </c>
    </row>
    <row r="845" spans="1:4" x14ac:dyDescent="0.15">
      <c r="A845" s="1" t="s">
        <v>853</v>
      </c>
      <c r="B845" s="1" t="s">
        <v>2452</v>
      </c>
      <c r="C845" s="1" t="s">
        <v>1187</v>
      </c>
      <c r="D845" s="1" t="s">
        <v>1188</v>
      </c>
    </row>
    <row r="846" spans="1:4" x14ac:dyDescent="0.15">
      <c r="A846" s="1" t="s">
        <v>854</v>
      </c>
      <c r="B846" s="1" t="s">
        <v>2453</v>
      </c>
      <c r="C846" s="1" t="s">
        <v>2454</v>
      </c>
      <c r="D846" s="1" t="s">
        <v>2455</v>
      </c>
    </row>
    <row r="847" spans="1:4" x14ac:dyDescent="0.15">
      <c r="A847" s="1" t="s">
        <v>855</v>
      </c>
      <c r="B847" s="1" t="s">
        <v>2456</v>
      </c>
      <c r="C847" s="1" t="s">
        <v>1176</v>
      </c>
      <c r="D847" s="1" t="s">
        <v>2457</v>
      </c>
    </row>
    <row r="848" spans="1:4" x14ac:dyDescent="0.15">
      <c r="A848" s="1" t="s">
        <v>856</v>
      </c>
      <c r="B848" s="1" t="s">
        <v>2458</v>
      </c>
      <c r="C848" s="1" t="s">
        <v>1176</v>
      </c>
      <c r="D848" s="1" t="s">
        <v>2457</v>
      </c>
    </row>
    <row r="849" spans="1:4" x14ac:dyDescent="0.15">
      <c r="A849" s="1" t="s">
        <v>857</v>
      </c>
      <c r="B849" s="1" t="s">
        <v>2459</v>
      </c>
      <c r="C849" s="1" t="s">
        <v>1138</v>
      </c>
      <c r="D849" s="1" t="s">
        <v>1139</v>
      </c>
    </row>
    <row r="850" spans="1:4" x14ac:dyDescent="0.15">
      <c r="A850" s="1" t="s">
        <v>858</v>
      </c>
      <c r="B850" s="1" t="s">
        <v>2460</v>
      </c>
      <c r="C850" s="1" t="s">
        <v>1187</v>
      </c>
      <c r="D850" s="1" t="s">
        <v>1503</v>
      </c>
    </row>
    <row r="851" spans="1:4" x14ac:dyDescent="0.15">
      <c r="A851" s="1" t="s">
        <v>859</v>
      </c>
      <c r="B851" s="1" t="s">
        <v>2461</v>
      </c>
      <c r="C851" s="1" t="s">
        <v>1187</v>
      </c>
      <c r="D851" s="1" t="s">
        <v>1503</v>
      </c>
    </row>
    <row r="852" spans="1:4" x14ac:dyDescent="0.15">
      <c r="A852" s="1" t="s">
        <v>860</v>
      </c>
      <c r="B852" s="1" t="s">
        <v>2462</v>
      </c>
      <c r="C852" s="1" t="s">
        <v>1255</v>
      </c>
      <c r="D852" s="1" t="s">
        <v>2463</v>
      </c>
    </row>
    <row r="853" spans="1:4" x14ac:dyDescent="0.15">
      <c r="A853" s="1" t="s">
        <v>861</v>
      </c>
      <c r="B853" s="1" t="s">
        <v>2464</v>
      </c>
      <c r="C853" s="1" t="s">
        <v>1118</v>
      </c>
      <c r="D853" s="1" t="s">
        <v>2465</v>
      </c>
    </row>
    <row r="854" spans="1:4" x14ac:dyDescent="0.15">
      <c r="A854" s="1" t="s">
        <v>862</v>
      </c>
      <c r="B854" s="1" t="s">
        <v>2466</v>
      </c>
      <c r="C854" s="1" t="s">
        <v>1237</v>
      </c>
      <c r="D854" s="1" t="s">
        <v>2467</v>
      </c>
    </row>
    <row r="855" spans="1:4" x14ac:dyDescent="0.15">
      <c r="A855" s="1" t="s">
        <v>863</v>
      </c>
      <c r="B855" s="1" t="s">
        <v>2468</v>
      </c>
      <c r="C855" s="1" t="s">
        <v>1145</v>
      </c>
      <c r="D855" s="1" t="s">
        <v>2469</v>
      </c>
    </row>
    <row r="856" spans="1:4" x14ac:dyDescent="0.15">
      <c r="A856" s="1" t="s">
        <v>864</v>
      </c>
      <c r="B856" s="1" t="s">
        <v>2470</v>
      </c>
      <c r="C856" s="1" t="s">
        <v>1145</v>
      </c>
      <c r="D856" s="1" t="s">
        <v>2469</v>
      </c>
    </row>
    <row r="857" spans="1:4" x14ac:dyDescent="0.15">
      <c r="A857" s="1" t="s">
        <v>865</v>
      </c>
      <c r="B857" s="1" t="s">
        <v>2471</v>
      </c>
      <c r="C857" s="1" t="s">
        <v>2472</v>
      </c>
      <c r="D857" s="1" t="s">
        <v>2473</v>
      </c>
    </row>
    <row r="858" spans="1:4" x14ac:dyDescent="0.15">
      <c r="A858" s="1" t="s">
        <v>866</v>
      </c>
      <c r="B858" s="1" t="s">
        <v>2474</v>
      </c>
      <c r="C858" s="1" t="s">
        <v>2472</v>
      </c>
      <c r="D858" s="1" t="s">
        <v>2473</v>
      </c>
    </row>
    <row r="859" spans="1:4" x14ac:dyDescent="0.15">
      <c r="A859" s="1" t="s">
        <v>867</v>
      </c>
      <c r="B859" s="1" t="s">
        <v>2475</v>
      </c>
      <c r="C859" s="1" t="s">
        <v>2476</v>
      </c>
      <c r="D859" s="1" t="s">
        <v>2473</v>
      </c>
    </row>
    <row r="860" spans="1:4" x14ac:dyDescent="0.15">
      <c r="A860" s="1" t="s">
        <v>868</v>
      </c>
      <c r="B860" s="1" t="s">
        <v>2477</v>
      </c>
      <c r="C860" s="1" t="s">
        <v>1138</v>
      </c>
      <c r="D860" s="1" t="s">
        <v>2063</v>
      </c>
    </row>
    <row r="861" spans="1:4" x14ac:dyDescent="0.15">
      <c r="A861" s="1" t="s">
        <v>869</v>
      </c>
      <c r="B861" s="1" t="s">
        <v>2478</v>
      </c>
      <c r="C861" s="1" t="s">
        <v>1247</v>
      </c>
      <c r="D861" s="1" t="s">
        <v>2479</v>
      </c>
    </row>
    <row r="862" spans="1:4" x14ac:dyDescent="0.15">
      <c r="A862" s="1" t="s">
        <v>870</v>
      </c>
      <c r="B862" s="1" t="s">
        <v>2480</v>
      </c>
      <c r="C862" s="1" t="s">
        <v>1138</v>
      </c>
      <c r="D862" s="1" t="s">
        <v>2481</v>
      </c>
    </row>
    <row r="863" spans="1:4" x14ac:dyDescent="0.15">
      <c r="A863" s="1" t="s">
        <v>871</v>
      </c>
      <c r="B863" s="1" t="s">
        <v>2482</v>
      </c>
      <c r="C863" s="1" t="s">
        <v>1176</v>
      </c>
      <c r="D863" s="1" t="s">
        <v>2483</v>
      </c>
    </row>
    <row r="864" spans="1:4" x14ac:dyDescent="0.15">
      <c r="A864" s="1" t="s">
        <v>872</v>
      </c>
      <c r="B864" s="1" t="s">
        <v>2484</v>
      </c>
      <c r="C864" s="1" t="s">
        <v>1292</v>
      </c>
      <c r="D864" s="1" t="s">
        <v>2485</v>
      </c>
    </row>
    <row r="865" spans="1:4" x14ac:dyDescent="0.15">
      <c r="A865" s="1" t="s">
        <v>873</v>
      </c>
      <c r="B865" s="1" t="s">
        <v>2486</v>
      </c>
      <c r="C865" s="1" t="s">
        <v>1220</v>
      </c>
      <c r="D865" s="1" t="s">
        <v>2487</v>
      </c>
    </row>
    <row r="866" spans="1:4" x14ac:dyDescent="0.15">
      <c r="A866" s="1" t="s">
        <v>874</v>
      </c>
      <c r="B866" s="1" t="s">
        <v>2488</v>
      </c>
      <c r="C866" s="1" t="s">
        <v>1138</v>
      </c>
      <c r="D866" s="1" t="s">
        <v>2489</v>
      </c>
    </row>
    <row r="867" spans="1:4" x14ac:dyDescent="0.15">
      <c r="A867" s="1" t="s">
        <v>875</v>
      </c>
      <c r="B867" s="1" t="s">
        <v>2490</v>
      </c>
      <c r="C867" s="1" t="s">
        <v>1145</v>
      </c>
      <c r="D867" s="1" t="s">
        <v>2469</v>
      </c>
    </row>
    <row r="868" spans="1:4" x14ac:dyDescent="0.15">
      <c r="A868" s="1" t="s">
        <v>876</v>
      </c>
      <c r="B868" s="1" t="s">
        <v>2491</v>
      </c>
      <c r="C868" s="1" t="s">
        <v>1498</v>
      </c>
      <c r="D868" s="1" t="s">
        <v>1653</v>
      </c>
    </row>
    <row r="869" spans="1:4" x14ac:dyDescent="0.15">
      <c r="A869" s="1" t="s">
        <v>877</v>
      </c>
      <c r="B869" s="1" t="s">
        <v>2492</v>
      </c>
      <c r="C869" s="1" t="s">
        <v>1132</v>
      </c>
      <c r="D869" s="1" t="s">
        <v>2493</v>
      </c>
    </row>
    <row r="870" spans="1:4" x14ac:dyDescent="0.15">
      <c r="A870" s="1" t="s">
        <v>878</v>
      </c>
      <c r="B870" s="1" t="s">
        <v>2494</v>
      </c>
      <c r="C870" s="1" t="s">
        <v>1138</v>
      </c>
      <c r="D870" s="1" t="s">
        <v>1139</v>
      </c>
    </row>
    <row r="871" spans="1:4" x14ac:dyDescent="0.15">
      <c r="A871" s="1" t="s">
        <v>879</v>
      </c>
      <c r="B871" s="1" t="s">
        <v>2495</v>
      </c>
      <c r="C871" s="1" t="s">
        <v>1173</v>
      </c>
      <c r="D871" s="1" t="s">
        <v>1919</v>
      </c>
    </row>
    <row r="872" spans="1:4" x14ac:dyDescent="0.15">
      <c r="A872" s="1" t="s">
        <v>880</v>
      </c>
      <c r="B872" s="1" t="s">
        <v>2496</v>
      </c>
      <c r="C872" s="1" t="s">
        <v>1173</v>
      </c>
      <c r="D872" s="1" t="s">
        <v>1919</v>
      </c>
    </row>
    <row r="873" spans="1:4" x14ac:dyDescent="0.15">
      <c r="A873" s="1" t="s">
        <v>881</v>
      </c>
      <c r="B873" s="1" t="s">
        <v>2497</v>
      </c>
      <c r="C873" s="1" t="s">
        <v>1151</v>
      </c>
      <c r="D873" s="1" t="s">
        <v>2498</v>
      </c>
    </row>
    <row r="874" spans="1:4" x14ac:dyDescent="0.15">
      <c r="A874" s="1" t="s">
        <v>882</v>
      </c>
      <c r="B874" s="1" t="s">
        <v>2499</v>
      </c>
      <c r="C874" s="1" t="s">
        <v>1283</v>
      </c>
      <c r="D874" s="1" t="s">
        <v>2469</v>
      </c>
    </row>
    <row r="875" spans="1:4" x14ac:dyDescent="0.15">
      <c r="A875" s="1" t="s">
        <v>883</v>
      </c>
      <c r="B875" s="1" t="s">
        <v>2500</v>
      </c>
      <c r="C875" s="1" t="s">
        <v>1283</v>
      </c>
      <c r="D875" s="1" t="s">
        <v>2469</v>
      </c>
    </row>
    <row r="876" spans="1:4" x14ac:dyDescent="0.15">
      <c r="A876" s="1" t="s">
        <v>884</v>
      </c>
      <c r="B876" s="1" t="s">
        <v>2501</v>
      </c>
      <c r="C876" s="1" t="s">
        <v>1292</v>
      </c>
      <c r="D876" s="1" t="s">
        <v>1898</v>
      </c>
    </row>
    <row r="877" spans="1:4" x14ac:dyDescent="0.15">
      <c r="A877" s="1" t="s">
        <v>885</v>
      </c>
      <c r="B877" s="1" t="s">
        <v>2502</v>
      </c>
      <c r="C877" s="1" t="s">
        <v>1292</v>
      </c>
      <c r="D877" s="1" t="s">
        <v>1898</v>
      </c>
    </row>
    <row r="878" spans="1:4" x14ac:dyDescent="0.15">
      <c r="A878" s="1" t="s">
        <v>886</v>
      </c>
      <c r="B878" s="1" t="s">
        <v>2503</v>
      </c>
      <c r="C878" s="1" t="s">
        <v>1145</v>
      </c>
      <c r="D878" s="1" t="s">
        <v>2077</v>
      </c>
    </row>
    <row r="879" spans="1:4" x14ac:dyDescent="0.15">
      <c r="A879" s="1" t="s">
        <v>887</v>
      </c>
      <c r="B879" s="1" t="s">
        <v>2504</v>
      </c>
      <c r="C879" s="1" t="s">
        <v>1190</v>
      </c>
      <c r="D879" s="1" t="s">
        <v>2505</v>
      </c>
    </row>
    <row r="880" spans="1:4" x14ac:dyDescent="0.15">
      <c r="A880" s="1" t="s">
        <v>888</v>
      </c>
      <c r="B880" s="1" t="s">
        <v>2506</v>
      </c>
      <c r="C880" s="1" t="s">
        <v>1217</v>
      </c>
      <c r="D880" s="1" t="s">
        <v>1589</v>
      </c>
    </row>
    <row r="881" spans="1:4" x14ac:dyDescent="0.15">
      <c r="A881" s="1" t="s">
        <v>889</v>
      </c>
      <c r="B881" s="1" t="s">
        <v>2507</v>
      </c>
      <c r="C881" s="1" t="s">
        <v>1190</v>
      </c>
      <c r="D881" s="1" t="s">
        <v>2508</v>
      </c>
    </row>
    <row r="882" spans="1:4" x14ac:dyDescent="0.15">
      <c r="A882" s="1" t="s">
        <v>890</v>
      </c>
      <c r="B882" s="1" t="s">
        <v>2509</v>
      </c>
      <c r="C882" s="1" t="s">
        <v>2161</v>
      </c>
      <c r="D882" s="1" t="s">
        <v>2510</v>
      </c>
    </row>
    <row r="883" spans="1:4" x14ac:dyDescent="0.15">
      <c r="A883" s="1" t="s">
        <v>891</v>
      </c>
      <c r="B883" s="1" t="s">
        <v>2511</v>
      </c>
      <c r="C883" s="1" t="s">
        <v>2161</v>
      </c>
      <c r="D883" s="1" t="s">
        <v>2510</v>
      </c>
    </row>
    <row r="884" spans="1:4" x14ac:dyDescent="0.15">
      <c r="A884" s="1" t="s">
        <v>892</v>
      </c>
      <c r="B884" s="1" t="s">
        <v>2512</v>
      </c>
      <c r="C884" s="1" t="s">
        <v>1292</v>
      </c>
      <c r="D884" s="1" t="s">
        <v>2339</v>
      </c>
    </row>
    <row r="885" spans="1:4" x14ac:dyDescent="0.15">
      <c r="A885" s="1" t="s">
        <v>893</v>
      </c>
      <c r="B885" s="1" t="s">
        <v>2513</v>
      </c>
      <c r="C885" s="1" t="s">
        <v>1145</v>
      </c>
      <c r="D885" s="1" t="s">
        <v>2514</v>
      </c>
    </row>
    <row r="886" spans="1:4" x14ac:dyDescent="0.15">
      <c r="A886" s="1" t="s">
        <v>894</v>
      </c>
      <c r="B886" s="1" t="s">
        <v>2515</v>
      </c>
      <c r="C886" s="1" t="s">
        <v>1159</v>
      </c>
      <c r="D886" s="1" t="s">
        <v>2516</v>
      </c>
    </row>
    <row r="887" spans="1:4" x14ac:dyDescent="0.15">
      <c r="A887" s="1" t="s">
        <v>895</v>
      </c>
      <c r="B887" s="1" t="s">
        <v>2517</v>
      </c>
      <c r="C887" s="1" t="s">
        <v>1237</v>
      </c>
      <c r="D887" s="1" t="s">
        <v>2518</v>
      </c>
    </row>
    <row r="888" spans="1:4" x14ac:dyDescent="0.15">
      <c r="A888" s="1" t="s">
        <v>896</v>
      </c>
      <c r="B888" s="1" t="s">
        <v>2519</v>
      </c>
      <c r="C888" s="1" t="s">
        <v>1237</v>
      </c>
      <c r="D888" s="1" t="s">
        <v>2518</v>
      </c>
    </row>
    <row r="889" spans="1:4" x14ac:dyDescent="0.15">
      <c r="A889" s="1" t="s">
        <v>897</v>
      </c>
      <c r="B889" s="1" t="s">
        <v>2520</v>
      </c>
      <c r="C889" s="1" t="s">
        <v>2065</v>
      </c>
      <c r="D889" s="1" t="s">
        <v>2521</v>
      </c>
    </row>
    <row r="890" spans="1:4" x14ac:dyDescent="0.15">
      <c r="A890" s="1" t="s">
        <v>898</v>
      </c>
      <c r="B890" s="1" t="s">
        <v>2522</v>
      </c>
      <c r="C890" s="1" t="s">
        <v>1118</v>
      </c>
      <c r="D890" s="1" t="s">
        <v>2523</v>
      </c>
    </row>
    <row r="891" spans="1:4" x14ac:dyDescent="0.15">
      <c r="A891" s="1" t="s">
        <v>899</v>
      </c>
      <c r="B891" s="1" t="s">
        <v>2524</v>
      </c>
      <c r="C891" s="1" t="s">
        <v>1357</v>
      </c>
      <c r="D891" s="1" t="s">
        <v>2525</v>
      </c>
    </row>
    <row r="892" spans="1:4" x14ac:dyDescent="0.15">
      <c r="A892" s="1" t="s">
        <v>900</v>
      </c>
      <c r="B892" s="1" t="s">
        <v>2526</v>
      </c>
      <c r="C892" s="1" t="s">
        <v>1220</v>
      </c>
      <c r="D892" s="1" t="s">
        <v>2527</v>
      </c>
    </row>
    <row r="893" spans="1:4" x14ac:dyDescent="0.15">
      <c r="A893" s="1" t="s">
        <v>901</v>
      </c>
      <c r="B893" s="1" t="s">
        <v>2528</v>
      </c>
      <c r="C893" s="1" t="s">
        <v>1184</v>
      </c>
      <c r="D893" s="1" t="s">
        <v>2529</v>
      </c>
    </row>
    <row r="894" spans="1:4" x14ac:dyDescent="0.15">
      <c r="A894" s="1" t="s">
        <v>902</v>
      </c>
      <c r="B894" s="1" t="s">
        <v>2530</v>
      </c>
      <c r="C894" s="1" t="s">
        <v>1708</v>
      </c>
      <c r="D894" s="1" t="s">
        <v>2090</v>
      </c>
    </row>
    <row r="895" spans="1:4" x14ac:dyDescent="0.15">
      <c r="A895" s="1" t="s">
        <v>903</v>
      </c>
      <c r="B895" s="1" t="s">
        <v>2531</v>
      </c>
      <c r="C895" s="1" t="s">
        <v>1708</v>
      </c>
      <c r="D895" s="1" t="s">
        <v>2090</v>
      </c>
    </row>
    <row r="896" spans="1:4" x14ac:dyDescent="0.15">
      <c r="A896" s="1" t="s">
        <v>904</v>
      </c>
      <c r="B896" s="1" t="s">
        <v>2532</v>
      </c>
      <c r="C896" s="1" t="s">
        <v>1247</v>
      </c>
      <c r="D896" s="1" t="s">
        <v>2533</v>
      </c>
    </row>
    <row r="897" spans="1:4" x14ac:dyDescent="0.15">
      <c r="A897" s="1" t="s">
        <v>905</v>
      </c>
      <c r="B897" s="1" t="s">
        <v>2534</v>
      </c>
      <c r="C897" s="1" t="s">
        <v>1118</v>
      </c>
      <c r="D897" s="1" t="s">
        <v>2535</v>
      </c>
    </row>
    <row r="898" spans="1:4" x14ac:dyDescent="0.15">
      <c r="A898" s="1" t="s">
        <v>906</v>
      </c>
      <c r="B898" s="1" t="s">
        <v>2536</v>
      </c>
      <c r="C898" s="1" t="s">
        <v>1173</v>
      </c>
      <c r="D898" s="1" t="s">
        <v>2537</v>
      </c>
    </row>
    <row r="899" spans="1:4" x14ac:dyDescent="0.15">
      <c r="A899" s="1" t="s">
        <v>907</v>
      </c>
      <c r="B899" s="1" t="s">
        <v>2538</v>
      </c>
      <c r="C899" s="1" t="s">
        <v>1237</v>
      </c>
      <c r="D899" s="1" t="s">
        <v>2539</v>
      </c>
    </row>
    <row r="900" spans="1:4" x14ac:dyDescent="0.15">
      <c r="A900" s="1" t="s">
        <v>908</v>
      </c>
      <c r="B900" s="1" t="s">
        <v>2540</v>
      </c>
      <c r="C900" s="1" t="s">
        <v>1237</v>
      </c>
      <c r="D900" s="1" t="s">
        <v>2539</v>
      </c>
    </row>
    <row r="901" spans="1:4" x14ac:dyDescent="0.15">
      <c r="A901" s="1" t="s">
        <v>909</v>
      </c>
      <c r="B901" s="1" t="s">
        <v>2541</v>
      </c>
      <c r="C901" s="1" t="s">
        <v>1179</v>
      </c>
      <c r="D901" s="1" t="s">
        <v>2542</v>
      </c>
    </row>
    <row r="902" spans="1:4" x14ac:dyDescent="0.15">
      <c r="A902" s="1" t="s">
        <v>910</v>
      </c>
      <c r="B902" s="1" t="s">
        <v>2543</v>
      </c>
      <c r="C902" s="1" t="s">
        <v>1124</v>
      </c>
      <c r="D902" s="1" t="s">
        <v>1524</v>
      </c>
    </row>
    <row r="903" spans="1:4" x14ac:dyDescent="0.15">
      <c r="A903" s="1" t="s">
        <v>911</v>
      </c>
      <c r="B903" s="1" t="s">
        <v>2544</v>
      </c>
      <c r="C903" s="1" t="s">
        <v>1118</v>
      </c>
      <c r="D903" s="1" t="s">
        <v>2545</v>
      </c>
    </row>
    <row r="904" spans="1:4" x14ac:dyDescent="0.15">
      <c r="A904" s="1" t="s">
        <v>912</v>
      </c>
      <c r="B904" s="1" t="s">
        <v>2546</v>
      </c>
      <c r="C904" s="1" t="s">
        <v>1184</v>
      </c>
      <c r="D904" s="1" t="s">
        <v>1614</v>
      </c>
    </row>
    <row r="905" spans="1:4" x14ac:dyDescent="0.15">
      <c r="A905" s="1" t="s">
        <v>913</v>
      </c>
      <c r="B905" s="1" t="s">
        <v>2547</v>
      </c>
      <c r="C905" s="1" t="s">
        <v>1255</v>
      </c>
      <c r="D905" s="1" t="s">
        <v>2463</v>
      </c>
    </row>
    <row r="906" spans="1:4" x14ac:dyDescent="0.15">
      <c r="A906" s="1" t="s">
        <v>914</v>
      </c>
      <c r="B906" s="1" t="s">
        <v>2548</v>
      </c>
      <c r="C906" s="1" t="s">
        <v>1187</v>
      </c>
      <c r="D906" s="1" t="s">
        <v>2549</v>
      </c>
    </row>
    <row r="907" spans="1:4" x14ac:dyDescent="0.15">
      <c r="A907" s="1" t="s">
        <v>915</v>
      </c>
      <c r="B907" s="1" t="s">
        <v>2550</v>
      </c>
      <c r="C907" s="1" t="s">
        <v>1187</v>
      </c>
      <c r="D907" s="1" t="s">
        <v>2549</v>
      </c>
    </row>
    <row r="908" spans="1:4" x14ac:dyDescent="0.15">
      <c r="A908" s="1" t="s">
        <v>916</v>
      </c>
      <c r="B908" s="1" t="s">
        <v>2551</v>
      </c>
      <c r="C908" s="1" t="s">
        <v>1712</v>
      </c>
      <c r="D908" s="1" t="s">
        <v>2552</v>
      </c>
    </row>
    <row r="909" spans="1:4" x14ac:dyDescent="0.15">
      <c r="A909" s="1" t="s">
        <v>917</v>
      </c>
      <c r="B909" s="1" t="s">
        <v>2553</v>
      </c>
      <c r="C909" s="1" t="s">
        <v>1220</v>
      </c>
      <c r="D909" s="1" t="s">
        <v>2554</v>
      </c>
    </row>
    <row r="910" spans="1:4" x14ac:dyDescent="0.15">
      <c r="A910" s="1" t="s">
        <v>918</v>
      </c>
      <c r="B910" s="1" t="s">
        <v>2555</v>
      </c>
      <c r="C910" s="1" t="s">
        <v>1220</v>
      </c>
      <c r="D910" s="1" t="s">
        <v>2554</v>
      </c>
    </row>
    <row r="911" spans="1:4" x14ac:dyDescent="0.15">
      <c r="A911" s="1" t="s">
        <v>919</v>
      </c>
      <c r="B911" s="1" t="s">
        <v>2556</v>
      </c>
      <c r="C911" s="1" t="s">
        <v>2429</v>
      </c>
      <c r="D911" s="1" t="s">
        <v>2557</v>
      </c>
    </row>
    <row r="912" spans="1:4" x14ac:dyDescent="0.15">
      <c r="A912" s="1" t="s">
        <v>920</v>
      </c>
      <c r="B912" s="1" t="s">
        <v>2558</v>
      </c>
      <c r="C912" s="1" t="s">
        <v>2429</v>
      </c>
      <c r="D912" s="1" t="s">
        <v>2557</v>
      </c>
    </row>
    <row r="913" spans="1:4" x14ac:dyDescent="0.15">
      <c r="A913" s="1" t="s">
        <v>921</v>
      </c>
      <c r="B913" s="1" t="s">
        <v>2559</v>
      </c>
      <c r="C913" s="1" t="s">
        <v>2429</v>
      </c>
      <c r="D913" s="1" t="s">
        <v>2560</v>
      </c>
    </row>
    <row r="914" spans="1:4" x14ac:dyDescent="0.15">
      <c r="A914" s="1" t="s">
        <v>922</v>
      </c>
      <c r="B914" s="1" t="s">
        <v>2561</v>
      </c>
      <c r="C914" s="1" t="s">
        <v>2429</v>
      </c>
      <c r="D914" s="1" t="s">
        <v>2560</v>
      </c>
    </row>
    <row r="915" spans="1:4" x14ac:dyDescent="0.15">
      <c r="A915" s="1" t="s">
        <v>923</v>
      </c>
      <c r="B915" s="1" t="s">
        <v>2562</v>
      </c>
      <c r="C915" s="1" t="s">
        <v>1292</v>
      </c>
      <c r="D915" s="1" t="s">
        <v>2563</v>
      </c>
    </row>
    <row r="916" spans="1:4" x14ac:dyDescent="0.15">
      <c r="A916" s="1" t="s">
        <v>924</v>
      </c>
      <c r="B916" s="1" t="s">
        <v>2564</v>
      </c>
      <c r="C916" s="1" t="s">
        <v>1154</v>
      </c>
      <c r="D916" s="1" t="s">
        <v>1806</v>
      </c>
    </row>
    <row r="917" spans="1:4" x14ac:dyDescent="0.15">
      <c r="A917" s="1" t="s">
        <v>925</v>
      </c>
      <c r="B917" s="1" t="s">
        <v>2565</v>
      </c>
      <c r="C917" s="1" t="s">
        <v>1237</v>
      </c>
      <c r="D917" s="1" t="s">
        <v>2566</v>
      </c>
    </row>
    <row r="918" spans="1:4" x14ac:dyDescent="0.15">
      <c r="A918" s="1" t="s">
        <v>926</v>
      </c>
      <c r="B918" s="1" t="s">
        <v>2567</v>
      </c>
      <c r="C918" s="1" t="s">
        <v>1430</v>
      </c>
      <c r="D918" s="1" t="s">
        <v>2568</v>
      </c>
    </row>
    <row r="919" spans="1:4" x14ac:dyDescent="0.15">
      <c r="A919" s="1" t="s">
        <v>927</v>
      </c>
      <c r="B919" s="1" t="s">
        <v>2569</v>
      </c>
      <c r="C919" s="1" t="s">
        <v>2570</v>
      </c>
      <c r="D919" s="1" t="s">
        <v>2571</v>
      </c>
    </row>
    <row r="920" spans="1:4" x14ac:dyDescent="0.15">
      <c r="A920" s="1" t="s">
        <v>928</v>
      </c>
      <c r="B920" s="1" t="s">
        <v>2572</v>
      </c>
      <c r="C920" s="1" t="s">
        <v>1124</v>
      </c>
      <c r="D920" s="1" t="s">
        <v>2573</v>
      </c>
    </row>
    <row r="921" spans="1:4" x14ac:dyDescent="0.15">
      <c r="A921" s="1" t="s">
        <v>929</v>
      </c>
      <c r="B921" s="1" t="s">
        <v>2574</v>
      </c>
      <c r="C921" s="1" t="s">
        <v>1124</v>
      </c>
      <c r="D921" s="1" t="s">
        <v>2573</v>
      </c>
    </row>
    <row r="922" spans="1:4" x14ac:dyDescent="0.15">
      <c r="A922" s="1" t="s">
        <v>930</v>
      </c>
      <c r="B922" s="1" t="s">
        <v>2575</v>
      </c>
      <c r="C922" s="1" t="s">
        <v>1124</v>
      </c>
      <c r="D922" s="1" t="s">
        <v>2573</v>
      </c>
    </row>
    <row r="923" spans="1:4" x14ac:dyDescent="0.15">
      <c r="A923" s="1" t="s">
        <v>931</v>
      </c>
      <c r="B923" s="1" t="s">
        <v>2576</v>
      </c>
      <c r="C923" s="1" t="s">
        <v>1124</v>
      </c>
      <c r="D923" s="1" t="s">
        <v>2573</v>
      </c>
    </row>
    <row r="924" spans="1:4" x14ac:dyDescent="0.15">
      <c r="A924" s="1" t="s">
        <v>932</v>
      </c>
      <c r="B924" s="1" t="s">
        <v>2577</v>
      </c>
      <c r="C924" s="1" t="s">
        <v>1420</v>
      </c>
      <c r="D924" s="1" t="s">
        <v>2578</v>
      </c>
    </row>
    <row r="925" spans="1:4" x14ac:dyDescent="0.15">
      <c r="A925" s="1" t="s">
        <v>933</v>
      </c>
      <c r="B925" s="1" t="s">
        <v>2579</v>
      </c>
      <c r="C925" s="1" t="s">
        <v>2580</v>
      </c>
      <c r="D925" s="1" t="s">
        <v>2581</v>
      </c>
    </row>
    <row r="926" spans="1:4" x14ac:dyDescent="0.15">
      <c r="A926" s="1" t="s">
        <v>934</v>
      </c>
      <c r="B926" s="1" t="s">
        <v>2582</v>
      </c>
      <c r="C926" s="1" t="s">
        <v>1124</v>
      </c>
      <c r="D926" s="1" t="s">
        <v>2573</v>
      </c>
    </row>
    <row r="927" spans="1:4" x14ac:dyDescent="0.15">
      <c r="A927" s="1" t="s">
        <v>935</v>
      </c>
      <c r="B927" s="1" t="s">
        <v>2583</v>
      </c>
      <c r="C927" s="1" t="s">
        <v>1124</v>
      </c>
      <c r="D927" s="1" t="s">
        <v>2573</v>
      </c>
    </row>
    <row r="928" spans="1:4" x14ac:dyDescent="0.15">
      <c r="A928" s="1" t="s">
        <v>936</v>
      </c>
      <c r="B928" s="1" t="s">
        <v>2584</v>
      </c>
      <c r="C928" s="1" t="s">
        <v>1124</v>
      </c>
      <c r="D928" s="1" t="s">
        <v>2573</v>
      </c>
    </row>
    <row r="929" spans="1:4" x14ac:dyDescent="0.15">
      <c r="A929" s="1" t="s">
        <v>937</v>
      </c>
      <c r="B929" s="1" t="s">
        <v>2585</v>
      </c>
      <c r="C929" s="1" t="s">
        <v>1124</v>
      </c>
      <c r="D929" s="1" t="s">
        <v>2573</v>
      </c>
    </row>
    <row r="930" spans="1:4" x14ac:dyDescent="0.15">
      <c r="A930" s="1" t="s">
        <v>938</v>
      </c>
      <c r="B930" s="1" t="s">
        <v>2586</v>
      </c>
      <c r="C930" s="1" t="s">
        <v>1357</v>
      </c>
      <c r="D930" s="1" t="s">
        <v>1358</v>
      </c>
    </row>
    <row r="931" spans="1:4" x14ac:dyDescent="0.15">
      <c r="A931" s="1" t="s">
        <v>939</v>
      </c>
      <c r="B931" s="1" t="s">
        <v>2587</v>
      </c>
      <c r="C931" s="1" t="s">
        <v>1190</v>
      </c>
      <c r="D931" s="1" t="s">
        <v>1661</v>
      </c>
    </row>
    <row r="932" spans="1:4" x14ac:dyDescent="0.15">
      <c r="A932" s="1" t="s">
        <v>940</v>
      </c>
      <c r="B932" s="1" t="s">
        <v>2588</v>
      </c>
      <c r="C932" s="1" t="s">
        <v>1190</v>
      </c>
      <c r="D932" s="1" t="s">
        <v>1661</v>
      </c>
    </row>
    <row r="933" spans="1:4" x14ac:dyDescent="0.15">
      <c r="A933" s="1" t="s">
        <v>941</v>
      </c>
      <c r="B933" s="1" t="s">
        <v>2589</v>
      </c>
      <c r="C933" s="1" t="s">
        <v>1145</v>
      </c>
      <c r="D933" s="1" t="s">
        <v>2077</v>
      </c>
    </row>
    <row r="934" spans="1:4" x14ac:dyDescent="0.15">
      <c r="A934" s="1" t="s">
        <v>942</v>
      </c>
      <c r="B934" s="1" t="s">
        <v>2590</v>
      </c>
      <c r="C934" s="1" t="s">
        <v>1190</v>
      </c>
      <c r="D934" s="1" t="s">
        <v>2591</v>
      </c>
    </row>
    <row r="935" spans="1:4" x14ac:dyDescent="0.15">
      <c r="A935" s="1" t="s">
        <v>943</v>
      </c>
      <c r="B935" s="1" t="s">
        <v>2592</v>
      </c>
      <c r="C935" s="1" t="s">
        <v>1190</v>
      </c>
      <c r="D935" s="1" t="s">
        <v>2591</v>
      </c>
    </row>
    <row r="936" spans="1:4" x14ac:dyDescent="0.15">
      <c r="A936" s="1" t="s">
        <v>944</v>
      </c>
      <c r="B936" s="1" t="s">
        <v>2593</v>
      </c>
      <c r="C936" s="1" t="s">
        <v>1190</v>
      </c>
      <c r="D936" s="1" t="s">
        <v>2591</v>
      </c>
    </row>
    <row r="937" spans="1:4" x14ac:dyDescent="0.15">
      <c r="A937" s="1" t="s">
        <v>945</v>
      </c>
      <c r="B937" s="1" t="s">
        <v>2594</v>
      </c>
      <c r="C937" s="1" t="s">
        <v>1190</v>
      </c>
      <c r="D937" s="1" t="s">
        <v>2591</v>
      </c>
    </row>
    <row r="938" spans="1:4" x14ac:dyDescent="0.15">
      <c r="A938" s="1" t="s">
        <v>946</v>
      </c>
      <c r="B938" s="1" t="s">
        <v>2595</v>
      </c>
      <c r="C938" s="1" t="s">
        <v>1190</v>
      </c>
      <c r="D938" s="1" t="s">
        <v>1687</v>
      </c>
    </row>
    <row r="939" spans="1:4" x14ac:dyDescent="0.15">
      <c r="A939" s="1" t="s">
        <v>947</v>
      </c>
      <c r="B939" s="1" t="s">
        <v>2596</v>
      </c>
      <c r="C939" s="1" t="s">
        <v>1190</v>
      </c>
      <c r="D939" s="1" t="s">
        <v>1687</v>
      </c>
    </row>
    <row r="940" spans="1:4" x14ac:dyDescent="0.15">
      <c r="A940" s="1" t="s">
        <v>948</v>
      </c>
      <c r="B940" s="1" t="s">
        <v>2597</v>
      </c>
      <c r="C940" s="1" t="s">
        <v>2161</v>
      </c>
      <c r="D940" s="1" t="s">
        <v>2510</v>
      </c>
    </row>
    <row r="941" spans="1:4" x14ac:dyDescent="0.15">
      <c r="A941" s="1" t="s">
        <v>949</v>
      </c>
      <c r="B941" s="1" t="s">
        <v>2598</v>
      </c>
      <c r="C941" s="1" t="s">
        <v>2161</v>
      </c>
      <c r="D941" s="1" t="s">
        <v>2510</v>
      </c>
    </row>
    <row r="942" spans="1:4" x14ac:dyDescent="0.15">
      <c r="A942" s="1" t="s">
        <v>950</v>
      </c>
      <c r="B942" s="1" t="s">
        <v>2599</v>
      </c>
      <c r="C942" s="1" t="s">
        <v>1145</v>
      </c>
      <c r="D942" s="1" t="s">
        <v>2600</v>
      </c>
    </row>
    <row r="943" spans="1:4" x14ac:dyDescent="0.15">
      <c r="A943" s="1" t="s">
        <v>951</v>
      </c>
      <c r="B943" s="1" t="s">
        <v>2601</v>
      </c>
      <c r="C943" s="1" t="s">
        <v>2429</v>
      </c>
      <c r="D943" s="1" t="s">
        <v>2430</v>
      </c>
    </row>
    <row r="944" spans="1:4" x14ac:dyDescent="0.15">
      <c r="A944" s="1" t="s">
        <v>952</v>
      </c>
      <c r="B944" s="1" t="s">
        <v>2602</v>
      </c>
      <c r="C944" s="1" t="s">
        <v>2429</v>
      </c>
      <c r="D944" s="1" t="s">
        <v>2430</v>
      </c>
    </row>
    <row r="945" spans="1:4" x14ac:dyDescent="0.15">
      <c r="A945" s="1" t="s">
        <v>953</v>
      </c>
      <c r="B945" s="1" t="s">
        <v>2603</v>
      </c>
      <c r="C945" s="1" t="s">
        <v>1124</v>
      </c>
      <c r="D945" s="1" t="s">
        <v>2604</v>
      </c>
    </row>
    <row r="946" spans="1:4" x14ac:dyDescent="0.15">
      <c r="A946" s="1" t="s">
        <v>954</v>
      </c>
      <c r="B946" s="1" t="s">
        <v>2605</v>
      </c>
      <c r="C946" s="1" t="s">
        <v>1292</v>
      </c>
      <c r="D946" s="1" t="s">
        <v>2339</v>
      </c>
    </row>
    <row r="947" spans="1:4" x14ac:dyDescent="0.15">
      <c r="A947" s="1" t="s">
        <v>955</v>
      </c>
      <c r="B947" s="1" t="s">
        <v>2606</v>
      </c>
      <c r="C947" s="1" t="s">
        <v>1247</v>
      </c>
      <c r="D947" s="1" t="s">
        <v>2607</v>
      </c>
    </row>
    <row r="948" spans="1:4" x14ac:dyDescent="0.15">
      <c r="A948" s="1" t="s">
        <v>956</v>
      </c>
      <c r="B948" s="1" t="s">
        <v>2608</v>
      </c>
      <c r="C948" s="1" t="s">
        <v>1220</v>
      </c>
      <c r="D948" s="1" t="s">
        <v>2609</v>
      </c>
    </row>
    <row r="949" spans="1:4" x14ac:dyDescent="0.15">
      <c r="A949" s="1" t="s">
        <v>957</v>
      </c>
      <c r="B949" s="1" t="s">
        <v>2610</v>
      </c>
      <c r="C949" s="1" t="s">
        <v>1121</v>
      </c>
      <c r="D949" s="1" t="s">
        <v>2253</v>
      </c>
    </row>
    <row r="950" spans="1:4" x14ac:dyDescent="0.15">
      <c r="A950" s="1" t="s">
        <v>958</v>
      </c>
      <c r="B950" s="1" t="s">
        <v>2611</v>
      </c>
      <c r="C950" s="1" t="s">
        <v>2429</v>
      </c>
      <c r="D950" s="1" t="s">
        <v>2430</v>
      </c>
    </row>
    <row r="951" spans="1:4" x14ac:dyDescent="0.15">
      <c r="A951" s="1" t="s">
        <v>959</v>
      </c>
      <c r="B951" s="1" t="s">
        <v>2612</v>
      </c>
      <c r="C951" s="1" t="s">
        <v>1135</v>
      </c>
      <c r="D951" s="1" t="s">
        <v>2613</v>
      </c>
    </row>
    <row r="952" spans="1:4" x14ac:dyDescent="0.15">
      <c r="A952" s="1" t="s">
        <v>960</v>
      </c>
      <c r="B952" s="1" t="s">
        <v>2614</v>
      </c>
      <c r="C952" s="1" t="s">
        <v>1292</v>
      </c>
      <c r="D952" s="1" t="s">
        <v>2615</v>
      </c>
    </row>
    <row r="953" spans="1:4" x14ac:dyDescent="0.15">
      <c r="A953" s="1" t="s">
        <v>961</v>
      </c>
      <c r="B953" s="1" t="s">
        <v>2616</v>
      </c>
      <c r="C953" s="1" t="s">
        <v>1292</v>
      </c>
      <c r="D953" s="1" t="s">
        <v>2615</v>
      </c>
    </row>
    <row r="954" spans="1:4" x14ac:dyDescent="0.15">
      <c r="A954" s="1" t="s">
        <v>962</v>
      </c>
      <c r="B954" s="1" t="s">
        <v>2617</v>
      </c>
      <c r="C954" s="1" t="s">
        <v>1980</v>
      </c>
      <c r="D954" s="1" t="s">
        <v>2618</v>
      </c>
    </row>
    <row r="955" spans="1:4" x14ac:dyDescent="0.15">
      <c r="A955" s="1" t="s">
        <v>963</v>
      </c>
      <c r="B955" s="1" t="s">
        <v>2619</v>
      </c>
      <c r="C955" s="1" t="s">
        <v>1255</v>
      </c>
      <c r="D955" s="1" t="s">
        <v>2463</v>
      </c>
    </row>
    <row r="956" spans="1:4" x14ac:dyDescent="0.15">
      <c r="A956" s="1" t="s">
        <v>964</v>
      </c>
      <c r="B956" s="1" t="s">
        <v>2620</v>
      </c>
      <c r="C956" s="1" t="s">
        <v>1255</v>
      </c>
      <c r="D956" s="1" t="s">
        <v>2463</v>
      </c>
    </row>
    <row r="957" spans="1:4" x14ac:dyDescent="0.15">
      <c r="A957" s="1" t="s">
        <v>965</v>
      </c>
      <c r="B957" s="1" t="s">
        <v>2621</v>
      </c>
      <c r="C957" s="1" t="s">
        <v>1255</v>
      </c>
      <c r="D957" s="1" t="s">
        <v>2463</v>
      </c>
    </row>
    <row r="958" spans="1:4" x14ac:dyDescent="0.15">
      <c r="A958" s="1" t="s">
        <v>966</v>
      </c>
      <c r="B958" s="1" t="s">
        <v>2622</v>
      </c>
      <c r="C958" s="1" t="s">
        <v>1255</v>
      </c>
      <c r="D958" s="1" t="s">
        <v>2463</v>
      </c>
    </row>
    <row r="959" spans="1:4" x14ac:dyDescent="0.15">
      <c r="A959" s="1" t="s">
        <v>967</v>
      </c>
      <c r="B959" s="1" t="s">
        <v>2623</v>
      </c>
      <c r="C959" s="1" t="s">
        <v>1237</v>
      </c>
      <c r="D959" s="1" t="s">
        <v>2624</v>
      </c>
    </row>
    <row r="960" spans="1:4" x14ac:dyDescent="0.15">
      <c r="A960" s="1" t="s">
        <v>968</v>
      </c>
      <c r="B960" s="1" t="s">
        <v>2625</v>
      </c>
      <c r="C960" s="1" t="s">
        <v>1237</v>
      </c>
      <c r="D960" s="1" t="s">
        <v>2624</v>
      </c>
    </row>
    <row r="961" spans="1:4" x14ac:dyDescent="0.15">
      <c r="A961" s="1" t="s">
        <v>969</v>
      </c>
      <c r="B961" s="1" t="s">
        <v>2626</v>
      </c>
      <c r="C961" s="1" t="s">
        <v>1154</v>
      </c>
      <c r="D961" s="1" t="s">
        <v>2449</v>
      </c>
    </row>
    <row r="962" spans="1:4" x14ac:dyDescent="0.15">
      <c r="A962" s="1" t="s">
        <v>970</v>
      </c>
      <c r="B962" s="1" t="s">
        <v>2627</v>
      </c>
      <c r="C962" s="1" t="s">
        <v>1283</v>
      </c>
      <c r="D962" s="1" t="s">
        <v>2397</v>
      </c>
    </row>
    <row r="963" spans="1:4" x14ac:dyDescent="0.15">
      <c r="A963" s="1" t="s">
        <v>971</v>
      </c>
      <c r="B963" s="1" t="s">
        <v>2628</v>
      </c>
      <c r="C963" s="1" t="s">
        <v>2629</v>
      </c>
      <c r="D963" s="1" t="s">
        <v>2630</v>
      </c>
    </row>
    <row r="964" spans="1:4" x14ac:dyDescent="0.15">
      <c r="A964" s="1" t="s">
        <v>972</v>
      </c>
      <c r="B964" s="1" t="s">
        <v>2631</v>
      </c>
      <c r="C964" s="1" t="s">
        <v>2629</v>
      </c>
      <c r="D964" s="1" t="s">
        <v>2630</v>
      </c>
    </row>
    <row r="965" spans="1:4" x14ac:dyDescent="0.15">
      <c r="A965" s="1" t="s">
        <v>973</v>
      </c>
      <c r="B965" s="1" t="s">
        <v>2632</v>
      </c>
      <c r="C965" s="1" t="s">
        <v>1220</v>
      </c>
      <c r="D965" s="1" t="s">
        <v>2487</v>
      </c>
    </row>
    <row r="966" spans="1:4" x14ac:dyDescent="0.15">
      <c r="A966" s="1" t="s">
        <v>974</v>
      </c>
      <c r="B966" s="1" t="s">
        <v>2633</v>
      </c>
      <c r="C966" s="1" t="s">
        <v>1498</v>
      </c>
      <c r="D966" s="1" t="s">
        <v>2634</v>
      </c>
    </row>
    <row r="967" spans="1:4" x14ac:dyDescent="0.15">
      <c r="A967" s="1" t="s">
        <v>975</v>
      </c>
      <c r="B967" s="1" t="s">
        <v>2635</v>
      </c>
      <c r="C967" s="1" t="s">
        <v>1217</v>
      </c>
      <c r="D967" s="1" t="s">
        <v>2636</v>
      </c>
    </row>
    <row r="968" spans="1:4" x14ac:dyDescent="0.15">
      <c r="A968" s="1" t="s">
        <v>976</v>
      </c>
      <c r="B968" s="1" t="s">
        <v>2637</v>
      </c>
      <c r="C968" s="1" t="s">
        <v>1179</v>
      </c>
      <c r="D968" s="1" t="s">
        <v>2638</v>
      </c>
    </row>
    <row r="969" spans="1:4" x14ac:dyDescent="0.15">
      <c r="A969" s="1" t="s">
        <v>977</v>
      </c>
      <c r="B969" s="1" t="s">
        <v>2639</v>
      </c>
      <c r="C969" s="1" t="s">
        <v>1190</v>
      </c>
      <c r="D969" s="1" t="s">
        <v>2640</v>
      </c>
    </row>
    <row r="970" spans="1:4" x14ac:dyDescent="0.15">
      <c r="A970" s="1" t="s">
        <v>978</v>
      </c>
      <c r="B970" s="1" t="s">
        <v>2641</v>
      </c>
      <c r="C970" s="1" t="s">
        <v>1159</v>
      </c>
      <c r="D970" s="1" t="s">
        <v>1258</v>
      </c>
    </row>
    <row r="971" spans="1:4" x14ac:dyDescent="0.15">
      <c r="A971" s="1" t="s">
        <v>979</v>
      </c>
      <c r="B971" s="1" t="s">
        <v>2642</v>
      </c>
      <c r="C971" s="1" t="s">
        <v>1132</v>
      </c>
      <c r="D971" s="1" t="s">
        <v>2643</v>
      </c>
    </row>
    <row r="972" spans="1:4" x14ac:dyDescent="0.15">
      <c r="A972" s="1" t="s">
        <v>980</v>
      </c>
      <c r="B972" s="1" t="s">
        <v>2644</v>
      </c>
      <c r="C972" s="1" t="s">
        <v>1203</v>
      </c>
      <c r="D972" s="1" t="s">
        <v>2645</v>
      </c>
    </row>
    <row r="973" spans="1:4" x14ac:dyDescent="0.15">
      <c r="A973" s="1" t="s">
        <v>981</v>
      </c>
      <c r="B973" s="1" t="s">
        <v>2646</v>
      </c>
      <c r="C973" s="1" t="s">
        <v>1220</v>
      </c>
      <c r="D973" s="1" t="s">
        <v>2003</v>
      </c>
    </row>
    <row r="974" spans="1:4" x14ac:dyDescent="0.15">
      <c r="A974" s="1" t="s">
        <v>982</v>
      </c>
      <c r="B974" s="1" t="s">
        <v>2647</v>
      </c>
      <c r="C974" s="1" t="s">
        <v>1420</v>
      </c>
      <c r="D974" s="1" t="s">
        <v>2578</v>
      </c>
    </row>
    <row r="975" spans="1:4" x14ac:dyDescent="0.15">
      <c r="A975" s="1" t="s">
        <v>983</v>
      </c>
      <c r="B975" s="1" t="s">
        <v>2648</v>
      </c>
      <c r="C975" s="1" t="s">
        <v>1255</v>
      </c>
      <c r="D975" s="1" t="s">
        <v>1512</v>
      </c>
    </row>
    <row r="976" spans="1:4" x14ac:dyDescent="0.15">
      <c r="A976" s="1" t="s">
        <v>984</v>
      </c>
      <c r="B976" s="1" t="s">
        <v>2649</v>
      </c>
      <c r="C976" s="1" t="s">
        <v>1255</v>
      </c>
      <c r="D976" s="1" t="s">
        <v>1281</v>
      </c>
    </row>
    <row r="977" spans="1:4" x14ac:dyDescent="0.15">
      <c r="A977" s="1" t="s">
        <v>985</v>
      </c>
      <c r="B977" s="1" t="s">
        <v>2650</v>
      </c>
      <c r="C977" s="1" t="s">
        <v>1255</v>
      </c>
      <c r="D977" s="1" t="s">
        <v>2463</v>
      </c>
    </row>
    <row r="978" spans="1:4" x14ac:dyDescent="0.15">
      <c r="A978" s="1" t="s">
        <v>986</v>
      </c>
      <c r="B978" s="1" t="s">
        <v>2651</v>
      </c>
      <c r="C978" s="1" t="s">
        <v>1255</v>
      </c>
      <c r="D978" s="1" t="s">
        <v>2463</v>
      </c>
    </row>
    <row r="979" spans="1:4" x14ac:dyDescent="0.15">
      <c r="A979" s="1" t="s">
        <v>987</v>
      </c>
      <c r="B979" s="1" t="s">
        <v>2652</v>
      </c>
      <c r="C979" s="1" t="s">
        <v>1184</v>
      </c>
      <c r="D979" s="1" t="s">
        <v>2653</v>
      </c>
    </row>
    <row r="980" spans="1:4" x14ac:dyDescent="0.15">
      <c r="A980" s="1" t="s">
        <v>988</v>
      </c>
      <c r="B980" s="1" t="s">
        <v>2654</v>
      </c>
      <c r="C980" s="1" t="s">
        <v>1173</v>
      </c>
      <c r="D980" s="1" t="s">
        <v>1950</v>
      </c>
    </row>
    <row r="981" spans="1:4" x14ac:dyDescent="0.15">
      <c r="A981" s="1" t="s">
        <v>989</v>
      </c>
      <c r="B981" s="1" t="s">
        <v>2655</v>
      </c>
      <c r="C981" s="1" t="s">
        <v>1173</v>
      </c>
      <c r="D981" s="1" t="s">
        <v>1919</v>
      </c>
    </row>
    <row r="982" spans="1:4" x14ac:dyDescent="0.15">
      <c r="A982" s="1" t="s">
        <v>990</v>
      </c>
      <c r="B982" s="1" t="s">
        <v>2656</v>
      </c>
      <c r="C982" s="1" t="s">
        <v>1145</v>
      </c>
      <c r="D982" s="1" t="s">
        <v>2657</v>
      </c>
    </row>
    <row r="983" spans="1:4" x14ac:dyDescent="0.15">
      <c r="A983" s="1" t="s">
        <v>991</v>
      </c>
      <c r="B983" s="1" t="s">
        <v>2658</v>
      </c>
      <c r="C983" s="1" t="s">
        <v>1220</v>
      </c>
      <c r="D983" s="1" t="s">
        <v>1409</v>
      </c>
    </row>
    <row r="984" spans="1:4" x14ac:dyDescent="0.15">
      <c r="A984" s="1" t="s">
        <v>992</v>
      </c>
      <c r="B984" s="1" t="s">
        <v>2659</v>
      </c>
      <c r="C984" s="1" t="s">
        <v>1220</v>
      </c>
      <c r="D984" s="1" t="s">
        <v>1409</v>
      </c>
    </row>
    <row r="985" spans="1:4" x14ac:dyDescent="0.15">
      <c r="A985" s="1" t="s">
        <v>993</v>
      </c>
      <c r="B985" s="1" t="s">
        <v>2660</v>
      </c>
      <c r="C985" s="1" t="s">
        <v>1292</v>
      </c>
      <c r="D985" s="1" t="s">
        <v>2661</v>
      </c>
    </row>
    <row r="986" spans="1:4" x14ac:dyDescent="0.15">
      <c r="A986" s="1" t="s">
        <v>994</v>
      </c>
      <c r="B986" s="1" t="s">
        <v>2662</v>
      </c>
      <c r="C986" s="1" t="s">
        <v>1327</v>
      </c>
      <c r="D986" s="1" t="s">
        <v>1328</v>
      </c>
    </row>
    <row r="987" spans="1:4" x14ac:dyDescent="0.15">
      <c r="A987" s="1" t="s">
        <v>995</v>
      </c>
      <c r="B987" s="1" t="s">
        <v>2663</v>
      </c>
      <c r="C987" s="1" t="s">
        <v>1176</v>
      </c>
      <c r="D987" s="1" t="s">
        <v>2664</v>
      </c>
    </row>
    <row r="988" spans="1:4" x14ac:dyDescent="0.15">
      <c r="A988" s="1" t="s">
        <v>996</v>
      </c>
      <c r="B988" s="1" t="s">
        <v>2665</v>
      </c>
      <c r="C988" s="1" t="s">
        <v>1292</v>
      </c>
      <c r="D988" s="1" t="s">
        <v>2339</v>
      </c>
    </row>
    <row r="989" spans="1:4" x14ac:dyDescent="0.15">
      <c r="A989" s="1" t="s">
        <v>997</v>
      </c>
      <c r="B989" s="1" t="s">
        <v>2666</v>
      </c>
      <c r="C989" s="1" t="s">
        <v>1430</v>
      </c>
      <c r="D989" s="1" t="s">
        <v>2568</v>
      </c>
    </row>
    <row r="990" spans="1:4" x14ac:dyDescent="0.15">
      <c r="A990" s="1" t="s">
        <v>998</v>
      </c>
      <c r="B990" s="1" t="s">
        <v>2667</v>
      </c>
      <c r="C990" s="1" t="s">
        <v>1430</v>
      </c>
      <c r="D990" s="1" t="s">
        <v>2568</v>
      </c>
    </row>
    <row r="991" spans="1:4" x14ac:dyDescent="0.15">
      <c r="A991" s="1" t="s">
        <v>999</v>
      </c>
      <c r="B991" s="1" t="s">
        <v>2668</v>
      </c>
      <c r="C991" s="1" t="s">
        <v>1173</v>
      </c>
      <c r="D991" s="1" t="s">
        <v>1919</v>
      </c>
    </row>
    <row r="992" spans="1:4" x14ac:dyDescent="0.15">
      <c r="A992" s="1" t="s">
        <v>1000</v>
      </c>
      <c r="B992" s="1" t="s">
        <v>2669</v>
      </c>
      <c r="C992" s="1" t="s">
        <v>1179</v>
      </c>
      <c r="D992" s="1" t="s">
        <v>2670</v>
      </c>
    </row>
    <row r="993" spans="1:4" x14ac:dyDescent="0.15">
      <c r="A993" s="1" t="s">
        <v>1001</v>
      </c>
      <c r="B993" s="1" t="s">
        <v>2671</v>
      </c>
      <c r="C993" s="1" t="s">
        <v>1124</v>
      </c>
      <c r="D993" s="1" t="s">
        <v>2672</v>
      </c>
    </row>
    <row r="994" spans="1:4" x14ac:dyDescent="0.15">
      <c r="A994" s="1" t="s">
        <v>1002</v>
      </c>
      <c r="B994" s="1" t="s">
        <v>2673</v>
      </c>
      <c r="C994" s="1" t="s">
        <v>1237</v>
      </c>
      <c r="D994" s="1" t="s">
        <v>2674</v>
      </c>
    </row>
    <row r="995" spans="1:4" x14ac:dyDescent="0.15">
      <c r="A995" s="1" t="s">
        <v>1003</v>
      </c>
      <c r="B995" s="1" t="s">
        <v>2675</v>
      </c>
      <c r="C995" s="1" t="s">
        <v>1173</v>
      </c>
      <c r="D995" s="1" t="s">
        <v>2676</v>
      </c>
    </row>
    <row r="996" spans="1:4" x14ac:dyDescent="0.15">
      <c r="A996" s="1" t="s">
        <v>1004</v>
      </c>
      <c r="B996" s="1" t="s">
        <v>2677</v>
      </c>
      <c r="C996" s="1" t="s">
        <v>1237</v>
      </c>
      <c r="D996" s="1" t="s">
        <v>2678</v>
      </c>
    </row>
    <row r="997" spans="1:4" x14ac:dyDescent="0.15">
      <c r="A997" s="1" t="s">
        <v>1005</v>
      </c>
      <c r="B997" s="1" t="s">
        <v>2679</v>
      </c>
      <c r="C997" s="1" t="s">
        <v>1712</v>
      </c>
      <c r="D997" s="1" t="s">
        <v>1855</v>
      </c>
    </row>
    <row r="998" spans="1:4" x14ac:dyDescent="0.15">
      <c r="A998" s="1" t="s">
        <v>1006</v>
      </c>
      <c r="B998" s="1" t="s">
        <v>2680</v>
      </c>
      <c r="C998" s="1" t="s">
        <v>1159</v>
      </c>
      <c r="D998" s="1" t="s">
        <v>2681</v>
      </c>
    </row>
    <row r="999" spans="1:4" x14ac:dyDescent="0.15">
      <c r="A999" s="1" t="s">
        <v>1007</v>
      </c>
      <c r="B999" s="1" t="s">
        <v>2682</v>
      </c>
      <c r="C999" s="1" t="s">
        <v>1159</v>
      </c>
      <c r="D999" s="1" t="s">
        <v>2681</v>
      </c>
    </row>
    <row r="1000" spans="1:4" x14ac:dyDescent="0.15">
      <c r="A1000" s="1" t="s">
        <v>1008</v>
      </c>
      <c r="B1000" s="1" t="s">
        <v>2683</v>
      </c>
      <c r="C1000" s="1" t="s">
        <v>2684</v>
      </c>
      <c r="D1000" s="1" t="s">
        <v>2685</v>
      </c>
    </row>
    <row r="1001" spans="1:4" x14ac:dyDescent="0.15">
      <c r="A1001" s="1" t="s">
        <v>1009</v>
      </c>
      <c r="B1001" s="1" t="s">
        <v>2686</v>
      </c>
      <c r="C1001" s="1" t="s">
        <v>2687</v>
      </c>
      <c r="D1001" s="1" t="s">
        <v>2685</v>
      </c>
    </row>
    <row r="1002" spans="1:4" x14ac:dyDescent="0.15">
      <c r="A1002" s="1" t="s">
        <v>1010</v>
      </c>
      <c r="B1002" s="1" t="s">
        <v>2688</v>
      </c>
      <c r="C1002" s="1" t="s">
        <v>2065</v>
      </c>
      <c r="D1002" s="1" t="s">
        <v>2066</v>
      </c>
    </row>
    <row r="1003" spans="1:4" x14ac:dyDescent="0.15">
      <c r="A1003" s="1" t="s">
        <v>1011</v>
      </c>
      <c r="B1003" s="1" t="s">
        <v>2689</v>
      </c>
      <c r="C1003" s="1" t="s">
        <v>2065</v>
      </c>
      <c r="D1003" s="1" t="s">
        <v>2066</v>
      </c>
    </row>
    <row r="1004" spans="1:4" x14ac:dyDescent="0.15">
      <c r="A1004" s="1" t="s">
        <v>1012</v>
      </c>
      <c r="B1004" s="1" t="s">
        <v>2690</v>
      </c>
      <c r="C1004" s="1" t="s">
        <v>1176</v>
      </c>
      <c r="D1004" s="1" t="s">
        <v>2691</v>
      </c>
    </row>
    <row r="1005" spans="1:4" x14ac:dyDescent="0.15">
      <c r="A1005" s="1" t="s">
        <v>1013</v>
      </c>
      <c r="B1005" s="1" t="s">
        <v>2692</v>
      </c>
      <c r="C1005" s="1" t="s">
        <v>1576</v>
      </c>
      <c r="D1005" s="1" t="s">
        <v>1577</v>
      </c>
    </row>
    <row r="1006" spans="1:4" x14ac:dyDescent="0.15">
      <c r="A1006" s="1" t="s">
        <v>1014</v>
      </c>
      <c r="B1006" s="1" t="s">
        <v>2693</v>
      </c>
      <c r="C1006" s="1" t="s">
        <v>1124</v>
      </c>
      <c r="D1006" s="1" t="s">
        <v>2694</v>
      </c>
    </row>
    <row r="1007" spans="1:4" x14ac:dyDescent="0.15">
      <c r="A1007" s="1" t="s">
        <v>1015</v>
      </c>
      <c r="B1007" s="1" t="s">
        <v>2695</v>
      </c>
      <c r="C1007" s="1" t="s">
        <v>1124</v>
      </c>
      <c r="D1007" s="1" t="s">
        <v>2694</v>
      </c>
    </row>
    <row r="1008" spans="1:4" x14ac:dyDescent="0.15">
      <c r="A1008" s="1" t="s">
        <v>1016</v>
      </c>
      <c r="B1008" s="1" t="s">
        <v>2696</v>
      </c>
      <c r="C1008" s="1" t="s">
        <v>1459</v>
      </c>
      <c r="D1008" s="1" t="s">
        <v>2697</v>
      </c>
    </row>
    <row r="1009" spans="1:4" x14ac:dyDescent="0.15">
      <c r="A1009" s="1" t="s">
        <v>1017</v>
      </c>
      <c r="B1009" s="1" t="s">
        <v>2698</v>
      </c>
      <c r="C1009" s="1" t="s">
        <v>1459</v>
      </c>
      <c r="D1009" s="1" t="s">
        <v>2697</v>
      </c>
    </row>
    <row r="1010" spans="1:4" x14ac:dyDescent="0.15">
      <c r="A1010" s="1" t="s">
        <v>1018</v>
      </c>
      <c r="B1010" s="1" t="s">
        <v>2699</v>
      </c>
      <c r="C1010" s="1" t="s">
        <v>1176</v>
      </c>
      <c r="D1010" s="1" t="s">
        <v>2700</v>
      </c>
    </row>
    <row r="1011" spans="1:4" x14ac:dyDescent="0.15">
      <c r="A1011" s="1" t="s">
        <v>1019</v>
      </c>
      <c r="B1011" s="1" t="s">
        <v>2701</v>
      </c>
      <c r="C1011" s="1" t="s">
        <v>1118</v>
      </c>
      <c r="D1011" s="1" t="s">
        <v>2702</v>
      </c>
    </row>
    <row r="1012" spans="1:4" x14ac:dyDescent="0.15">
      <c r="A1012" s="1" t="s">
        <v>1020</v>
      </c>
      <c r="B1012" s="1" t="s">
        <v>2703</v>
      </c>
      <c r="C1012" s="1" t="s">
        <v>1173</v>
      </c>
      <c r="D1012" s="1" t="s">
        <v>2704</v>
      </c>
    </row>
    <row r="1013" spans="1:4" x14ac:dyDescent="0.15">
      <c r="A1013" s="1" t="s">
        <v>1021</v>
      </c>
      <c r="B1013" s="1" t="s">
        <v>2705</v>
      </c>
      <c r="C1013" s="1" t="s">
        <v>1184</v>
      </c>
      <c r="D1013" s="1" t="s">
        <v>1717</v>
      </c>
    </row>
    <row r="1014" spans="1:4" x14ac:dyDescent="0.15">
      <c r="A1014" s="1" t="s">
        <v>1022</v>
      </c>
      <c r="B1014" s="1" t="s">
        <v>2706</v>
      </c>
      <c r="C1014" s="1" t="s">
        <v>1237</v>
      </c>
      <c r="D1014" s="1" t="s">
        <v>2674</v>
      </c>
    </row>
    <row r="1015" spans="1:4" x14ac:dyDescent="0.15">
      <c r="A1015" s="1" t="s">
        <v>1023</v>
      </c>
      <c r="B1015" s="1" t="s">
        <v>2707</v>
      </c>
      <c r="C1015" s="1" t="s">
        <v>1292</v>
      </c>
      <c r="D1015" s="1" t="s">
        <v>1912</v>
      </c>
    </row>
    <row r="1016" spans="1:4" x14ac:dyDescent="0.15">
      <c r="A1016" s="1" t="s">
        <v>1024</v>
      </c>
      <c r="B1016" s="1" t="s">
        <v>2708</v>
      </c>
      <c r="C1016" s="1" t="s">
        <v>1209</v>
      </c>
      <c r="D1016" s="1" t="s">
        <v>2709</v>
      </c>
    </row>
    <row r="1017" spans="1:4" x14ac:dyDescent="0.15">
      <c r="A1017" s="1" t="s">
        <v>1025</v>
      </c>
      <c r="B1017" s="1" t="s">
        <v>2710</v>
      </c>
      <c r="C1017" s="1" t="s">
        <v>1237</v>
      </c>
      <c r="D1017" s="1" t="s">
        <v>2711</v>
      </c>
    </row>
    <row r="1018" spans="1:4" x14ac:dyDescent="0.15">
      <c r="A1018" s="1" t="s">
        <v>1026</v>
      </c>
      <c r="B1018" s="1" t="s">
        <v>2712</v>
      </c>
      <c r="C1018" s="1" t="s">
        <v>1220</v>
      </c>
      <c r="D1018" s="1" t="s">
        <v>2487</v>
      </c>
    </row>
    <row r="1019" spans="1:4" x14ac:dyDescent="0.15">
      <c r="A1019" s="1" t="s">
        <v>1027</v>
      </c>
      <c r="B1019" s="1" t="s">
        <v>2713</v>
      </c>
      <c r="C1019" s="1" t="s">
        <v>1220</v>
      </c>
      <c r="D1019" s="1" t="s">
        <v>1800</v>
      </c>
    </row>
    <row r="1020" spans="1:4" x14ac:dyDescent="0.15">
      <c r="A1020" s="1" t="s">
        <v>1028</v>
      </c>
      <c r="B1020" s="1" t="s">
        <v>2714</v>
      </c>
      <c r="C1020" s="1" t="s">
        <v>1283</v>
      </c>
      <c r="D1020" s="1" t="s">
        <v>2715</v>
      </c>
    </row>
    <row r="1021" spans="1:4" x14ac:dyDescent="0.15">
      <c r="A1021" s="1" t="s">
        <v>1029</v>
      </c>
      <c r="B1021" s="1" t="s">
        <v>2716</v>
      </c>
      <c r="C1021" s="1" t="s">
        <v>1217</v>
      </c>
      <c r="D1021" s="1" t="s">
        <v>2717</v>
      </c>
    </row>
    <row r="1022" spans="1:4" x14ac:dyDescent="0.15">
      <c r="A1022" s="1" t="s">
        <v>1030</v>
      </c>
      <c r="B1022" s="1" t="s">
        <v>2718</v>
      </c>
      <c r="C1022" s="1" t="s">
        <v>1138</v>
      </c>
      <c r="D1022" s="1" t="s">
        <v>2719</v>
      </c>
    </row>
    <row r="1023" spans="1:4" x14ac:dyDescent="0.15">
      <c r="A1023" s="1" t="s">
        <v>1031</v>
      </c>
      <c r="B1023" s="1" t="s">
        <v>2720</v>
      </c>
      <c r="C1023" s="1" t="s">
        <v>1145</v>
      </c>
      <c r="D1023" s="1" t="s">
        <v>2077</v>
      </c>
    </row>
    <row r="1024" spans="1:4" x14ac:dyDescent="0.15">
      <c r="A1024" s="1" t="s">
        <v>1032</v>
      </c>
      <c r="B1024" s="1" t="s">
        <v>2721</v>
      </c>
      <c r="C1024" s="1" t="s">
        <v>2722</v>
      </c>
      <c r="D1024" s="1" t="s">
        <v>2723</v>
      </c>
    </row>
    <row r="1025" spans="1:4" x14ac:dyDescent="0.15">
      <c r="A1025" s="1" t="s">
        <v>1033</v>
      </c>
      <c r="B1025" s="1" t="s">
        <v>2724</v>
      </c>
      <c r="C1025" s="1" t="s">
        <v>1220</v>
      </c>
      <c r="D1025" s="1" t="s">
        <v>2527</v>
      </c>
    </row>
    <row r="1026" spans="1:4" x14ac:dyDescent="0.15">
      <c r="A1026" s="1" t="s">
        <v>1034</v>
      </c>
      <c r="B1026" s="1" t="s">
        <v>2725</v>
      </c>
      <c r="C1026" s="1" t="s">
        <v>1343</v>
      </c>
      <c r="D1026" s="1" t="s">
        <v>2726</v>
      </c>
    </row>
    <row r="1027" spans="1:4" x14ac:dyDescent="0.15">
      <c r="A1027" s="1" t="s">
        <v>1035</v>
      </c>
      <c r="B1027" s="1" t="s">
        <v>2727</v>
      </c>
      <c r="C1027" s="1" t="s">
        <v>1124</v>
      </c>
      <c r="D1027" s="1" t="s">
        <v>1143</v>
      </c>
    </row>
    <row r="1028" spans="1:4" x14ac:dyDescent="0.15">
      <c r="A1028" s="1" t="s">
        <v>1036</v>
      </c>
      <c r="B1028" s="1" t="s">
        <v>2728</v>
      </c>
      <c r="C1028" s="1" t="s">
        <v>1498</v>
      </c>
      <c r="D1028" s="1" t="s">
        <v>2729</v>
      </c>
    </row>
    <row r="1029" spans="1:4" x14ac:dyDescent="0.15">
      <c r="A1029" s="1" t="s">
        <v>1037</v>
      </c>
      <c r="B1029" s="1" t="s">
        <v>2730</v>
      </c>
      <c r="C1029" s="1" t="s">
        <v>1124</v>
      </c>
      <c r="D1029" s="1" t="s">
        <v>1975</v>
      </c>
    </row>
    <row r="1030" spans="1:4" x14ac:dyDescent="0.15">
      <c r="A1030" s="1" t="s">
        <v>1038</v>
      </c>
      <c r="B1030" s="1" t="s">
        <v>2731</v>
      </c>
      <c r="C1030" s="1" t="s">
        <v>1124</v>
      </c>
      <c r="D1030" s="1" t="s">
        <v>1975</v>
      </c>
    </row>
    <row r="1031" spans="1:4" x14ac:dyDescent="0.15">
      <c r="A1031" s="1" t="s">
        <v>1039</v>
      </c>
      <c r="B1031" s="1" t="s">
        <v>2732</v>
      </c>
      <c r="C1031" s="1" t="s">
        <v>1220</v>
      </c>
      <c r="D1031" s="1" t="s">
        <v>2733</v>
      </c>
    </row>
    <row r="1032" spans="1:4" x14ac:dyDescent="0.15">
      <c r="A1032" s="1" t="s">
        <v>1040</v>
      </c>
      <c r="B1032" s="1" t="s">
        <v>2734</v>
      </c>
      <c r="C1032" s="1" t="s">
        <v>1173</v>
      </c>
      <c r="D1032" s="1" t="s">
        <v>2735</v>
      </c>
    </row>
    <row r="1033" spans="1:4" x14ac:dyDescent="0.15">
      <c r="A1033" s="1" t="s">
        <v>1041</v>
      </c>
      <c r="B1033" s="1" t="s">
        <v>2736</v>
      </c>
      <c r="C1033" s="1" t="s">
        <v>1118</v>
      </c>
      <c r="D1033" s="1" t="s">
        <v>2737</v>
      </c>
    </row>
    <row r="1034" spans="1:4" x14ac:dyDescent="0.15">
      <c r="A1034" s="1" t="s">
        <v>1042</v>
      </c>
      <c r="B1034" s="1" t="s">
        <v>2738</v>
      </c>
      <c r="C1034" s="1" t="s">
        <v>1154</v>
      </c>
      <c r="D1034" s="1" t="s">
        <v>1806</v>
      </c>
    </row>
    <row r="1035" spans="1:4" x14ac:dyDescent="0.15">
      <c r="A1035" s="1" t="s">
        <v>1043</v>
      </c>
      <c r="B1035" s="1" t="s">
        <v>2739</v>
      </c>
      <c r="C1035" s="1" t="s">
        <v>1121</v>
      </c>
      <c r="D1035" s="1" t="s">
        <v>1122</v>
      </c>
    </row>
    <row r="1036" spans="1:4" x14ac:dyDescent="0.15">
      <c r="A1036" s="1" t="s">
        <v>1044</v>
      </c>
      <c r="B1036" s="1" t="s">
        <v>2740</v>
      </c>
      <c r="C1036" s="1" t="s">
        <v>1121</v>
      </c>
      <c r="D1036" s="1" t="s">
        <v>1141</v>
      </c>
    </row>
    <row r="1037" spans="1:4" x14ac:dyDescent="0.15">
      <c r="A1037" s="1" t="s">
        <v>1045</v>
      </c>
      <c r="B1037" s="1" t="s">
        <v>2741</v>
      </c>
      <c r="C1037" s="1" t="s">
        <v>1190</v>
      </c>
      <c r="D1037" s="1" t="s">
        <v>1661</v>
      </c>
    </row>
    <row r="1038" spans="1:4" x14ac:dyDescent="0.15">
      <c r="A1038" s="1" t="s">
        <v>1046</v>
      </c>
      <c r="B1038" s="1" t="s">
        <v>2742</v>
      </c>
      <c r="C1038" s="1" t="s">
        <v>1190</v>
      </c>
      <c r="D1038" s="1" t="s">
        <v>1661</v>
      </c>
    </row>
    <row r="1039" spans="1:4" x14ac:dyDescent="0.15">
      <c r="A1039" s="1" t="s">
        <v>1047</v>
      </c>
      <c r="B1039" s="1" t="s">
        <v>2743</v>
      </c>
      <c r="C1039" s="1" t="s">
        <v>1121</v>
      </c>
      <c r="D1039" s="1" t="s">
        <v>1307</v>
      </c>
    </row>
    <row r="1040" spans="1:4" x14ac:dyDescent="0.15">
      <c r="A1040" s="1" t="s">
        <v>1048</v>
      </c>
      <c r="B1040" s="1" t="s">
        <v>2744</v>
      </c>
      <c r="C1040" s="1" t="s">
        <v>1121</v>
      </c>
      <c r="D1040" s="1" t="s">
        <v>1307</v>
      </c>
    </row>
    <row r="1041" spans="1:4" x14ac:dyDescent="0.15">
      <c r="A1041" s="1" t="s">
        <v>1049</v>
      </c>
      <c r="B1041" s="1" t="s">
        <v>2745</v>
      </c>
      <c r="C1041" s="1" t="s">
        <v>1292</v>
      </c>
      <c r="D1041" s="1" t="s">
        <v>2746</v>
      </c>
    </row>
    <row r="1042" spans="1:4" x14ac:dyDescent="0.15">
      <c r="A1042" s="1" t="s">
        <v>1050</v>
      </c>
      <c r="B1042" s="1" t="s">
        <v>2747</v>
      </c>
      <c r="C1042" s="1" t="s">
        <v>1357</v>
      </c>
      <c r="D1042" s="1" t="s">
        <v>2249</v>
      </c>
    </row>
    <row r="1043" spans="1:4" x14ac:dyDescent="0.15">
      <c r="A1043" s="1" t="s">
        <v>1051</v>
      </c>
      <c r="B1043" s="1" t="s">
        <v>2748</v>
      </c>
      <c r="C1043" s="1" t="s">
        <v>1332</v>
      </c>
      <c r="D1043" s="1" t="s">
        <v>1549</v>
      </c>
    </row>
    <row r="1044" spans="1:4" x14ac:dyDescent="0.15">
      <c r="A1044" s="1" t="s">
        <v>1052</v>
      </c>
      <c r="B1044" s="1" t="s">
        <v>2749</v>
      </c>
      <c r="C1044" s="1" t="s">
        <v>1292</v>
      </c>
      <c r="D1044" s="1" t="s">
        <v>2750</v>
      </c>
    </row>
    <row r="1045" spans="1:4" x14ac:dyDescent="0.15">
      <c r="A1045" s="1" t="s">
        <v>1053</v>
      </c>
      <c r="B1045" s="1" t="s">
        <v>2751</v>
      </c>
      <c r="C1045" s="1" t="s">
        <v>1292</v>
      </c>
      <c r="D1045" s="1" t="s">
        <v>2750</v>
      </c>
    </row>
    <row r="1046" spans="1:4" x14ac:dyDescent="0.15">
      <c r="A1046" s="1" t="s">
        <v>1054</v>
      </c>
      <c r="B1046" s="1" t="s">
        <v>2752</v>
      </c>
      <c r="C1046" s="1" t="s">
        <v>1292</v>
      </c>
      <c r="D1046" s="1" t="s">
        <v>2750</v>
      </c>
    </row>
    <row r="1047" spans="1:4" x14ac:dyDescent="0.15">
      <c r="A1047" s="1" t="s">
        <v>1055</v>
      </c>
      <c r="B1047" s="1" t="s">
        <v>2753</v>
      </c>
      <c r="C1047" s="1" t="s">
        <v>1292</v>
      </c>
      <c r="D1047" s="1" t="s">
        <v>2750</v>
      </c>
    </row>
    <row r="1048" spans="1:4" x14ac:dyDescent="0.15">
      <c r="A1048" s="1" t="s">
        <v>1056</v>
      </c>
      <c r="B1048" s="1" t="s">
        <v>2754</v>
      </c>
      <c r="C1048" s="1" t="s">
        <v>1357</v>
      </c>
      <c r="D1048" s="1" t="s">
        <v>2755</v>
      </c>
    </row>
    <row r="1049" spans="1:4" x14ac:dyDescent="0.15">
      <c r="A1049" s="1" t="s">
        <v>1057</v>
      </c>
      <c r="B1049" s="1" t="s">
        <v>2756</v>
      </c>
      <c r="C1049" s="1" t="s">
        <v>1217</v>
      </c>
      <c r="D1049" s="1" t="s">
        <v>2757</v>
      </c>
    </row>
    <row r="1050" spans="1:4" x14ac:dyDescent="0.15">
      <c r="A1050" s="1" t="s">
        <v>1058</v>
      </c>
      <c r="B1050" s="1" t="s">
        <v>2758</v>
      </c>
      <c r="C1050" s="1" t="s">
        <v>1159</v>
      </c>
      <c r="D1050" s="1" t="s">
        <v>2516</v>
      </c>
    </row>
    <row r="1051" spans="1:4" x14ac:dyDescent="0.15">
      <c r="A1051" s="1" t="s">
        <v>1059</v>
      </c>
      <c r="B1051" s="1" t="s">
        <v>2759</v>
      </c>
      <c r="C1051" s="1" t="s">
        <v>1118</v>
      </c>
      <c r="D1051" s="1" t="s">
        <v>2760</v>
      </c>
    </row>
    <row r="1052" spans="1:4" x14ac:dyDescent="0.15">
      <c r="A1052" s="1" t="s">
        <v>1060</v>
      </c>
      <c r="B1052" s="1" t="s">
        <v>2761</v>
      </c>
      <c r="C1052" s="1" t="s">
        <v>1159</v>
      </c>
      <c r="D1052" s="1" t="s">
        <v>2516</v>
      </c>
    </row>
    <row r="1053" spans="1:4" x14ac:dyDescent="0.15">
      <c r="A1053" s="1" t="s">
        <v>1061</v>
      </c>
      <c r="B1053" s="1" t="s">
        <v>2762</v>
      </c>
      <c r="C1053" s="1" t="s">
        <v>1292</v>
      </c>
      <c r="D1053" s="1" t="s">
        <v>2763</v>
      </c>
    </row>
    <row r="1054" spans="1:4" x14ac:dyDescent="0.15">
      <c r="A1054" s="1" t="s">
        <v>1062</v>
      </c>
      <c r="B1054" s="1" t="s">
        <v>2764</v>
      </c>
      <c r="C1054" s="1" t="s">
        <v>1292</v>
      </c>
      <c r="D1054" s="1" t="s">
        <v>2763</v>
      </c>
    </row>
    <row r="1055" spans="1:4" x14ac:dyDescent="0.15">
      <c r="A1055" s="1" t="s">
        <v>1063</v>
      </c>
      <c r="B1055" s="1" t="s">
        <v>2765</v>
      </c>
      <c r="C1055" s="1" t="s">
        <v>1292</v>
      </c>
      <c r="D1055" s="1" t="s">
        <v>2766</v>
      </c>
    </row>
    <row r="1056" spans="1:4" x14ac:dyDescent="0.15">
      <c r="A1056" s="1" t="s">
        <v>1064</v>
      </c>
      <c r="B1056" s="1" t="s">
        <v>2767</v>
      </c>
      <c r="C1056" s="1" t="s">
        <v>1878</v>
      </c>
      <c r="D1056" s="1" t="s">
        <v>2768</v>
      </c>
    </row>
    <row r="1057" spans="1:4" x14ac:dyDescent="0.15">
      <c r="A1057" s="1" t="s">
        <v>1065</v>
      </c>
      <c r="B1057" s="1" t="s">
        <v>2769</v>
      </c>
      <c r="C1057" s="1" t="s">
        <v>1151</v>
      </c>
      <c r="D1057" s="1" t="s">
        <v>2770</v>
      </c>
    </row>
    <row r="1058" spans="1:4" x14ac:dyDescent="0.15">
      <c r="A1058" s="1" t="s">
        <v>1066</v>
      </c>
      <c r="B1058" s="1" t="s">
        <v>2771</v>
      </c>
      <c r="C1058" s="1" t="s">
        <v>1151</v>
      </c>
      <c r="D1058" s="1" t="s">
        <v>2770</v>
      </c>
    </row>
    <row r="1059" spans="1:4" x14ac:dyDescent="0.15">
      <c r="A1059" s="1" t="s">
        <v>1067</v>
      </c>
      <c r="B1059" s="1" t="s">
        <v>2772</v>
      </c>
      <c r="C1059" s="1" t="s">
        <v>1151</v>
      </c>
      <c r="D1059" s="1" t="s">
        <v>1529</v>
      </c>
    </row>
    <row r="1060" spans="1:4" x14ac:dyDescent="0.15">
      <c r="A1060" s="1" t="s">
        <v>1068</v>
      </c>
      <c r="B1060" s="1" t="s">
        <v>2773</v>
      </c>
      <c r="C1060" s="1" t="s">
        <v>1151</v>
      </c>
      <c r="D1060" s="1" t="s">
        <v>1529</v>
      </c>
    </row>
    <row r="1061" spans="1:4" x14ac:dyDescent="0.15">
      <c r="A1061" s="1" t="s">
        <v>1069</v>
      </c>
      <c r="B1061" s="1" t="s">
        <v>2774</v>
      </c>
      <c r="C1061" s="1" t="s">
        <v>1151</v>
      </c>
      <c r="D1061" s="1" t="s">
        <v>1529</v>
      </c>
    </row>
    <row r="1062" spans="1:4" x14ac:dyDescent="0.15">
      <c r="A1062" s="1" t="s">
        <v>1070</v>
      </c>
      <c r="B1062" s="1" t="s">
        <v>2775</v>
      </c>
      <c r="C1062" s="1" t="s">
        <v>1151</v>
      </c>
      <c r="D1062" s="1" t="s">
        <v>1529</v>
      </c>
    </row>
    <row r="1063" spans="1:4" x14ac:dyDescent="0.15">
      <c r="A1063" s="1" t="s">
        <v>1071</v>
      </c>
      <c r="B1063" s="1" t="s">
        <v>2776</v>
      </c>
      <c r="C1063" s="1" t="s">
        <v>1292</v>
      </c>
      <c r="D1063" s="1" t="s">
        <v>2750</v>
      </c>
    </row>
    <row r="1064" spans="1:4" x14ac:dyDescent="0.15">
      <c r="A1064" s="1" t="s">
        <v>1072</v>
      </c>
      <c r="B1064" s="1" t="s">
        <v>2777</v>
      </c>
      <c r="C1064" s="1" t="s">
        <v>1292</v>
      </c>
      <c r="D1064" s="1" t="s">
        <v>2750</v>
      </c>
    </row>
    <row r="1065" spans="1:4" x14ac:dyDescent="0.15">
      <c r="A1065" s="1" t="s">
        <v>1073</v>
      </c>
      <c r="B1065" s="1" t="s">
        <v>2778</v>
      </c>
      <c r="C1065" s="1" t="s">
        <v>1176</v>
      </c>
      <c r="D1065" s="1" t="s">
        <v>2242</v>
      </c>
    </row>
    <row r="1066" spans="1:4" x14ac:dyDescent="0.15">
      <c r="A1066" s="1" t="s">
        <v>1074</v>
      </c>
      <c r="B1066" s="1" t="s">
        <v>2779</v>
      </c>
      <c r="C1066" s="1" t="s">
        <v>1190</v>
      </c>
      <c r="D1066" s="1" t="s">
        <v>2780</v>
      </c>
    </row>
    <row r="1067" spans="1:4" x14ac:dyDescent="0.15">
      <c r="A1067" s="1" t="s">
        <v>1075</v>
      </c>
      <c r="B1067" s="1" t="s">
        <v>2781</v>
      </c>
      <c r="C1067" s="1" t="s">
        <v>1190</v>
      </c>
      <c r="D1067" s="1" t="s">
        <v>2780</v>
      </c>
    </row>
    <row r="1068" spans="1:4" x14ac:dyDescent="0.15">
      <c r="A1068" s="1" t="s">
        <v>1076</v>
      </c>
      <c r="B1068" s="1" t="s">
        <v>2782</v>
      </c>
      <c r="C1068" s="1" t="s">
        <v>1220</v>
      </c>
      <c r="D1068" s="1" t="s">
        <v>1321</v>
      </c>
    </row>
    <row r="1069" spans="1:4" x14ac:dyDescent="0.15">
      <c r="A1069" s="1" t="s">
        <v>1077</v>
      </c>
      <c r="B1069" s="1" t="s">
        <v>2783</v>
      </c>
      <c r="C1069" s="1" t="s">
        <v>1220</v>
      </c>
      <c r="D1069" s="1" t="s">
        <v>1321</v>
      </c>
    </row>
    <row r="1070" spans="1:4" x14ac:dyDescent="0.15">
      <c r="A1070" s="1" t="s">
        <v>1078</v>
      </c>
      <c r="B1070" s="1" t="s">
        <v>2784</v>
      </c>
      <c r="C1070" s="1" t="s">
        <v>1255</v>
      </c>
      <c r="D1070" s="1" t="s">
        <v>2785</v>
      </c>
    </row>
    <row r="1071" spans="1:4" x14ac:dyDescent="0.15">
      <c r="A1071" s="1" t="s">
        <v>1079</v>
      </c>
      <c r="B1071" s="1" t="s">
        <v>2786</v>
      </c>
      <c r="C1071" s="1" t="s">
        <v>1138</v>
      </c>
      <c r="D1071" s="1" t="s">
        <v>2481</v>
      </c>
    </row>
    <row r="1072" spans="1:4" x14ac:dyDescent="0.15">
      <c r="A1072" s="1" t="s">
        <v>1080</v>
      </c>
      <c r="B1072" s="1" t="s">
        <v>2787</v>
      </c>
      <c r="C1072" s="1" t="s">
        <v>1145</v>
      </c>
      <c r="D1072" s="1" t="s">
        <v>2077</v>
      </c>
    </row>
    <row r="1073" spans="1:4" x14ac:dyDescent="0.15">
      <c r="A1073" s="1" t="s">
        <v>1081</v>
      </c>
      <c r="B1073" s="1" t="s">
        <v>2788</v>
      </c>
      <c r="C1073" s="1" t="s">
        <v>1247</v>
      </c>
      <c r="D1073" s="1" t="s">
        <v>2789</v>
      </c>
    </row>
    <row r="1074" spans="1:4" x14ac:dyDescent="0.15">
      <c r="A1074" s="1" t="s">
        <v>1082</v>
      </c>
      <c r="B1074" s="1" t="s">
        <v>2790</v>
      </c>
      <c r="C1074" s="1" t="s">
        <v>1151</v>
      </c>
      <c r="D1074" s="1" t="s">
        <v>2791</v>
      </c>
    </row>
    <row r="1075" spans="1:4" x14ac:dyDescent="0.15">
      <c r="A1075" s="1" t="s">
        <v>1083</v>
      </c>
      <c r="B1075" s="1" t="s">
        <v>2792</v>
      </c>
      <c r="C1075" s="1" t="s">
        <v>1151</v>
      </c>
      <c r="D1075" s="1" t="s">
        <v>2793</v>
      </c>
    </row>
    <row r="1076" spans="1:4" x14ac:dyDescent="0.15">
      <c r="A1076" s="1" t="s">
        <v>1084</v>
      </c>
      <c r="B1076" s="1" t="s">
        <v>2794</v>
      </c>
      <c r="C1076" s="1" t="s">
        <v>2085</v>
      </c>
      <c r="D1076" s="1" t="s">
        <v>2795</v>
      </c>
    </row>
    <row r="1077" spans="1:4" x14ac:dyDescent="0.15">
      <c r="A1077" s="1" t="s">
        <v>1085</v>
      </c>
      <c r="B1077" s="1" t="s">
        <v>2796</v>
      </c>
      <c r="C1077" s="1" t="s">
        <v>1138</v>
      </c>
      <c r="D1077" s="1" t="s">
        <v>2797</v>
      </c>
    </row>
    <row r="1078" spans="1:4" x14ac:dyDescent="0.15">
      <c r="A1078" s="1" t="s">
        <v>1087</v>
      </c>
      <c r="B1078" s="1" t="s">
        <v>2798</v>
      </c>
      <c r="C1078" s="1" t="s">
        <v>1138</v>
      </c>
      <c r="D1078" s="1" t="s">
        <v>2481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基金评级</vt:lpstr>
      <vt:lpstr>基金评价指标</vt:lpstr>
      <vt:lpstr>解释</vt:lpstr>
      <vt:lpstr>按季度统计</vt:lpstr>
      <vt:lpstr>按季度统计的Alpha</vt:lpstr>
      <vt:lpstr>分级基金列表</vt:lpstr>
      <vt:lpstr>更新日志</vt:lpstr>
      <vt:lpstr>基金基本信息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qianjing</cp:lastModifiedBy>
  <dcterms:created xsi:type="dcterms:W3CDTF">2017-11-03T05:42:00Z</dcterms:created>
  <dcterms:modified xsi:type="dcterms:W3CDTF">2017-11-23T10:42:21Z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