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randymi\Desktop\seuratwork\"/>
    </mc:Choice>
  </mc:AlternateContent>
  <xr:revisionPtr revIDLastSave="0" documentId="13_ncr:1_{D3FF1765-8384-4C51-8DBD-CE43D8667FBB}" xr6:coauthVersionLast="47" xr6:coauthVersionMax="47" xr10:uidLastSave="{00000000-0000-0000-0000-000000000000}"/>
  <bookViews>
    <workbookView xWindow="43095" yWindow="0" windowWidth="14610" windowHeight="15585" xr2:uid="{00000000-000D-0000-FFFF-FFFF00000000}"/>
  </bookViews>
  <sheets>
    <sheet name="samples" sheetId="1" r:id="rId1"/>
    <sheet name="key" sheetId="2" r:id="rId2"/>
  </sheets>
  <definedNames>
    <definedName name="_xlnm._FilterDatabase" localSheetId="0" hidden="1">samples!$A$1:$V$114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mQ8rQ1de4+Gu3TxmkFXJjZVDeMIsMKimAfFr/nJ2BJE="/>
    </ext>
  </extLst>
</workbook>
</file>

<file path=xl/calcChain.xml><?xml version="1.0" encoding="utf-8"?>
<calcChain xmlns="http://schemas.openxmlformats.org/spreadsheetml/2006/main">
  <c r="K23" i="1" l="1"/>
  <c r="K24" i="1"/>
  <c r="K25" i="1"/>
  <c r="K26" i="1"/>
  <c r="K27" i="1"/>
  <c r="K28" i="1"/>
  <c r="K29" i="1"/>
  <c r="K30" i="1"/>
  <c r="K31" i="1"/>
  <c r="K32" i="1"/>
  <c r="K33" i="1"/>
  <c r="K34" i="1"/>
  <c r="K35" i="1"/>
  <c r="K36" i="1"/>
  <c r="K37" i="1"/>
  <c r="K38" i="1"/>
  <c r="K57" i="1"/>
  <c r="K58" i="1"/>
  <c r="K59" i="1"/>
  <c r="K60" i="1"/>
  <c r="K61" i="1"/>
  <c r="K62" i="1"/>
  <c r="K63" i="1"/>
  <c r="K64" i="1"/>
  <c r="K65" i="1"/>
  <c r="K66" i="1"/>
  <c r="K67" i="1"/>
  <c r="K68" i="1"/>
  <c r="K69"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3" i="1"/>
  <c r="K4" i="1"/>
  <c r="K5" i="1"/>
  <c r="K6" i="1"/>
  <c r="K7" i="1"/>
  <c r="K8" i="1"/>
  <c r="K9" i="1"/>
  <c r="K10" i="1"/>
  <c r="K11" i="1"/>
  <c r="K12" i="1"/>
  <c r="K13" i="1"/>
  <c r="K14" i="1"/>
  <c r="K15" i="1"/>
  <c r="K16" i="1"/>
  <c r="K18" i="1"/>
  <c r="K19" i="1"/>
  <c r="K20" i="1"/>
  <c r="K21" i="1"/>
  <c r="K22" i="1"/>
  <c r="K2" i="1"/>
  <c r="U5" i="1"/>
  <c r="U9" i="1"/>
  <c r="U3" i="1"/>
  <c r="U6" i="1"/>
  <c r="U4" i="1"/>
  <c r="U10" i="1"/>
  <c r="U2" i="1"/>
  <c r="U7" i="1"/>
  <c r="U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tc={E13DE188-AD34-4B44-BCD4-5388310AA511}</author>
    <author>tc={6B18B65C-D6E5-43C1-9E65-7B98B227C6B6}</author>
    <author>tc={BCA65DF6-D1CD-426F-B8C4-C82470F01E27}</author>
    <author>randymi</author>
    <author>tc={E1F80EC1-29ED-483D-B8E3-F6B366775769}</author>
    <author>tc={FE2F1EA7-BE74-46C5-9430-6B5F46DF7146}</author>
    <author>tc={82852501-5DF6-414C-BB2B-595CD46B4355}</author>
    <author>tc={1206FBFC-F71C-490B-BF76-B191A0D47CB3}</author>
    <author>tc={F0542428-BE7F-4F36-B352-D9BD3B30C45A}</author>
  </authors>
  <commentList>
    <comment ref="A8" authorId="0" shapeId="0" xr:uid="{E13DE188-AD34-4B44-BCD4-5388310AA511}">
      <text>
        <t>[Threaded comment]
Your version of Excel allows you to read this threaded comment; however, any edits to it will get removed if the file is opened in a newer version of Excel. Learn more: https://go.microsoft.com/fwlink/?linkid=870924
Comment:
    Moderate to severe
Human skin samples for single-cell analyses. Five patients with chronic HS and 8 healthy controls were recruited for single-cell analysis at the University of Michigan. HS patients had a disease duration of at least 1 year prior to sampling and Hurley stage II or III disease. Patients did not use biologics or i.v. treatment and were off any other systemic treatment and off any topical agents for at least 2 weeks prior to inclusion. Six-millimeter punch biopsies were taken from lesional skin in the case of HS patients and healthy control skin from the hip/buttock for healthy controls.</t>
      </text>
    </comment>
    <comment ref="T8" authorId="1" shapeId="0" xr:uid="{6B18B65C-D6E5-43C1-9E65-7B98B227C6B6}">
      <text>
        <t>[Threaded comment]
Your version of Excel allows you to read this threaded comment; however, any edits to it will get removed if the file is opened in a newer version of Excel. Learn more: https://go.microsoft.com/fwlink/?linkid=870924
Comment:
    These are means</t>
      </text>
    </comment>
    <comment ref="A11" authorId="2" shapeId="0" xr:uid="{BCA65DF6-D1CD-426F-B8C4-C82470F01E27}">
      <text>
        <t>[Threaded comment]
Your version of Excel allows you to read this threaded comment; however, any edits to it will get removed if the file is opened in a newer version of Excel. Learn more: https://go.microsoft.com/fwlink/?linkid=870924
Comment:
    HC used by GSE154775</t>
      </text>
    </comment>
    <comment ref="A17" authorId="3" shapeId="0" xr:uid="{23288143-4254-40CC-A93F-F6EE31743036}">
      <text>
        <r>
          <rPr>
            <b/>
            <sz val="9"/>
            <color indexed="81"/>
            <rFont val="Tahoma"/>
            <family val="2"/>
          </rPr>
          <t>randymi:</t>
        </r>
        <r>
          <rPr>
            <sz val="9"/>
            <color indexed="81"/>
            <rFont val="Tahoma"/>
            <family val="2"/>
          </rPr>
          <t xml:space="preserve">
Not using since too little cells
</t>
        </r>
      </text>
    </comment>
    <comment ref="A23" authorId="4" shapeId="0" xr:uid="{E1F80EC1-29ED-483D-B8E3-F6B366775769}">
      <text>
        <t xml:space="preserve">[Threaded comment]
Your version of Excel allows you to read this threaded comment; however, any edits to it will get removed if the file is opened in a newer version of Excel. Learn more: https://go.microsoft.com/fwlink/?linkid=870924
Comment:
    Moderate to severe
Eligible participants were: 1) Age ≥18 years, 2) moderate-to-severe HS as defined by HS PGA score ≥3, 2) active disease involving ≥1 body site, 3) 3 t1/2 washout period from all systemic immunomodulating agents for management of HS at the pre-anti-TNFα time point </t>
      </text>
    </comment>
    <comment ref="A29" authorId="5" shapeId="0" xr:uid="{FE2F1EA7-BE74-46C5-9430-6B5F46DF7146}">
      <text>
        <t>[Threaded comment]
Your version of Excel allows you to read this threaded comment; however, any edits to it will get removed if the file is opened in a newer version of Excel. Learn more: https://go.microsoft.com/fwlink/?linkid=870924
Comment:
    HS patients undergoing surgical excision for Hurley stage 3
therapy were consented to provide skin tissue for scRNAseq
analysis (Supplementary Table 1). Surgical excisions from
3 patients with HS (axillary lesions) and 1 healthy control
were collected and approved under the Duke University Health
System Institutional Review Board (IRB) protocol Pro00102244
and Pro00079799 as well as exempt due to the nature of
otherwise discarded tissue.</t>
      </text>
    </comment>
    <comment ref="A36" authorId="6" shapeId="0" xr:uid="{82852501-5DF6-414C-BB2B-595CD46B4355}">
      <text>
        <t xml:space="preserve">[Threaded comment]
Your version of Excel allows you to read this threaded comment; however, any edits to it will get removed if the file is opened in a newer version of Excel. Learn more: https://go.microsoft.com/fwlink/?linkid=870924
Comment:
    Discarded and de-identified HS skin specimens were collected during HS dermal tunnel de-roofing surgical procedures. To label epidermal KCs and dermal tunnel KCs separately, the epidermis and dermis of collected skin samples were separated after incubation in 0.2% Dispase II (Sigma-Aldrich) for 3 hours (Supplemental Figure 1). Then, the epidermis and dermis were separately incubated in RPMI-1640 medium with L-glutamine (Cytiva) supplemented with 10% human albumin serum (Sigma-Aldrich) in a humidified incubator at 37°C and 5% CO2. Cells that had emigrated out of the epidermis and dermis were separately harvested after 48 hours. </t>
      </text>
    </comment>
    <comment ref="A59" authorId="3" shapeId="0" xr:uid="{2213BFC3-344F-4D91-9827-88AD43C7601C}">
      <text>
        <r>
          <rPr>
            <b/>
            <sz val="9"/>
            <color indexed="81"/>
            <rFont val="Tahoma"/>
            <family val="2"/>
          </rPr>
          <t>randymi:</t>
        </r>
        <r>
          <rPr>
            <sz val="9"/>
            <color indexed="81"/>
            <rFont val="Tahoma"/>
            <family val="2"/>
          </rPr>
          <t xml:space="preserve">
not enough cells
</t>
        </r>
      </text>
    </comment>
    <comment ref="A61" authorId="3" shapeId="0" xr:uid="{841C3BC5-1DAE-47F1-A817-8E92D933D016}">
      <text>
        <r>
          <rPr>
            <b/>
            <sz val="9"/>
            <color indexed="81"/>
            <rFont val="Tahoma"/>
            <family val="2"/>
          </rPr>
          <t>randymi:</t>
        </r>
        <r>
          <rPr>
            <sz val="9"/>
            <color indexed="81"/>
            <rFont val="Tahoma"/>
            <family val="2"/>
          </rPr>
          <t xml:space="preserve">
Drop too little cells (73 post qc)
</t>
        </r>
      </text>
    </comment>
    <comment ref="A67" authorId="7" shapeId="0" xr:uid="{1206FBFC-F71C-490B-BF76-B191A0D47CB3}">
      <text>
        <t xml:space="preserve">[Threaded comment]
Your version of Excel allows you to read this threaded comment; however, any edits to it will get removed if the file is opened in a newer version of Excel. Learn more: https://go.microsoft.com/fwlink/?linkid=870924
Comment:
    The Institutional Review Board of the University of Alabama at Birmingham approved the protocol (IRB-300005214) for obtaining surgically discarded skin tissues from heathy and HS (Hurley II/III stage) subjects. Surgical excisions from 7 patients with HS (axillary and groin lesions) and 5 healthy controls (discarded tissue from breast or abdominoplasty reduction surgery) were collected. </t>
      </text>
    </comment>
    <comment ref="A72" authorId="8" shapeId="0" xr:uid="{F0542428-BE7F-4F36-B352-D9BD3B30C45A}">
      <text>
        <t>[Threaded comment]
Your version of Excel allows you to read this threaded comment; however, any edits to it will get removed if the file is opened in a newer version of Excel. Learn more: https://go.microsoft.com/fwlink/?linkid=870924
Comment:
    Skin processing. We obtained 6 mm punch biopsies from 5 patients with a diagnosis of HS from an actively inflamed lesion. Healthy control skin was obtained from surgical discards and was dermatomed at 500 μm prior to processing
Same as GSE249622 and 249793 but with different cell filtering. Shares supplement with GSE 249622</t>
      </text>
    </comment>
    <comment ref="F109" authorId="3" shapeId="0" xr:uid="{235335E3-4B6D-4D5E-8985-A1F053CA83C3}">
      <text>
        <r>
          <rPr>
            <b/>
            <sz val="9"/>
            <color indexed="81"/>
            <rFont val="Tahoma"/>
            <charset val="1"/>
          </rPr>
          <t>randymi:</t>
        </r>
        <r>
          <rPr>
            <sz val="9"/>
            <color indexed="81"/>
            <rFont val="Tahoma"/>
            <charset val="1"/>
          </rPr>
          <t xml:space="preserve">
good doublets
</t>
        </r>
      </text>
    </comment>
  </commentList>
</comments>
</file>

<file path=xl/sharedStrings.xml><?xml version="1.0" encoding="utf-8"?>
<sst xmlns="http://schemas.openxmlformats.org/spreadsheetml/2006/main" count="846" uniqueCount="275">
  <si>
    <t>GSE</t>
  </si>
  <si>
    <t>GSM</t>
  </si>
  <si>
    <t>Healthy</t>
  </si>
  <si>
    <t>Disease</t>
  </si>
  <si>
    <t>Skin</t>
  </si>
  <si>
    <t>Cell Type</t>
  </si>
  <si>
    <t>Using</t>
  </si>
  <si>
    <t>GSE154775</t>
  </si>
  <si>
    <t>GSM4679492</t>
  </si>
  <si>
    <t>No</t>
  </si>
  <si>
    <t>HS</t>
  </si>
  <si>
    <t>GSM4679493</t>
  </si>
  <si>
    <t>GSM4679494</t>
  </si>
  <si>
    <t>Epi</t>
  </si>
  <si>
    <t>GSM4679495</t>
  </si>
  <si>
    <t>Derm</t>
  </si>
  <si>
    <t>GSM4679496</t>
  </si>
  <si>
    <t>GSM4679497</t>
  </si>
  <si>
    <t>GSM4679498</t>
  </si>
  <si>
    <t>GSM4679499</t>
  </si>
  <si>
    <t>GSM4679500</t>
  </si>
  <si>
    <t>GSE155850</t>
  </si>
  <si>
    <t>GSM4712969</t>
  </si>
  <si>
    <t>Yes</t>
  </si>
  <si>
    <t>None</t>
  </si>
  <si>
    <t>CD45+CD3-CD19-</t>
  </si>
  <si>
    <t>GSM4712970</t>
  </si>
  <si>
    <t>GSM4712971</t>
  </si>
  <si>
    <t>GSM4712972</t>
  </si>
  <si>
    <t>GSM7754887</t>
  </si>
  <si>
    <t>CD45-</t>
  </si>
  <si>
    <t>GSM7754888</t>
  </si>
  <si>
    <t>GSM7754889</t>
  </si>
  <si>
    <t>GSM7754890</t>
  </si>
  <si>
    <t>GSE175990</t>
  </si>
  <si>
    <t>GSM5352392</t>
  </si>
  <si>
    <t>GSM5352393</t>
  </si>
  <si>
    <t>GSM5352394</t>
  </si>
  <si>
    <t>GSM5352395</t>
  </si>
  <si>
    <t>GSE220116</t>
  </si>
  <si>
    <t>GSM6840117</t>
  </si>
  <si>
    <t>GSM6840118</t>
  </si>
  <si>
    <t>GSM6840119</t>
  </si>
  <si>
    <t>GSM6840120</t>
  </si>
  <si>
    <t>GSM6840121</t>
  </si>
  <si>
    <t>GSM6840122</t>
  </si>
  <si>
    <t>GSM6840123</t>
  </si>
  <si>
    <t>GSM6840124</t>
  </si>
  <si>
    <t>GSM6840125</t>
  </si>
  <si>
    <t>PSR</t>
  </si>
  <si>
    <t>GSM6840126</t>
  </si>
  <si>
    <t>GSM6840127</t>
  </si>
  <si>
    <t>GSM6840128</t>
  </si>
  <si>
    <t>GSM6840129</t>
  </si>
  <si>
    <t>GSM6840130</t>
  </si>
  <si>
    <t>GSM6840131</t>
  </si>
  <si>
    <t>GSM6840132</t>
  </si>
  <si>
    <t>GSM6840133</t>
  </si>
  <si>
    <t>GSM6840134</t>
  </si>
  <si>
    <t>GSM6840135</t>
  </si>
  <si>
    <t>GSM6840136</t>
  </si>
  <si>
    <t>GSM6840137</t>
  </si>
  <si>
    <t>GSM6840138</t>
  </si>
  <si>
    <t>GSM6840139</t>
  </si>
  <si>
    <t>GSM6840140</t>
  </si>
  <si>
    <t>GSM6840141</t>
  </si>
  <si>
    <t>GSM6840142</t>
  </si>
  <si>
    <t>GSM6840143</t>
  </si>
  <si>
    <t>GSM6840144</t>
  </si>
  <si>
    <t>GSM6840145</t>
  </si>
  <si>
    <t>GSM6840146</t>
  </si>
  <si>
    <t>GSM6840147</t>
  </si>
  <si>
    <t>GSM6840148</t>
  </si>
  <si>
    <t>GSM6840149</t>
  </si>
  <si>
    <t>GSM6840150</t>
  </si>
  <si>
    <t>GSM6840151</t>
  </si>
  <si>
    <t>GSM6840152</t>
  </si>
  <si>
    <t>GSE226427</t>
  </si>
  <si>
    <t>GSM7074778</t>
  </si>
  <si>
    <t>Mixed</t>
  </si>
  <si>
    <t>GSM7074779</t>
  </si>
  <si>
    <t>GSM7074780</t>
  </si>
  <si>
    <t>GSM7074781</t>
  </si>
  <si>
    <t>GSE249621</t>
  </si>
  <si>
    <t>GSM7951916</t>
  </si>
  <si>
    <t>GSM7951917</t>
  </si>
  <si>
    <t>GSM7951918</t>
  </si>
  <si>
    <t>GSM7951919</t>
  </si>
  <si>
    <t>GSM7951920</t>
  </si>
  <si>
    <t>GSM7951921</t>
  </si>
  <si>
    <t>GSM7951922</t>
  </si>
  <si>
    <t>GSM7951923</t>
  </si>
  <si>
    <t>GSM7951924</t>
  </si>
  <si>
    <t>GSE249622</t>
  </si>
  <si>
    <t>GSM7951925</t>
  </si>
  <si>
    <t>1:1 Ratio of CD4 Treg (CD25+CD27+) and CD4 Teffector (CD25-CD27-)</t>
  </si>
  <si>
    <t>GSM7951926</t>
  </si>
  <si>
    <t>GSM7951927</t>
  </si>
  <si>
    <t>CD4 Treg (CD25+CD27+)</t>
  </si>
  <si>
    <t>GSM7951928</t>
  </si>
  <si>
    <t>CD4 Teffector (CD25-CD27-)</t>
  </si>
  <si>
    <t>GSM7951929</t>
  </si>
  <si>
    <t>GSM7951930</t>
  </si>
  <si>
    <t>GSM7951931</t>
  </si>
  <si>
    <t>GSM7951932</t>
  </si>
  <si>
    <t>GSM7951933</t>
  </si>
  <si>
    <t>GSM7951934</t>
  </si>
  <si>
    <t>GSM7951935</t>
  </si>
  <si>
    <t>GSM7951936</t>
  </si>
  <si>
    <t>GSM7951937</t>
  </si>
  <si>
    <t>GSM7951938</t>
  </si>
  <si>
    <t>GSE249793</t>
  </si>
  <si>
    <t>GSM7964410</t>
  </si>
  <si>
    <t>CD3 Negative Immune Cells</t>
  </si>
  <si>
    <t>GSM7964411</t>
  </si>
  <si>
    <t>GSM7964412</t>
  </si>
  <si>
    <t>GSM7964413</t>
  </si>
  <si>
    <t>GSM7964414</t>
  </si>
  <si>
    <t>GSM7964415</t>
  </si>
  <si>
    <t>GSM7964416</t>
  </si>
  <si>
    <t>GSM7964417</t>
  </si>
  <si>
    <t>GSM7964418</t>
  </si>
  <si>
    <t>GSM7964419</t>
  </si>
  <si>
    <t>GSM7964420</t>
  </si>
  <si>
    <t>GSM7964421</t>
  </si>
  <si>
    <t>GSM7964422</t>
  </si>
  <si>
    <t>GSM7964423</t>
  </si>
  <si>
    <t>GSM7964424</t>
  </si>
  <si>
    <t>GSM7964425</t>
  </si>
  <si>
    <t>GSM7964426</t>
  </si>
  <si>
    <t>GSM7964427</t>
  </si>
  <si>
    <t>GSM7964428</t>
  </si>
  <si>
    <t>GSM7964429</t>
  </si>
  <si>
    <t>Sample Name</t>
  </si>
  <si>
    <t>HS1</t>
  </si>
  <si>
    <t>HS2</t>
  </si>
  <si>
    <t>Smoking</t>
  </si>
  <si>
    <t>Sex</t>
  </si>
  <si>
    <t>Age</t>
  </si>
  <si>
    <t>181009_HS_lesional_epi</t>
  </si>
  <si>
    <t>181009_HS_lesional_dermis</t>
  </si>
  <si>
    <t>HSEpi190103</t>
  </si>
  <si>
    <t>HSDerm190103</t>
  </si>
  <si>
    <t>HSEpi190115</t>
  </si>
  <si>
    <t>HSDerm190115</t>
  </si>
  <si>
    <t>Hurley Stage</t>
  </si>
  <si>
    <t>HS_07_2018-06-29</t>
  </si>
  <si>
    <t>HS_1</t>
  </si>
  <si>
    <t>HS_2</t>
  </si>
  <si>
    <t>HS_3</t>
  </si>
  <si>
    <t>HC_1</t>
  </si>
  <si>
    <t>Washout Period</t>
  </si>
  <si>
    <t>Healthy 1_Myeloid</t>
  </si>
  <si>
    <t>Healthy 2_Myeloid</t>
  </si>
  <si>
    <t>HS 1_Myeloid</t>
  </si>
  <si>
    <t>HS 2_Myeloid</t>
  </si>
  <si>
    <t>Healthy_1_KC</t>
  </si>
  <si>
    <t>Healthy_2_KC</t>
  </si>
  <si>
    <t>HS_1_KC</t>
  </si>
  <si>
    <t>HS_2_KC</t>
  </si>
  <si>
    <t>Female</t>
  </si>
  <si>
    <t>Male</t>
  </si>
  <si>
    <t>Race</t>
  </si>
  <si>
    <t>African-American</t>
  </si>
  <si>
    <t>HIS_DIS_01M_LS_Der [scRNA-Seq]</t>
  </si>
  <si>
    <t>HIS_DIS_01M_LS_Epi [scRNA-Seq]</t>
  </si>
  <si>
    <t>HIS_DIS_02M_LS_Der [scRNA-Seq]</t>
  </si>
  <si>
    <t>HIS_DIS_02M_LS_Epi [scRNA-Seq]</t>
  </si>
  <si>
    <t>HIS_DIS_A_LS_Total [scRNA-Seq]</t>
  </si>
  <si>
    <t>HIS_DIS_B_LS_Total [scRNA-Seq]</t>
  </si>
  <si>
    <t>HIS_DIS_D_LS_Der [scRNA-Seq]</t>
  </si>
  <si>
    <t>HIS_DIS_D_LS_Epi [scRNA-Seq]</t>
  </si>
  <si>
    <t>Psoriasis01_preTx_LS [scRNA-Seq]</t>
  </si>
  <si>
    <t>Psoriasis02_preTx_LS [scRNA-Seq]</t>
  </si>
  <si>
    <t>Psoriasis03_preTx_LS [scRNA-Seq]</t>
  </si>
  <si>
    <t>Psoriasis04_postTx_week12_LS [scRNA-Seq]</t>
  </si>
  <si>
    <t>Psoriasis04_preTx_LS [scRNA-Seq]</t>
  </si>
  <si>
    <t>Psoriasis05_postTx_week12_LS [scRNA-Seq]</t>
  </si>
  <si>
    <t>Psoriasis05_preTx_LS [scRNA-Seq]</t>
  </si>
  <si>
    <t>Psoriasis06_preTx_LS [scRNA-Seq]</t>
  </si>
  <si>
    <t>Psoriasis07_postTx_week12_LS [scRNA-Seq]</t>
  </si>
  <si>
    <t>Psoriasis07_postTx_week48_LS [scRNA-Seq]</t>
  </si>
  <si>
    <t>Psoriasis07_preTx_LS [scRNA-Seq]</t>
  </si>
  <si>
    <t>Psoriasis07_preTx_LS_02 [scRNA-Seq]</t>
  </si>
  <si>
    <t>Psoriasis07_preTx_NL_02 [scRNA-Seq]</t>
  </si>
  <si>
    <t>Psoriasis08_postTx_week12_LS [scRNA-Seq]</t>
  </si>
  <si>
    <t>Psoriasis08_postTx_week24_LS [scRNA-Seq]</t>
  </si>
  <si>
    <t>Psoriasis08_preTx_LS [scRNA-Seq]</t>
  </si>
  <si>
    <t>Psoriasis09_preTx_LS [scRNA-Seq]</t>
  </si>
  <si>
    <t>Psoriasis10_preTx_LS [scRNA-Seq]</t>
  </si>
  <si>
    <t>Control01 [scRNA-Seq]</t>
  </si>
  <si>
    <t>Control02 [scRNA-Seq]</t>
  </si>
  <si>
    <t>Control03 [scRNA-Seq]</t>
  </si>
  <si>
    <t>Control04 [scRNA-Seq]</t>
  </si>
  <si>
    <t>Control05 [scRNA-Seq]</t>
  </si>
  <si>
    <t>Control06 [scRNA-Seq]</t>
  </si>
  <si>
    <t>Control07 [scRNA-Seq]</t>
  </si>
  <si>
    <t>Control08 [scRNA-Seq]</t>
  </si>
  <si>
    <t>Control09 [scRNA-Seq]</t>
  </si>
  <si>
    <t>Control10 [scRNA-Seq]</t>
  </si>
  <si>
    <t>scRNA_multiplexedsample1</t>
  </si>
  <si>
    <t>scRNA_multiplexedsample2</t>
  </si>
  <si>
    <t>scRNA_multiplexedsample3</t>
  </si>
  <si>
    <t>scRNA_Normal3</t>
  </si>
  <si>
    <t>HS10x2_CD45Neg</t>
  </si>
  <si>
    <t>HS10x4_CD45Neg</t>
  </si>
  <si>
    <t>HS10x6_CD45Neg</t>
  </si>
  <si>
    <t>NST10_CD45Neg</t>
  </si>
  <si>
    <t>NST11_CD45Neg</t>
  </si>
  <si>
    <t>NST22_CD45Neg</t>
  </si>
  <si>
    <t>NST29_CD45Neg</t>
  </si>
  <si>
    <t>NST8_CD45Neg</t>
  </si>
  <si>
    <t>NST9_CD45Neg</t>
  </si>
  <si>
    <t>No Systemics, nopical neosporin</t>
  </si>
  <si>
    <t>Clindamycin topical, BP wash</t>
  </si>
  <si>
    <t>No current derm medications</t>
  </si>
  <si>
    <t>HS419_Treg_CD4Teff</t>
  </si>
  <si>
    <t>HS10x2_TregCD4Teff</t>
  </si>
  <si>
    <t>HS10x4_Treg</t>
  </si>
  <si>
    <t>HS10x4_CD4Teff</t>
  </si>
  <si>
    <t>HS10x5_CD4Teff</t>
  </si>
  <si>
    <t>HS10x5_Treg</t>
  </si>
  <si>
    <t>HS10x6_Treg</t>
  </si>
  <si>
    <t>HS10x6_CD4Teff</t>
  </si>
  <si>
    <t>NST5_Treg_CD4Teff</t>
  </si>
  <si>
    <t>NST7_Treg_CD4Teff</t>
  </si>
  <si>
    <t>NST8_CD4Teff</t>
  </si>
  <si>
    <t>NST8_Treg</t>
  </si>
  <si>
    <t>NST9_Treg_CD4Teff</t>
  </si>
  <si>
    <t>NST10_Treg_CD4Teff</t>
  </si>
  <si>
    <t>No current medication</t>
  </si>
  <si>
    <t>HS10x5_CD3Neg</t>
  </si>
  <si>
    <t>HS10x6_CD3Neg</t>
  </si>
  <si>
    <t>HS10x4_CD3Neg</t>
  </si>
  <si>
    <t>HS10x2_CD3Neg</t>
  </si>
  <si>
    <t>HS419_CD3Neg</t>
  </si>
  <si>
    <t>HS10x5B_CD3Neg</t>
  </si>
  <si>
    <t>HS10x6B_CD3Neg</t>
  </si>
  <si>
    <t>HS10x4B_CD3Neg</t>
  </si>
  <si>
    <t>HS10x2B_CD3Neg</t>
  </si>
  <si>
    <t>HS419B_CD3Neg</t>
  </si>
  <si>
    <t>NST7_CD3Neg</t>
  </si>
  <si>
    <t>NST5_CD3Neg</t>
  </si>
  <si>
    <t>NST8_CD3Neg</t>
  </si>
  <si>
    <t>NST9_CD3Neg</t>
  </si>
  <si>
    <t>NST10_CD3Neg</t>
  </si>
  <si>
    <t>NST7B_CD3Neg</t>
  </si>
  <si>
    <t>NST5B_CD3Neg</t>
  </si>
  <si>
    <t>NST8B_CD3Neg</t>
  </si>
  <si>
    <t>NST9B_CD3Neg</t>
  </si>
  <si>
    <t>NST10B_CD3Neg</t>
  </si>
  <si>
    <t>Systemic antibiotics (doxycycline)</t>
  </si>
  <si>
    <t>Old HS Data Portal</t>
  </si>
  <si>
    <t>HS_data_new</t>
  </si>
  <si>
    <t>HS_data_expanded_2  = Red + Yellow</t>
  </si>
  <si>
    <t>Proportion Nan Cluster Label</t>
  </si>
  <si>
    <t>Number Nan Cells</t>
  </si>
  <si>
    <t>GSM Post QC Cell Count</t>
  </si>
  <si>
    <t>Haniffa HS_07</t>
  </si>
  <si>
    <t>GSE173706</t>
  </si>
  <si>
    <t>GSM5277170</t>
  </si>
  <si>
    <t>GSM5277171</t>
  </si>
  <si>
    <t>GSM5277172</t>
  </si>
  <si>
    <t>GSM5277173</t>
  </si>
  <si>
    <t>GSM5277174</t>
  </si>
  <si>
    <t>GSM5277175</t>
  </si>
  <si>
    <t>GSM5277176</t>
  </si>
  <si>
    <t>GSM5277177</t>
  </si>
  <si>
    <t>HC Data</t>
  </si>
  <si>
    <t>Healthy QC Done</t>
  </si>
  <si>
    <t>PreQC Cells</t>
  </si>
  <si>
    <t>PostQC Cells</t>
  </si>
  <si>
    <t>Skin Type</t>
  </si>
  <si>
    <t>Lesional</t>
  </si>
  <si>
    <t>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</si>
</sst>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6" x14ac:knownFonts="1">
    <font>
      <sz val="11"/>
      <color theme="1"/>
      <name val="Calibri"/>
      <scheme val="minor"/>
    </font>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
      <b/>
      <sz val="11"/>
      <name val="Calibri"/>
      <family val="2"/>
      <scheme val="minor"/>
    </font>
    <font>
      <sz val="11"/>
      <color theme="1"/>
      <name val="Calibri"/>
      <family val="2"/>
      <scheme val="minor"/>
    </font>
    <font>
      <sz val="8"/>
      <name val="Calibri"/>
      <family val="2"/>
      <scheme val="minor"/>
    </font>
    <font>
      <sz val="9"/>
      <color indexed="81"/>
      <name val="Tahoma"/>
      <family val="2"/>
    </font>
    <font>
      <b/>
      <sz val="9"/>
      <color indexed="81"/>
      <name val="Tahoma"/>
      <family val="2"/>
    </font>
    <font>
      <b/>
      <strike/>
      <sz val="11"/>
      <name val="Calibri"/>
      <family val="2"/>
      <scheme val="minor"/>
    </font>
    <font>
      <strike/>
      <sz val="11"/>
      <name val="Calibri"/>
      <family val="2"/>
      <scheme val="minor"/>
    </font>
    <font>
      <strike/>
      <sz val="11"/>
      <color theme="1"/>
      <name val="Calibri"/>
      <family val="2"/>
      <scheme val="minor"/>
    </font>
    <font>
      <sz val="9"/>
      <color indexed="81"/>
      <name val="Tahoma"/>
      <charset val="1"/>
    </font>
    <font>
      <b/>
      <sz val="9"/>
      <color indexed="81"/>
      <name val="Tahoma"/>
      <charset val="1"/>
    </font>
  </fonts>
  <fills count="24">
    <fill>
      <patternFill patternType="none"/>
    </fill>
    <fill>
      <patternFill patternType="gray125"/>
    </fill>
    <fill>
      <patternFill patternType="solid">
        <fgColor rgb="FFFFFF00"/>
        <bgColor rgb="FFFFFF00"/>
      </patternFill>
    </fill>
    <fill>
      <patternFill patternType="solid">
        <fgColor rgb="FFFFFFFF"/>
        <bgColor indexed="64"/>
      </patternFill>
    </fill>
    <fill>
      <patternFill patternType="solid">
        <fgColor theme="6"/>
        <bgColor indexed="64"/>
      </patternFill>
    </fill>
    <fill>
      <patternFill patternType="solid">
        <fgColor rgb="FFC00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theme="0"/>
        <bgColor rgb="FFFFFF00"/>
      </patternFill>
    </fill>
    <fill>
      <patternFill patternType="solid">
        <fgColor theme="5" tint="0.79998168889431442"/>
        <bgColor indexed="64"/>
      </patternFill>
    </fill>
    <fill>
      <patternFill patternType="solid">
        <fgColor theme="4"/>
        <bgColor rgb="FFFFFF00"/>
      </patternFill>
    </fill>
    <fill>
      <patternFill patternType="solid">
        <fgColor theme="4" tint="0.79998168889431442"/>
        <bgColor rgb="FFFFFF00"/>
      </patternFill>
    </fill>
    <fill>
      <patternFill patternType="solid">
        <fgColor theme="4" tint="0.79998168889431442"/>
        <bgColor indexed="64"/>
      </patternFill>
    </fill>
    <fill>
      <patternFill patternType="solid">
        <fgColor theme="6"/>
        <bgColor rgb="FFFFFF00"/>
      </patternFill>
    </fill>
    <fill>
      <patternFill patternType="solid">
        <fgColor theme="6" tint="0.79998168889431442"/>
        <bgColor indexed="64"/>
      </patternFill>
    </fill>
    <fill>
      <patternFill patternType="solid">
        <fgColor theme="7"/>
        <bgColor rgb="FFFFFF00"/>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43" fontId="7" fillId="0" borderId="0" applyFont="0" applyFill="0" applyBorder="0" applyAlignment="0" applyProtection="0"/>
  </cellStyleXfs>
  <cellXfs count="87">
    <xf numFmtId="0" fontId="0" fillId="0" borderId="0" xfId="0"/>
    <xf numFmtId="0" fontId="4" fillId="0" borderId="0" xfId="0" applyFont="1"/>
    <xf numFmtId="2" fontId="4" fillId="0" borderId="0" xfId="0" applyNumberFormat="1" applyFont="1"/>
    <xf numFmtId="0" fontId="4" fillId="0" borderId="0" xfId="0" applyFont="1" applyAlignment="1">
      <alignment vertical="top" wrapText="1"/>
    </xf>
    <xf numFmtId="0" fontId="4" fillId="0" borderId="0" xfId="1" applyFont="1" applyAlignment="1">
      <alignment vertical="top" wrapText="1"/>
    </xf>
    <xf numFmtId="0" fontId="4" fillId="0" borderId="1" xfId="0" applyFont="1" applyBorder="1"/>
    <xf numFmtId="1" fontId="4" fillId="0" borderId="1" xfId="0" applyNumberFormat="1" applyFont="1" applyBorder="1" applyAlignment="1">
      <alignment horizontal="left"/>
    </xf>
    <xf numFmtId="0" fontId="6" fillId="0" borderId="1" xfId="0" applyFont="1" applyBorder="1" applyAlignment="1">
      <alignment horizontal="center"/>
    </xf>
    <xf numFmtId="0" fontId="6" fillId="0" borderId="1" xfId="0" applyFont="1" applyBorder="1" applyAlignment="1">
      <alignment horizontal="center" vertical="top"/>
    </xf>
    <xf numFmtId="2" fontId="4" fillId="0" borderId="1" xfId="0" applyNumberFormat="1" applyFont="1" applyBorder="1"/>
    <xf numFmtId="0" fontId="6" fillId="2" borderId="1" xfId="0" applyFont="1" applyFill="1" applyBorder="1" applyAlignment="1">
      <alignment horizontal="center" vertical="top"/>
    </xf>
    <xf numFmtId="0" fontId="4" fillId="2" borderId="1" xfId="0" applyFont="1" applyFill="1" applyBorder="1"/>
    <xf numFmtId="0" fontId="5" fillId="0" borderId="1" xfId="0" applyFont="1" applyBorder="1"/>
    <xf numFmtId="0" fontId="4" fillId="0" borderId="1" xfId="0" applyFont="1" applyBorder="1" applyAlignment="1">
      <alignment vertical="top" wrapText="1"/>
    </xf>
    <xf numFmtId="0" fontId="4" fillId="0" borderId="1" xfId="1" applyFont="1" applyFill="1" applyBorder="1" applyAlignment="1">
      <alignment vertical="top" wrapText="1"/>
    </xf>
    <xf numFmtId="0" fontId="4" fillId="3" borderId="1" xfId="0" applyFont="1" applyFill="1" applyBorder="1" applyAlignment="1">
      <alignment vertical="top" wrapText="1"/>
    </xf>
    <xf numFmtId="0" fontId="4" fillId="3" borderId="1" xfId="1" applyFont="1" applyFill="1" applyBorder="1" applyAlignment="1">
      <alignment vertical="top" wrapText="1"/>
    </xf>
    <xf numFmtId="0" fontId="4" fillId="0" borderId="1" xfId="1" applyFont="1" applyBorder="1" applyAlignment="1">
      <alignment vertical="top" wrapText="1"/>
    </xf>
    <xf numFmtId="0" fontId="4" fillId="4" borderId="1" xfId="0" applyFont="1" applyFill="1" applyBorder="1"/>
    <xf numFmtId="0" fontId="4" fillId="4" borderId="1" xfId="0" applyFont="1" applyFill="1" applyBorder="1" applyAlignment="1">
      <alignment vertical="top" wrapText="1"/>
    </xf>
    <xf numFmtId="0" fontId="6" fillId="5" borderId="1" xfId="0" applyFont="1" applyFill="1" applyBorder="1" applyAlignment="1">
      <alignment horizontal="center" vertical="top"/>
    </xf>
    <xf numFmtId="0" fontId="4" fillId="5" borderId="1" xfId="0" applyFont="1" applyFill="1" applyBorder="1"/>
    <xf numFmtId="0" fontId="0" fillId="6" borderId="0" xfId="0" applyFill="1"/>
    <xf numFmtId="0" fontId="0" fillId="7" borderId="0" xfId="0" applyFill="1"/>
    <xf numFmtId="0" fontId="0" fillId="8" borderId="0" xfId="0" applyFill="1"/>
    <xf numFmtId="0" fontId="0" fillId="0" borderId="1" xfId="0" applyBorder="1"/>
    <xf numFmtId="0" fontId="4" fillId="0" borderId="1" xfId="0" applyFont="1" applyBorder="1" applyAlignment="1">
      <alignment wrapText="1"/>
    </xf>
    <xf numFmtId="0" fontId="4" fillId="2" borderId="1" xfId="0" applyFont="1" applyFill="1" applyBorder="1" applyAlignment="1">
      <alignment wrapText="1"/>
    </xf>
    <xf numFmtId="0" fontId="4" fillId="5" borderId="1" xfId="0" applyFont="1" applyFill="1" applyBorder="1" applyAlignment="1">
      <alignment wrapText="1"/>
    </xf>
    <xf numFmtId="0" fontId="4" fillId="0" borderId="0" xfId="0" applyFont="1" applyAlignment="1">
      <alignment wrapText="1"/>
    </xf>
    <xf numFmtId="43" fontId="4" fillId="0" borderId="1" xfId="2" applyFont="1" applyBorder="1"/>
    <xf numFmtId="43" fontId="0" fillId="0" borderId="1" xfId="2" applyFont="1" applyFill="1" applyBorder="1"/>
    <xf numFmtId="43" fontId="0" fillId="0" borderId="1" xfId="2" applyFont="1" applyBorder="1"/>
    <xf numFmtId="43" fontId="4" fillId="0" borderId="0" xfId="2" applyFont="1"/>
    <xf numFmtId="0" fontId="4" fillId="9" borderId="1" xfId="0" applyFont="1" applyFill="1" applyBorder="1"/>
    <xf numFmtId="0" fontId="4" fillId="9" borderId="1" xfId="0" applyFont="1" applyFill="1" applyBorder="1" applyAlignment="1">
      <alignment wrapText="1"/>
    </xf>
    <xf numFmtId="0" fontId="2" fillId="0" borderId="0" xfId="0" applyFont="1"/>
    <xf numFmtId="0" fontId="4" fillId="10" borderId="1" xfId="0" applyFont="1" applyFill="1" applyBorder="1" applyAlignment="1">
      <alignment wrapText="1"/>
    </xf>
    <xf numFmtId="0" fontId="6" fillId="12" borderId="1" xfId="0" applyFont="1" applyFill="1" applyBorder="1" applyAlignment="1">
      <alignment horizontal="center" vertical="top"/>
    </xf>
    <xf numFmtId="0" fontId="4" fillId="12" borderId="1" xfId="0" applyFont="1" applyFill="1" applyBorder="1"/>
    <xf numFmtId="0" fontId="4" fillId="12" borderId="1" xfId="0" applyFont="1" applyFill="1" applyBorder="1" applyAlignment="1">
      <alignment wrapText="1"/>
    </xf>
    <xf numFmtId="0" fontId="6" fillId="13" borderId="1" xfId="0" applyFont="1" applyFill="1" applyBorder="1" applyAlignment="1">
      <alignment horizontal="center" vertical="top"/>
    </xf>
    <xf numFmtId="0" fontId="4" fillId="13" borderId="1" xfId="0" applyFont="1" applyFill="1" applyBorder="1"/>
    <xf numFmtId="0" fontId="0" fillId="14" borderId="1" xfId="0" applyFill="1" applyBorder="1"/>
    <xf numFmtId="0" fontId="2" fillId="14" borderId="1" xfId="0" applyFont="1" applyFill="1" applyBorder="1"/>
    <xf numFmtId="0" fontId="6" fillId="11" borderId="1" xfId="0" applyFont="1" applyFill="1" applyBorder="1" applyAlignment="1">
      <alignment horizontal="center" vertical="top"/>
    </xf>
    <xf numFmtId="0" fontId="4" fillId="11" borderId="1" xfId="0" applyFont="1" applyFill="1" applyBorder="1"/>
    <xf numFmtId="0" fontId="4" fillId="11" borderId="1" xfId="0" applyFont="1" applyFill="1" applyBorder="1" applyAlignment="1">
      <alignment wrapText="1"/>
    </xf>
    <xf numFmtId="0" fontId="6" fillId="9" borderId="1" xfId="0" applyFont="1" applyFill="1" applyBorder="1" applyAlignment="1">
      <alignment horizontal="center" vertical="top"/>
    </xf>
    <xf numFmtId="0" fontId="6" fillId="15" borderId="1" xfId="0" applyFont="1" applyFill="1" applyBorder="1" applyAlignment="1">
      <alignment horizontal="center" vertical="top"/>
    </xf>
    <xf numFmtId="0" fontId="4" fillId="15" borderId="1" xfId="0" applyFont="1" applyFill="1" applyBorder="1"/>
    <xf numFmtId="0" fontId="4" fillId="15" borderId="1" xfId="0" applyFont="1" applyFill="1" applyBorder="1" applyAlignment="1">
      <alignment wrapText="1"/>
    </xf>
    <xf numFmtId="0" fontId="6" fillId="16" borderId="1" xfId="0" applyFont="1" applyFill="1" applyBorder="1" applyAlignment="1">
      <alignment horizontal="center" vertical="top"/>
    </xf>
    <xf numFmtId="0" fontId="4" fillId="16" borderId="1" xfId="0" applyFont="1" applyFill="1" applyBorder="1"/>
    <xf numFmtId="0" fontId="4" fillId="16" borderId="1" xfId="0" applyFont="1" applyFill="1" applyBorder="1" applyAlignment="1">
      <alignment wrapText="1"/>
    </xf>
    <xf numFmtId="0" fontId="6" fillId="17" borderId="1" xfId="0" applyFont="1" applyFill="1" applyBorder="1" applyAlignment="1">
      <alignment horizontal="center" vertical="top"/>
    </xf>
    <xf numFmtId="0" fontId="4" fillId="17" borderId="1" xfId="0" applyFont="1" applyFill="1" applyBorder="1"/>
    <xf numFmtId="0" fontId="4" fillId="17" borderId="1" xfId="0" applyFont="1" applyFill="1" applyBorder="1" applyAlignment="1">
      <alignment wrapText="1"/>
    </xf>
    <xf numFmtId="0" fontId="6" fillId="18" borderId="1" xfId="0" applyFont="1" applyFill="1" applyBorder="1" applyAlignment="1">
      <alignment horizontal="center" vertical="top"/>
    </xf>
    <xf numFmtId="0" fontId="4" fillId="18" borderId="1" xfId="0" applyFont="1" applyFill="1" applyBorder="1"/>
    <xf numFmtId="0" fontId="4" fillId="18" borderId="1" xfId="0" applyFont="1" applyFill="1" applyBorder="1" applyAlignment="1">
      <alignment wrapText="1"/>
    </xf>
    <xf numFmtId="0" fontId="6" fillId="19" borderId="1" xfId="0" applyFont="1" applyFill="1" applyBorder="1" applyAlignment="1">
      <alignment horizontal="center" vertical="top"/>
    </xf>
    <xf numFmtId="0" fontId="4" fillId="19" borderId="1" xfId="0" applyFont="1" applyFill="1" applyBorder="1"/>
    <xf numFmtId="0" fontId="4" fillId="19" borderId="1" xfId="0" applyFont="1" applyFill="1" applyBorder="1" applyAlignment="1">
      <alignment wrapText="1"/>
    </xf>
    <xf numFmtId="0" fontId="6" fillId="20" borderId="1" xfId="0" applyFont="1" applyFill="1" applyBorder="1" applyAlignment="1">
      <alignment horizontal="center" vertical="top"/>
    </xf>
    <xf numFmtId="0" fontId="4" fillId="20" borderId="1" xfId="0" applyFont="1" applyFill="1" applyBorder="1"/>
    <xf numFmtId="0" fontId="4" fillId="20" borderId="1" xfId="0" applyFont="1" applyFill="1" applyBorder="1" applyAlignment="1">
      <alignment wrapText="1"/>
    </xf>
    <xf numFmtId="0" fontId="6" fillId="21" borderId="1" xfId="0" applyFont="1" applyFill="1" applyBorder="1" applyAlignment="1">
      <alignment horizontal="center" vertical="top"/>
    </xf>
    <xf numFmtId="0" fontId="4" fillId="21" borderId="1" xfId="0" applyFont="1" applyFill="1" applyBorder="1"/>
    <xf numFmtId="0" fontId="4" fillId="21" borderId="1" xfId="0" applyFont="1" applyFill="1" applyBorder="1" applyAlignment="1">
      <alignment wrapText="1"/>
    </xf>
    <xf numFmtId="0" fontId="6" fillId="22" borderId="1" xfId="0" applyFont="1" applyFill="1" applyBorder="1" applyAlignment="1">
      <alignment horizontal="center" vertical="top"/>
    </xf>
    <xf numFmtId="0" fontId="4" fillId="22" borderId="1" xfId="0" applyFont="1" applyFill="1" applyBorder="1"/>
    <xf numFmtId="0" fontId="4" fillId="22" borderId="1" xfId="0" applyFont="1" applyFill="1" applyBorder="1" applyAlignment="1">
      <alignment wrapText="1"/>
    </xf>
    <xf numFmtId="0" fontId="6" fillId="23" borderId="1" xfId="0" applyFont="1" applyFill="1" applyBorder="1" applyAlignment="1">
      <alignment horizontal="center" vertical="top"/>
    </xf>
    <xf numFmtId="0" fontId="4" fillId="23" borderId="1" xfId="0" applyFont="1" applyFill="1" applyBorder="1"/>
    <xf numFmtId="0" fontId="4" fillId="23" borderId="1" xfId="0" applyFont="1" applyFill="1" applyBorder="1" applyAlignment="1">
      <alignment wrapText="1"/>
    </xf>
    <xf numFmtId="0" fontId="11" fillId="13" borderId="1" xfId="0" applyFont="1" applyFill="1" applyBorder="1" applyAlignment="1">
      <alignment horizontal="center" vertical="top"/>
    </xf>
    <xf numFmtId="0" fontId="12" fillId="13" borderId="1" xfId="0" applyFont="1" applyFill="1" applyBorder="1"/>
    <xf numFmtId="0" fontId="13" fillId="14" borderId="1" xfId="0" applyFont="1" applyFill="1" applyBorder="1"/>
    <xf numFmtId="0" fontId="11" fillId="18" borderId="1" xfId="0" applyFont="1" applyFill="1" applyBorder="1" applyAlignment="1">
      <alignment horizontal="center" vertical="top"/>
    </xf>
    <xf numFmtId="0" fontId="12" fillId="18" borderId="1" xfId="0" applyFont="1" applyFill="1" applyBorder="1"/>
    <xf numFmtId="0" fontId="12" fillId="18" borderId="1" xfId="0" applyFont="1" applyFill="1" applyBorder="1" applyAlignment="1">
      <alignment wrapText="1"/>
    </xf>
    <xf numFmtId="0" fontId="1" fillId="14" borderId="1" xfId="0" applyFont="1" applyFill="1" applyBorder="1"/>
    <xf numFmtId="0" fontId="11" fillId="22" borderId="1" xfId="0" applyFont="1" applyFill="1" applyBorder="1" applyAlignment="1">
      <alignment horizontal="center" vertical="top"/>
    </xf>
    <xf numFmtId="0" fontId="12" fillId="22" borderId="1" xfId="0" applyFont="1" applyFill="1" applyBorder="1"/>
    <xf numFmtId="0" fontId="11" fillId="23" borderId="1" xfId="0" applyFont="1" applyFill="1" applyBorder="1" applyAlignment="1">
      <alignment horizontal="center" vertical="top"/>
    </xf>
    <xf numFmtId="0" fontId="12" fillId="23" borderId="1" xfId="0" applyFont="1" applyFill="1" applyBorder="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i, Randy" id="{EDDA6E1A-29A5-484B-BE7C-4EBA49246358}" userId="S::rmi1@HFHS.ORG::625fad48-96b8-48af-a22d-f48b1df8cdd5"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8" dT="2024-08-07T15:35:19.37" personId="{EDDA6E1A-29A5-484B-BE7C-4EBA49246358}" id="{E13DE188-AD34-4B44-BCD4-5388310AA511}">
    <text>Moderate to severe
Human skin samples for single-cell analyses. Five patients with chronic HS and 8 healthy controls were recruited for single-cell analysis at the University of Michigan. HS patients had a disease duration of at least 1 year prior to sampling and Hurley stage II or III disease. Patients did not use biologics or i.v. treatment and were off any other systemic treatment and off any topical agents for at least 2 weeks prior to inclusion. Six-millimeter punch biopsies were taken from lesional skin in the case of HS patients and healthy control skin from the hip/buttock for healthy controls.</text>
  </threadedComment>
  <threadedComment ref="T8" dT="2024-08-07T15:29:04.81" personId="{EDDA6E1A-29A5-484B-BE7C-4EBA49246358}" id="{6B18B65C-D6E5-43C1-9E65-7B98B227C6B6}">
    <text>These are means</text>
  </threadedComment>
  <threadedComment ref="A11" dT="2024-09-04T21:23:05.32" personId="{EDDA6E1A-29A5-484B-BE7C-4EBA49246358}" id="{BCA65DF6-D1CD-426F-B8C4-C82470F01E27}">
    <text>HC used by GSE154775</text>
  </threadedComment>
  <threadedComment ref="A23" dT="2024-08-07T15:34:01.77" personId="{EDDA6E1A-29A5-484B-BE7C-4EBA49246358}" id="{E1F80EC1-29ED-483D-B8E3-F6B366775769}">
    <text xml:space="preserve">Moderate to severe
Eligible participants were: 1) Age ≥18 years, 2) moderate-to-severe HS as defined by HS PGA score ≥3, 2) active disease involving ≥1 body site, 3) 3 t1/2 washout period from all systemic immunomodulating agents for management of HS at the pre-anti-TNFα time point </text>
  </threadedComment>
  <threadedComment ref="A29" dT="2024-08-07T15:53:42.10" personId="{EDDA6E1A-29A5-484B-BE7C-4EBA49246358}" id="{FE2F1EA7-BE74-46C5-9430-6B5F46DF7146}">
    <text>HS patients undergoing surgical excision for Hurley stage 3
therapy were consented to provide skin tissue for scRNAseq
analysis (Supplementary Table 1). Surgical excisions from
3 patients with HS (axillary lesions) and 1 healthy control
were collected and approved under the Duke University Health
System Institutional Review Board (IRB) protocol Pro00102244
and Pro00079799 as well as exempt due to the nature of
otherwise discarded tissue.</text>
  </threadedComment>
  <threadedComment ref="A36" dT="2024-08-07T15:59:19.46" personId="{EDDA6E1A-29A5-484B-BE7C-4EBA49246358}" id="{82852501-5DF6-414C-BB2B-595CD46B4355}">
    <text xml:space="preserve">Discarded and de-identified HS skin specimens were collected during HS dermal tunnel de-roofing surgical procedures. To label epidermal KCs and dermal tunnel KCs separately, the epidermis and dermis of collected skin samples were separated after incubation in 0.2% Dispase II (Sigma-Aldrich) for 3 hours (Supplemental Figure 1). Then, the epidermis and dermis were separately incubated in RPMI-1640 medium with L-glutamine (Cytiva) supplemented with 10% human albumin serum (Sigma-Aldrich) in a humidified incubator at 37°C and 5% CO2. Cells that had emigrated out of the epidermis and dermis were separately harvested after 48 hours. </text>
    <extLst>
      <x:ext xmlns:xltc2="http://schemas.microsoft.com/office/spreadsheetml/2020/threadedcomments2" uri="{F7C98A9C-CBB3-438F-8F68-D28B6AF4A901}">
        <xltc2:checksum>3902821873</xltc2:checksum>
        <xltc2:hyperlink startIndex="305" length="21" url="https://www.ncbi.nlm.nih.gov/pmc/articles/PMC11057969/#SD4"/>
      </x:ext>
    </extLst>
  </threadedComment>
  <threadedComment ref="A67" dT="2024-08-07T16:14:59.04" personId="{EDDA6E1A-29A5-484B-BE7C-4EBA49246358}" id="{1206FBFC-F71C-490B-BF76-B191A0D47CB3}">
    <text xml:space="preserve">The Institutional Review Board of the University of Alabama at Birmingham approved the protocol (IRB-300005214) for obtaining surgically discarded skin tissues from heathy and HS (Hurley II/III stage) subjects. Surgical excisions from 7 patients with HS (axillary and groin lesions) and 5 healthy controls (discarded tissue from breast or abdominoplasty reduction surgery) were collected. </text>
  </threadedComment>
  <threadedComment ref="A72" dT="2024-08-07T16:31:35.66" personId="{EDDA6E1A-29A5-484B-BE7C-4EBA49246358}" id="{F0542428-BE7F-4F36-B352-D9BD3B30C45A}">
    <text>Skin processing. We obtained 6 mm punch biopsies from 5 patients with a diagnosis of HS from an actively inflamed lesion. Healthy control skin was obtained from surgical discards and was dermatomed at 500 μm prior to processing
Same as GSE249622 and 249793 but with different cell filtering. Shares supplement with GSE 249622</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8"/>
  <sheetViews>
    <sheetView tabSelected="1" zoomScale="110" workbookViewId="0">
      <pane ySplit="1" topLeftCell="A93" activePane="bottomLeft" state="frozen"/>
      <selection pane="bottomLeft" activeCell="D101" sqref="D101"/>
    </sheetView>
  </sheetViews>
  <sheetFormatPr defaultColWidth="14.3984375" defaultRowHeight="15" customHeight="1" x14ac:dyDescent="0.45"/>
  <cols>
    <col min="1" max="1" width="22.86328125" style="1" customWidth="1"/>
    <col min="2" max="2" width="19.73046875" style="1" customWidth="1"/>
    <col min="3" max="6" width="8.73046875" style="1" customWidth="1"/>
    <col min="7" max="7" width="11.796875" style="1" customWidth="1"/>
    <col min="8" max="9" width="18.06640625" style="1" customWidth="1"/>
    <col min="10" max="10" width="27.73046875" style="29" customWidth="1"/>
    <col min="12" max="12" width="19.19921875" style="33" customWidth="1"/>
    <col min="13" max="13" width="20.9296875" style="1" customWidth="1"/>
    <col min="14" max="14" width="17.53125" style="1" customWidth="1"/>
    <col min="15" max="15" width="8.73046875" style="1" customWidth="1"/>
    <col min="16" max="16" width="21.3984375" style="1" customWidth="1"/>
    <col min="17" max="17" width="32.86328125" style="2" customWidth="1"/>
    <col min="18" max="20" width="8.73046875" style="1" customWidth="1"/>
    <col min="21" max="21" width="13" style="1" customWidth="1"/>
    <col min="22" max="22" width="5.53125" style="1" customWidth="1"/>
    <col min="23" max="32" width="8.73046875" style="1" customWidth="1"/>
    <col min="33" max="16384" width="14.3984375" style="1"/>
  </cols>
  <sheetData>
    <row r="1" spans="1:22" ht="14.25" customHeight="1" x14ac:dyDescent="0.45">
      <c r="A1" s="7" t="s">
        <v>0</v>
      </c>
      <c r="B1" s="8" t="s">
        <v>1</v>
      </c>
      <c r="C1" s="5" t="s">
        <v>2</v>
      </c>
      <c r="D1" s="5" t="s">
        <v>3</v>
      </c>
      <c r="E1" s="5" t="s">
        <v>4</v>
      </c>
      <c r="F1" s="5" t="s">
        <v>270</v>
      </c>
      <c r="G1" s="5" t="s">
        <v>271</v>
      </c>
      <c r="H1" s="5" t="s">
        <v>269</v>
      </c>
      <c r="I1" s="5" t="s">
        <v>272</v>
      </c>
      <c r="J1" s="26" t="s">
        <v>5</v>
      </c>
      <c r="K1" s="5" t="s">
        <v>268</v>
      </c>
      <c r="L1" s="30" t="s">
        <v>255</v>
      </c>
      <c r="M1" s="5" t="s">
        <v>257</v>
      </c>
      <c r="N1" s="5" t="s">
        <v>256</v>
      </c>
      <c r="O1" s="5" t="s">
        <v>6</v>
      </c>
      <c r="P1" s="5" t="s">
        <v>133</v>
      </c>
      <c r="Q1" s="9" t="s">
        <v>151</v>
      </c>
      <c r="R1" s="5" t="s">
        <v>136</v>
      </c>
      <c r="S1" s="5" t="s">
        <v>137</v>
      </c>
      <c r="T1" s="5" t="s">
        <v>138</v>
      </c>
      <c r="U1" s="5" t="s">
        <v>145</v>
      </c>
      <c r="V1" s="5" t="s">
        <v>162</v>
      </c>
    </row>
    <row r="2" spans="1:22" ht="14.25" customHeight="1" x14ac:dyDescent="0.45">
      <c r="A2" s="38" t="s">
        <v>7</v>
      </c>
      <c r="B2" s="39" t="s">
        <v>19</v>
      </c>
      <c r="C2" s="39" t="s">
        <v>9</v>
      </c>
      <c r="D2" s="39" t="s">
        <v>10</v>
      </c>
      <c r="E2" s="39" t="s">
        <v>15</v>
      </c>
      <c r="F2" s="39"/>
      <c r="G2" s="39"/>
      <c r="H2" s="39"/>
      <c r="I2" s="39" t="s">
        <v>273</v>
      </c>
      <c r="J2" s="40"/>
      <c r="K2" s="25" t="b">
        <f t="shared" ref="K2:K16" si="0">NOT(O2)</f>
        <v>0</v>
      </c>
      <c r="L2" s="32">
        <v>0.12908878504672799</v>
      </c>
      <c r="M2" s="25">
        <v>1712</v>
      </c>
      <c r="N2" s="25">
        <v>221</v>
      </c>
      <c r="O2" s="5" t="b">
        <v>1</v>
      </c>
      <c r="P2" s="18" t="s">
        <v>144</v>
      </c>
      <c r="Q2" s="9">
        <v>2</v>
      </c>
      <c r="R2" s="5" t="s">
        <v>23</v>
      </c>
      <c r="S2" s="5"/>
      <c r="T2" s="12">
        <v>42.22</v>
      </c>
      <c r="U2" s="12">
        <f t="shared" ref="U2:U10" si="1">14/5</f>
        <v>2.8</v>
      </c>
      <c r="V2" s="5"/>
    </row>
    <row r="3" spans="1:22" ht="14.25" customHeight="1" x14ac:dyDescent="0.45">
      <c r="A3" s="38" t="s">
        <v>7</v>
      </c>
      <c r="B3" s="39" t="s">
        <v>14</v>
      </c>
      <c r="C3" s="39" t="s">
        <v>9</v>
      </c>
      <c r="D3" s="39" t="s">
        <v>10</v>
      </c>
      <c r="E3" s="39" t="s">
        <v>15</v>
      </c>
      <c r="F3" s="39"/>
      <c r="G3" s="39"/>
      <c r="H3" s="39"/>
      <c r="I3" s="39" t="s">
        <v>273</v>
      </c>
      <c r="J3" s="40"/>
      <c r="K3" s="25" t="b">
        <f t="shared" si="0"/>
        <v>0</v>
      </c>
      <c r="L3" s="32">
        <v>6.3876651982378796E-2</v>
      </c>
      <c r="M3" s="25">
        <v>908</v>
      </c>
      <c r="N3" s="25">
        <v>58</v>
      </c>
      <c r="O3" s="5" t="b">
        <v>1</v>
      </c>
      <c r="P3" s="18" t="s">
        <v>140</v>
      </c>
      <c r="Q3" s="9">
        <v>2</v>
      </c>
      <c r="R3" s="5" t="s">
        <v>23</v>
      </c>
      <c r="S3" s="5"/>
      <c r="T3" s="12">
        <v>42.22</v>
      </c>
      <c r="U3" s="12">
        <f t="shared" si="1"/>
        <v>2.8</v>
      </c>
      <c r="V3" s="5"/>
    </row>
    <row r="4" spans="1:22" ht="14.25" customHeight="1" x14ac:dyDescent="0.45">
      <c r="A4" s="38" t="s">
        <v>7</v>
      </c>
      <c r="B4" s="39" t="s">
        <v>17</v>
      </c>
      <c r="C4" s="39" t="s">
        <v>9</v>
      </c>
      <c r="D4" s="39" t="s">
        <v>10</v>
      </c>
      <c r="E4" s="39" t="s">
        <v>15</v>
      </c>
      <c r="F4" s="39"/>
      <c r="G4" s="39"/>
      <c r="H4" s="39"/>
      <c r="I4" s="39" t="s">
        <v>273</v>
      </c>
      <c r="J4" s="40"/>
      <c r="K4" s="25" t="b">
        <f t="shared" si="0"/>
        <v>0</v>
      </c>
      <c r="L4" s="32">
        <v>3.8231780167264001E-2</v>
      </c>
      <c r="M4" s="25">
        <v>837</v>
      </c>
      <c r="N4" s="25">
        <v>31</v>
      </c>
      <c r="O4" s="5" t="b">
        <v>1</v>
      </c>
      <c r="P4" s="18" t="s">
        <v>142</v>
      </c>
      <c r="Q4" s="9">
        <v>2</v>
      </c>
      <c r="R4" s="5" t="s">
        <v>23</v>
      </c>
      <c r="S4" s="5"/>
      <c r="T4" s="12">
        <v>42.22</v>
      </c>
      <c r="U4" s="12">
        <f t="shared" si="1"/>
        <v>2.8</v>
      </c>
      <c r="V4" s="5"/>
    </row>
    <row r="5" spans="1:22" ht="14.25" customHeight="1" x14ac:dyDescent="0.45">
      <c r="A5" s="38" t="s">
        <v>7</v>
      </c>
      <c r="B5" s="39" t="s">
        <v>11</v>
      </c>
      <c r="C5" s="39" t="s">
        <v>9</v>
      </c>
      <c r="D5" s="39" t="s">
        <v>10</v>
      </c>
      <c r="E5" s="39"/>
      <c r="F5" s="39"/>
      <c r="G5" s="39"/>
      <c r="H5" s="39"/>
      <c r="I5" s="39" t="s">
        <v>273</v>
      </c>
      <c r="J5" s="40"/>
      <c r="K5" s="25" t="b">
        <f t="shared" si="0"/>
        <v>0</v>
      </c>
      <c r="L5" s="32">
        <v>3.6499377851513803E-2</v>
      </c>
      <c r="M5" s="25">
        <v>4822</v>
      </c>
      <c r="N5" s="25">
        <v>176</v>
      </c>
      <c r="O5" s="5" t="b">
        <v>1</v>
      </c>
      <c r="P5" s="18" t="s">
        <v>135</v>
      </c>
      <c r="Q5" s="9">
        <v>2</v>
      </c>
      <c r="R5" s="5" t="s">
        <v>23</v>
      </c>
      <c r="S5" s="5"/>
      <c r="T5" s="12">
        <v>42.22</v>
      </c>
      <c r="U5" s="12">
        <f t="shared" si="1"/>
        <v>2.8</v>
      </c>
      <c r="V5" s="5"/>
    </row>
    <row r="6" spans="1:22" ht="14.25" customHeight="1" x14ac:dyDescent="0.45">
      <c r="A6" s="38" t="s">
        <v>7</v>
      </c>
      <c r="B6" s="39" t="s">
        <v>16</v>
      </c>
      <c r="C6" s="39" t="s">
        <v>9</v>
      </c>
      <c r="D6" s="39" t="s">
        <v>10</v>
      </c>
      <c r="E6" s="39" t="s">
        <v>13</v>
      </c>
      <c r="F6" s="39"/>
      <c r="G6" s="39"/>
      <c r="H6" s="39"/>
      <c r="I6" s="39" t="s">
        <v>273</v>
      </c>
      <c r="J6" s="40"/>
      <c r="K6" s="25" t="b">
        <f t="shared" si="0"/>
        <v>0</v>
      </c>
      <c r="L6" s="32">
        <v>1.48514851485148E-2</v>
      </c>
      <c r="M6" s="25">
        <v>808</v>
      </c>
      <c r="N6" s="25">
        <v>12</v>
      </c>
      <c r="O6" s="5" t="b">
        <v>1</v>
      </c>
      <c r="P6" s="18" t="s">
        <v>141</v>
      </c>
      <c r="Q6" s="9">
        <v>2</v>
      </c>
      <c r="R6" s="5" t="s">
        <v>23</v>
      </c>
      <c r="S6" s="5"/>
      <c r="T6" s="12">
        <v>42.22</v>
      </c>
      <c r="U6" s="12">
        <f t="shared" si="1"/>
        <v>2.8</v>
      </c>
      <c r="V6" s="5"/>
    </row>
    <row r="7" spans="1:22" ht="14.25" customHeight="1" x14ac:dyDescent="0.45">
      <c r="A7" s="38" t="s">
        <v>7</v>
      </c>
      <c r="B7" s="39" t="s">
        <v>20</v>
      </c>
      <c r="C7" s="39" t="s">
        <v>9</v>
      </c>
      <c r="D7" s="39" t="s">
        <v>10</v>
      </c>
      <c r="E7" s="39"/>
      <c r="F7" s="39"/>
      <c r="G7" s="39"/>
      <c r="H7" s="39"/>
      <c r="I7" s="39" t="s">
        <v>273</v>
      </c>
      <c r="J7" s="40"/>
      <c r="K7" s="25" t="b">
        <f t="shared" si="0"/>
        <v>0</v>
      </c>
      <c r="L7" s="32">
        <v>1.13082472216806E-2</v>
      </c>
      <c r="M7" s="25">
        <v>5129</v>
      </c>
      <c r="N7" s="25">
        <v>58</v>
      </c>
      <c r="O7" s="5" t="b">
        <v>1</v>
      </c>
      <c r="P7" s="5" t="s">
        <v>146</v>
      </c>
      <c r="Q7" s="9">
        <v>2</v>
      </c>
      <c r="R7" s="5" t="s">
        <v>23</v>
      </c>
      <c r="S7" s="5"/>
      <c r="T7" s="12">
        <v>42.22</v>
      </c>
      <c r="U7" s="12">
        <f t="shared" si="1"/>
        <v>2.8</v>
      </c>
      <c r="V7" s="5"/>
    </row>
    <row r="8" spans="1:22" ht="14.25" customHeight="1" x14ac:dyDescent="0.45">
      <c r="A8" s="38" t="s">
        <v>7</v>
      </c>
      <c r="B8" s="39" t="s">
        <v>8</v>
      </c>
      <c r="C8" s="39" t="s">
        <v>9</v>
      </c>
      <c r="D8" s="39" t="s">
        <v>10</v>
      </c>
      <c r="E8" s="39"/>
      <c r="F8" s="39"/>
      <c r="G8" s="39"/>
      <c r="H8" s="39"/>
      <c r="I8" s="39" t="s">
        <v>273</v>
      </c>
      <c r="J8" s="40"/>
      <c r="K8" s="25" t="b">
        <f t="shared" si="0"/>
        <v>0</v>
      </c>
      <c r="L8" s="32">
        <v>1.1085285177900899E-2</v>
      </c>
      <c r="M8" s="25">
        <v>5593</v>
      </c>
      <c r="N8" s="25">
        <v>62</v>
      </c>
      <c r="O8" s="5" t="b">
        <v>1</v>
      </c>
      <c r="P8" s="18" t="s">
        <v>134</v>
      </c>
      <c r="Q8" s="9">
        <v>2</v>
      </c>
      <c r="R8" s="5" t="s">
        <v>23</v>
      </c>
      <c r="S8" s="5"/>
      <c r="T8" s="12">
        <v>42.22</v>
      </c>
      <c r="U8" s="12">
        <f t="shared" si="1"/>
        <v>2.8</v>
      </c>
      <c r="V8" s="5"/>
    </row>
    <row r="9" spans="1:22" ht="14.25" customHeight="1" x14ac:dyDescent="0.45">
      <c r="A9" s="38" t="s">
        <v>7</v>
      </c>
      <c r="B9" s="39" t="s">
        <v>12</v>
      </c>
      <c r="C9" s="39" t="s">
        <v>9</v>
      </c>
      <c r="D9" s="39" t="s">
        <v>10</v>
      </c>
      <c r="E9" s="39" t="s">
        <v>13</v>
      </c>
      <c r="F9" s="39"/>
      <c r="G9" s="39"/>
      <c r="H9" s="39"/>
      <c r="I9" s="39" t="s">
        <v>273</v>
      </c>
      <c r="J9" s="40"/>
      <c r="K9" s="25" t="b">
        <f t="shared" si="0"/>
        <v>0</v>
      </c>
      <c r="L9" s="32">
        <v>8.3217753120665705E-3</v>
      </c>
      <c r="M9" s="25">
        <v>1442</v>
      </c>
      <c r="N9" s="25">
        <v>12</v>
      </c>
      <c r="O9" s="5" t="b">
        <v>1</v>
      </c>
      <c r="P9" s="18" t="s">
        <v>139</v>
      </c>
      <c r="Q9" s="9">
        <v>2</v>
      </c>
      <c r="R9" s="5" t="s">
        <v>23</v>
      </c>
      <c r="S9" s="5"/>
      <c r="T9" s="12">
        <v>42.22</v>
      </c>
      <c r="U9" s="12">
        <f t="shared" si="1"/>
        <v>2.8</v>
      </c>
      <c r="V9" s="5"/>
    </row>
    <row r="10" spans="1:22" ht="14.25" customHeight="1" x14ac:dyDescent="0.45">
      <c r="A10" s="38" t="s">
        <v>7</v>
      </c>
      <c r="B10" s="39" t="s">
        <v>18</v>
      </c>
      <c r="C10" s="39" t="s">
        <v>9</v>
      </c>
      <c r="D10" s="39" t="s">
        <v>10</v>
      </c>
      <c r="E10" s="39" t="s">
        <v>13</v>
      </c>
      <c r="F10" s="39"/>
      <c r="G10" s="39"/>
      <c r="H10" s="39"/>
      <c r="I10" s="39" t="s">
        <v>273</v>
      </c>
      <c r="J10" s="40"/>
      <c r="K10" s="25" t="b">
        <f t="shared" si="0"/>
        <v>0</v>
      </c>
      <c r="L10" s="32">
        <v>5.5979643765903296E-3</v>
      </c>
      <c r="M10" s="25">
        <v>1965</v>
      </c>
      <c r="N10" s="25">
        <v>11</v>
      </c>
      <c r="O10" s="5" t="b">
        <v>1</v>
      </c>
      <c r="P10" s="18" t="s">
        <v>143</v>
      </c>
      <c r="Q10" s="9">
        <v>2</v>
      </c>
      <c r="R10" s="5" t="s">
        <v>23</v>
      </c>
      <c r="S10" s="5"/>
      <c r="T10" s="12">
        <v>42.22</v>
      </c>
      <c r="U10" s="12">
        <f t="shared" si="1"/>
        <v>2.8</v>
      </c>
      <c r="V10" s="5"/>
    </row>
    <row r="11" spans="1:22" customFormat="1" ht="14.25" x14ac:dyDescent="0.45">
      <c r="A11" s="41" t="s">
        <v>259</v>
      </c>
      <c r="B11" s="42" t="s">
        <v>260</v>
      </c>
      <c r="C11" s="42" t="s">
        <v>23</v>
      </c>
      <c r="D11" s="42" t="s">
        <v>24</v>
      </c>
      <c r="E11" s="43"/>
      <c r="F11" s="43">
        <v>1148</v>
      </c>
      <c r="G11" s="43">
        <v>931</v>
      </c>
      <c r="H11" s="43" t="s">
        <v>23</v>
      </c>
      <c r="I11" s="43"/>
      <c r="J11" s="42"/>
      <c r="K11" s="25" t="b">
        <f t="shared" si="0"/>
        <v>1</v>
      </c>
      <c r="L11" s="37"/>
      <c r="M11" s="25"/>
      <c r="N11" s="25"/>
      <c r="O11" s="25" t="b">
        <v>0</v>
      </c>
      <c r="P11" s="25"/>
      <c r="Q11" s="25"/>
      <c r="R11" s="25"/>
      <c r="S11" s="25"/>
      <c r="T11" s="25"/>
      <c r="U11" s="25"/>
      <c r="V11" s="25"/>
    </row>
    <row r="12" spans="1:22" customFormat="1" ht="14.25" x14ac:dyDescent="0.45">
      <c r="A12" s="41" t="s">
        <v>259</v>
      </c>
      <c r="B12" s="44" t="s">
        <v>261</v>
      </c>
      <c r="C12" s="42" t="s">
        <v>23</v>
      </c>
      <c r="D12" s="42" t="s">
        <v>24</v>
      </c>
      <c r="E12" s="43"/>
      <c r="F12" s="43">
        <v>2345</v>
      </c>
      <c r="G12" s="43">
        <v>2205</v>
      </c>
      <c r="H12" s="82" t="s">
        <v>23</v>
      </c>
      <c r="I12" s="43"/>
      <c r="J12" s="43"/>
      <c r="K12" s="25" t="b">
        <f t="shared" si="0"/>
        <v>1</v>
      </c>
      <c r="L12" s="25"/>
      <c r="M12" s="25"/>
      <c r="N12" s="25"/>
      <c r="O12" s="25" t="b">
        <v>0</v>
      </c>
      <c r="P12" s="25"/>
      <c r="Q12" s="25"/>
      <c r="R12" s="25"/>
      <c r="S12" s="25"/>
      <c r="T12" s="25"/>
      <c r="U12" s="25"/>
      <c r="V12" s="25"/>
    </row>
    <row r="13" spans="1:22" customFormat="1" ht="14.25" x14ac:dyDescent="0.45">
      <c r="A13" s="41" t="s">
        <v>259</v>
      </c>
      <c r="B13" s="42" t="s">
        <v>262</v>
      </c>
      <c r="C13" s="42" t="s">
        <v>23</v>
      </c>
      <c r="D13" s="42" t="s">
        <v>24</v>
      </c>
      <c r="E13" s="43"/>
      <c r="F13" s="43">
        <v>1156</v>
      </c>
      <c r="G13" s="43">
        <v>1015</v>
      </c>
      <c r="H13" s="82" t="s">
        <v>23</v>
      </c>
      <c r="I13" s="43"/>
      <c r="J13" s="43"/>
      <c r="K13" s="25" t="b">
        <f t="shared" si="0"/>
        <v>1</v>
      </c>
      <c r="L13" s="25"/>
      <c r="M13" s="25"/>
      <c r="N13" s="25"/>
      <c r="O13" s="25" t="b">
        <v>0</v>
      </c>
      <c r="P13" s="25"/>
      <c r="Q13" s="25"/>
      <c r="R13" s="25"/>
      <c r="S13" s="25"/>
      <c r="T13" s="25"/>
      <c r="U13" s="25"/>
      <c r="V13" s="25"/>
    </row>
    <row r="14" spans="1:22" customFormat="1" ht="14.25" x14ac:dyDescent="0.45">
      <c r="A14" s="41" t="s">
        <v>259</v>
      </c>
      <c r="B14" s="44" t="s">
        <v>263</v>
      </c>
      <c r="C14" s="42" t="s">
        <v>23</v>
      </c>
      <c r="D14" s="42" t="s">
        <v>24</v>
      </c>
      <c r="E14" s="43"/>
      <c r="F14" s="43">
        <v>1064</v>
      </c>
      <c r="G14" s="43">
        <v>937</v>
      </c>
      <c r="H14" s="82" t="s">
        <v>23</v>
      </c>
      <c r="I14" s="43"/>
      <c r="J14" s="43"/>
      <c r="K14" s="25" t="b">
        <f t="shared" si="0"/>
        <v>1</v>
      </c>
      <c r="L14" s="25"/>
      <c r="M14" s="25"/>
      <c r="N14" s="25"/>
      <c r="O14" s="25" t="b">
        <v>0</v>
      </c>
      <c r="P14" s="25"/>
      <c r="Q14" s="25"/>
      <c r="R14" s="25"/>
      <c r="S14" s="25"/>
      <c r="T14" s="25"/>
      <c r="U14" s="25"/>
      <c r="V14" s="25"/>
    </row>
    <row r="15" spans="1:22" customFormat="1" ht="14.25" x14ac:dyDescent="0.45">
      <c r="A15" s="41" t="s">
        <v>259</v>
      </c>
      <c r="B15" s="42" t="s">
        <v>264</v>
      </c>
      <c r="C15" s="42" t="s">
        <v>23</v>
      </c>
      <c r="D15" s="42" t="s">
        <v>24</v>
      </c>
      <c r="E15" s="43"/>
      <c r="F15" s="43">
        <v>2438</v>
      </c>
      <c r="G15" s="43">
        <v>2186</v>
      </c>
      <c r="H15" s="82" t="s">
        <v>23</v>
      </c>
      <c r="I15" s="43"/>
      <c r="J15" s="43"/>
      <c r="K15" s="25" t="b">
        <f t="shared" si="0"/>
        <v>1</v>
      </c>
      <c r="L15" s="25"/>
      <c r="M15" s="25"/>
      <c r="N15" s="25"/>
      <c r="O15" s="25" t="b">
        <v>0</v>
      </c>
      <c r="P15" s="25"/>
      <c r="Q15" s="25"/>
      <c r="R15" s="25"/>
      <c r="S15" s="25"/>
      <c r="T15" s="25"/>
      <c r="U15" s="25"/>
      <c r="V15" s="25"/>
    </row>
    <row r="16" spans="1:22" customFormat="1" ht="14.25" x14ac:dyDescent="0.45">
      <c r="A16" s="41" t="s">
        <v>259</v>
      </c>
      <c r="B16" s="44" t="s">
        <v>265</v>
      </c>
      <c r="C16" s="42" t="s">
        <v>23</v>
      </c>
      <c r="D16" s="42" t="s">
        <v>24</v>
      </c>
      <c r="E16" s="43"/>
      <c r="F16" s="82">
        <v>2880</v>
      </c>
      <c r="G16" s="43">
        <v>2754</v>
      </c>
      <c r="H16" s="82" t="s">
        <v>23</v>
      </c>
      <c r="I16" s="43"/>
      <c r="J16" s="43"/>
      <c r="K16" s="25" t="b">
        <f t="shared" si="0"/>
        <v>1</v>
      </c>
      <c r="L16" s="25"/>
      <c r="M16" s="25"/>
      <c r="N16" s="25"/>
      <c r="O16" s="25" t="b">
        <v>0</v>
      </c>
      <c r="P16" s="25"/>
      <c r="Q16" s="25"/>
      <c r="R16" s="25"/>
      <c r="S16" s="25"/>
      <c r="T16" s="25"/>
      <c r="U16" s="25"/>
      <c r="V16" s="25"/>
    </row>
    <row r="17" spans="1:22" customFormat="1" ht="14.25" x14ac:dyDescent="0.45">
      <c r="A17" s="76" t="s">
        <v>259</v>
      </c>
      <c r="B17" s="77" t="s">
        <v>266</v>
      </c>
      <c r="C17" s="77" t="s">
        <v>23</v>
      </c>
      <c r="D17" s="77" t="s">
        <v>24</v>
      </c>
      <c r="E17" s="78"/>
      <c r="F17" s="78">
        <v>208</v>
      </c>
      <c r="G17" s="78">
        <v>99</v>
      </c>
      <c r="H17" s="78"/>
      <c r="I17" s="78"/>
      <c r="J17" s="78"/>
      <c r="K17" s="25" t="b">
        <v>0</v>
      </c>
      <c r="L17" s="25"/>
      <c r="M17" s="25"/>
      <c r="N17" s="25"/>
      <c r="O17" s="25" t="b">
        <v>0</v>
      </c>
      <c r="P17" s="25"/>
      <c r="Q17" s="25"/>
      <c r="R17" s="25"/>
      <c r="S17" s="25"/>
      <c r="T17" s="25"/>
      <c r="U17" s="25"/>
      <c r="V17" s="25"/>
    </row>
    <row r="18" spans="1:22" customFormat="1" ht="14.25" x14ac:dyDescent="0.45">
      <c r="A18" s="41" t="s">
        <v>259</v>
      </c>
      <c r="B18" s="44" t="s">
        <v>267</v>
      </c>
      <c r="C18" s="42" t="s">
        <v>23</v>
      </c>
      <c r="D18" s="42" t="s">
        <v>24</v>
      </c>
      <c r="E18" s="43"/>
      <c r="F18" s="82">
        <v>2295</v>
      </c>
      <c r="G18" s="43">
        <v>2210</v>
      </c>
      <c r="H18" s="82" t="s">
        <v>23</v>
      </c>
      <c r="I18" s="43"/>
      <c r="J18" s="43"/>
      <c r="K18" s="25" t="b">
        <f t="shared" ref="K18:K38" si="2">NOT(O18)</f>
        <v>1</v>
      </c>
      <c r="L18" s="25"/>
      <c r="M18" s="25"/>
      <c r="N18" s="25"/>
      <c r="O18" s="25" t="b">
        <v>0</v>
      </c>
      <c r="P18" s="25"/>
      <c r="Q18" s="25"/>
      <c r="R18" s="25"/>
      <c r="S18" s="25"/>
      <c r="T18" s="25"/>
      <c r="U18" s="25"/>
      <c r="V18" s="25"/>
    </row>
    <row r="19" spans="1:22" ht="14.25" customHeight="1" x14ac:dyDescent="0.45">
      <c r="A19" s="48" t="s">
        <v>21</v>
      </c>
      <c r="B19" s="34" t="s">
        <v>28</v>
      </c>
      <c r="C19" s="34" t="s">
        <v>9</v>
      </c>
      <c r="D19" s="34" t="s">
        <v>10</v>
      </c>
      <c r="E19" s="34"/>
      <c r="F19" s="34"/>
      <c r="G19" s="34"/>
      <c r="H19" s="34"/>
      <c r="I19" s="34" t="s">
        <v>273</v>
      </c>
      <c r="J19" s="35" t="s">
        <v>25</v>
      </c>
      <c r="K19" s="25" t="b">
        <f t="shared" si="2"/>
        <v>0</v>
      </c>
      <c r="L19" s="32">
        <v>0.20927622966149201</v>
      </c>
      <c r="M19" s="25">
        <v>5347</v>
      </c>
      <c r="N19" s="25">
        <v>1119</v>
      </c>
      <c r="O19" s="5" t="b">
        <v>1</v>
      </c>
      <c r="P19" s="19" t="s">
        <v>155</v>
      </c>
      <c r="Q19" s="9">
        <v>0.5</v>
      </c>
      <c r="R19" s="5"/>
      <c r="S19" s="5"/>
      <c r="T19" s="5"/>
      <c r="U19" s="5"/>
      <c r="V19" s="5"/>
    </row>
    <row r="20" spans="1:22" ht="14.25" customHeight="1" x14ac:dyDescent="0.45">
      <c r="A20" s="48" t="s">
        <v>21</v>
      </c>
      <c r="B20" s="34" t="s">
        <v>27</v>
      </c>
      <c r="C20" s="34" t="s">
        <v>9</v>
      </c>
      <c r="D20" s="34" t="s">
        <v>10</v>
      </c>
      <c r="E20" s="34"/>
      <c r="F20" s="34"/>
      <c r="G20" s="34"/>
      <c r="H20" s="34"/>
      <c r="I20" s="34" t="s">
        <v>273</v>
      </c>
      <c r="J20" s="35" t="s">
        <v>25</v>
      </c>
      <c r="K20" s="25" t="b">
        <f t="shared" si="2"/>
        <v>0</v>
      </c>
      <c r="L20" s="32">
        <v>0.15913171209401</v>
      </c>
      <c r="M20" s="25">
        <v>6127</v>
      </c>
      <c r="N20" s="25">
        <v>975</v>
      </c>
      <c r="O20" s="5" t="b">
        <v>1</v>
      </c>
      <c r="P20" s="19" t="s">
        <v>154</v>
      </c>
      <c r="Q20" s="9">
        <v>0.5</v>
      </c>
      <c r="R20" s="5"/>
      <c r="S20" s="5"/>
      <c r="T20" s="5"/>
      <c r="U20" s="5"/>
      <c r="V20" s="5"/>
    </row>
    <row r="21" spans="1:22" ht="14.25" customHeight="1" x14ac:dyDescent="0.45">
      <c r="A21" s="48" t="s">
        <v>21</v>
      </c>
      <c r="B21" s="34" t="s">
        <v>32</v>
      </c>
      <c r="C21" s="34" t="s">
        <v>9</v>
      </c>
      <c r="D21" s="34" t="s">
        <v>10</v>
      </c>
      <c r="E21" s="34" t="s">
        <v>13</v>
      </c>
      <c r="F21" s="34"/>
      <c r="G21" s="34"/>
      <c r="H21" s="34"/>
      <c r="I21" s="34" t="s">
        <v>273</v>
      </c>
      <c r="J21" s="35" t="s">
        <v>30</v>
      </c>
      <c r="K21" s="25" t="b">
        <f t="shared" si="2"/>
        <v>0</v>
      </c>
      <c r="L21" s="32">
        <v>3.0278884462151299E-2</v>
      </c>
      <c r="M21" s="25">
        <v>11295</v>
      </c>
      <c r="N21" s="25">
        <v>342</v>
      </c>
      <c r="O21" s="5" t="b">
        <v>1</v>
      </c>
      <c r="P21" s="19" t="s">
        <v>158</v>
      </c>
      <c r="Q21" s="9">
        <v>0.5</v>
      </c>
      <c r="R21" s="5"/>
      <c r="S21" s="5"/>
      <c r="T21" s="5"/>
      <c r="U21" s="14"/>
      <c r="V21" s="5"/>
    </row>
    <row r="22" spans="1:22" ht="14.25" customHeight="1" x14ac:dyDescent="0.45">
      <c r="A22" s="48" t="s">
        <v>21</v>
      </c>
      <c r="B22" s="34" t="s">
        <v>33</v>
      </c>
      <c r="C22" s="34" t="s">
        <v>9</v>
      </c>
      <c r="D22" s="34" t="s">
        <v>10</v>
      </c>
      <c r="E22" s="34" t="s">
        <v>13</v>
      </c>
      <c r="F22" s="34"/>
      <c r="G22" s="34"/>
      <c r="H22" s="34"/>
      <c r="I22" s="34" t="s">
        <v>273</v>
      </c>
      <c r="J22" s="35" t="s">
        <v>30</v>
      </c>
      <c r="K22" s="25" t="b">
        <f t="shared" si="2"/>
        <v>0</v>
      </c>
      <c r="L22" s="32">
        <v>3.59382168527297E-3</v>
      </c>
      <c r="M22" s="25">
        <v>13078</v>
      </c>
      <c r="N22" s="25">
        <v>47</v>
      </c>
      <c r="O22" s="5" t="b">
        <v>1</v>
      </c>
      <c r="P22" s="19" t="s">
        <v>159</v>
      </c>
      <c r="Q22" s="9">
        <v>0.5</v>
      </c>
      <c r="R22" s="5"/>
      <c r="S22" s="5"/>
      <c r="T22" s="5"/>
      <c r="U22" s="14"/>
      <c r="V22" s="5"/>
    </row>
    <row r="23" spans="1:22" ht="14.25" customHeight="1" x14ac:dyDescent="0.45">
      <c r="A23" s="45" t="s">
        <v>21</v>
      </c>
      <c r="B23" s="46" t="s">
        <v>22</v>
      </c>
      <c r="C23" s="46" t="s">
        <v>23</v>
      </c>
      <c r="D23" s="46" t="s">
        <v>24</v>
      </c>
      <c r="E23" s="46"/>
      <c r="F23" s="46">
        <v>12952</v>
      </c>
      <c r="G23" s="46">
        <v>11815</v>
      </c>
      <c r="H23" s="46" t="s">
        <v>23</v>
      </c>
      <c r="I23" s="46"/>
      <c r="J23" s="47" t="s">
        <v>25</v>
      </c>
      <c r="K23" s="25" t="b">
        <f t="shared" si="2"/>
        <v>1</v>
      </c>
      <c r="L23" s="30"/>
      <c r="M23" s="5"/>
      <c r="N23" s="5"/>
      <c r="O23" s="5" t="b">
        <v>0</v>
      </c>
      <c r="P23" s="13" t="s">
        <v>152</v>
      </c>
      <c r="Q23" s="9"/>
      <c r="R23" s="5"/>
      <c r="S23" s="5"/>
      <c r="T23" s="5"/>
      <c r="U23" s="5"/>
      <c r="V23" s="5"/>
    </row>
    <row r="24" spans="1:22" ht="14.25" customHeight="1" x14ac:dyDescent="0.45">
      <c r="A24" s="45" t="s">
        <v>21</v>
      </c>
      <c r="B24" s="46" t="s">
        <v>26</v>
      </c>
      <c r="C24" s="46" t="s">
        <v>23</v>
      </c>
      <c r="D24" s="46" t="s">
        <v>24</v>
      </c>
      <c r="E24" s="46"/>
      <c r="F24" s="46">
        <v>11341</v>
      </c>
      <c r="G24" s="46">
        <v>9955</v>
      </c>
      <c r="H24" s="46" t="s">
        <v>23</v>
      </c>
      <c r="I24" s="46"/>
      <c r="J24" s="47" t="s">
        <v>25</v>
      </c>
      <c r="K24" s="25" t="b">
        <f t="shared" si="2"/>
        <v>1</v>
      </c>
      <c r="L24" s="30"/>
      <c r="M24" s="5"/>
      <c r="N24" s="5"/>
      <c r="O24" s="5" t="b">
        <v>0</v>
      </c>
      <c r="P24" s="13" t="s">
        <v>153</v>
      </c>
      <c r="Q24" s="9"/>
      <c r="R24" s="5"/>
      <c r="S24" s="5"/>
      <c r="T24" s="5"/>
      <c r="U24" s="5"/>
      <c r="V24" s="5"/>
    </row>
    <row r="25" spans="1:22" ht="14.25" customHeight="1" x14ac:dyDescent="0.45">
      <c r="A25" s="45" t="s">
        <v>21</v>
      </c>
      <c r="B25" s="46" t="s">
        <v>29</v>
      </c>
      <c r="C25" s="46" t="s">
        <v>23</v>
      </c>
      <c r="D25" s="46" t="s">
        <v>24</v>
      </c>
      <c r="E25" s="46" t="s">
        <v>274</v>
      </c>
      <c r="F25" s="46">
        <v>15777</v>
      </c>
      <c r="G25" s="46">
        <v>7288</v>
      </c>
      <c r="H25" s="46" t="s">
        <v>23</v>
      </c>
      <c r="I25" s="46"/>
      <c r="J25" s="47" t="s">
        <v>30</v>
      </c>
      <c r="K25" s="25" t="b">
        <f t="shared" si="2"/>
        <v>1</v>
      </c>
      <c r="L25" s="30"/>
      <c r="M25" s="5"/>
      <c r="N25" s="5"/>
      <c r="O25" s="5" t="b">
        <v>0</v>
      </c>
      <c r="P25" s="13" t="s">
        <v>156</v>
      </c>
      <c r="Q25" s="9"/>
      <c r="R25" s="5"/>
      <c r="S25" s="5"/>
      <c r="T25" s="5"/>
      <c r="U25" s="5"/>
      <c r="V25" s="5"/>
    </row>
    <row r="26" spans="1:22" ht="14.25" customHeight="1" x14ac:dyDescent="0.45">
      <c r="A26" s="45" t="s">
        <v>21</v>
      </c>
      <c r="B26" s="46" t="s">
        <v>31</v>
      </c>
      <c r="C26" s="46" t="s">
        <v>23</v>
      </c>
      <c r="D26" s="46" t="s">
        <v>24</v>
      </c>
      <c r="E26" s="46" t="s">
        <v>13</v>
      </c>
      <c r="F26" s="46">
        <v>7223</v>
      </c>
      <c r="G26" s="46">
        <v>6819</v>
      </c>
      <c r="H26" s="46" t="s">
        <v>23</v>
      </c>
      <c r="I26" s="46"/>
      <c r="J26" s="47" t="s">
        <v>30</v>
      </c>
      <c r="K26" s="25" t="b">
        <f t="shared" si="2"/>
        <v>1</v>
      </c>
      <c r="L26" s="30"/>
      <c r="M26" s="5"/>
      <c r="N26" s="5"/>
      <c r="O26" s="5" t="b">
        <v>0</v>
      </c>
      <c r="P26" s="13" t="s">
        <v>157</v>
      </c>
      <c r="Q26" s="9"/>
      <c r="R26" s="5"/>
      <c r="S26" s="5"/>
      <c r="T26" s="5"/>
      <c r="U26" s="5"/>
      <c r="V26" s="5"/>
    </row>
    <row r="27" spans="1:22" ht="14.25" customHeight="1" x14ac:dyDescent="0.45">
      <c r="A27" s="49" t="s">
        <v>34</v>
      </c>
      <c r="B27" s="50" t="s">
        <v>36</v>
      </c>
      <c r="C27" s="50" t="s">
        <v>9</v>
      </c>
      <c r="D27" s="50" t="s">
        <v>10</v>
      </c>
      <c r="E27" s="50"/>
      <c r="F27" s="50"/>
      <c r="G27" s="50"/>
      <c r="H27" s="50"/>
      <c r="I27" s="50" t="s">
        <v>273</v>
      </c>
      <c r="J27" s="51"/>
      <c r="K27" s="25" t="b">
        <f t="shared" si="2"/>
        <v>0</v>
      </c>
      <c r="L27" s="32">
        <v>0.52565180824222002</v>
      </c>
      <c r="M27" s="25">
        <v>3567</v>
      </c>
      <c r="N27" s="25">
        <v>1875</v>
      </c>
      <c r="O27" s="5" t="b">
        <v>1</v>
      </c>
      <c r="P27" s="5" t="s">
        <v>148</v>
      </c>
      <c r="Q27" s="9"/>
      <c r="R27" s="5"/>
      <c r="S27" s="5" t="s">
        <v>160</v>
      </c>
      <c r="T27" s="5">
        <v>27</v>
      </c>
      <c r="U27" s="14">
        <v>3</v>
      </c>
      <c r="V27" s="5" t="s">
        <v>163</v>
      </c>
    </row>
    <row r="28" spans="1:22" ht="14.25" customHeight="1" x14ac:dyDescent="0.45">
      <c r="A28" s="49" t="s">
        <v>34</v>
      </c>
      <c r="B28" s="50" t="s">
        <v>37</v>
      </c>
      <c r="C28" s="50" t="s">
        <v>9</v>
      </c>
      <c r="D28" s="50" t="s">
        <v>10</v>
      </c>
      <c r="E28" s="50"/>
      <c r="F28" s="50"/>
      <c r="G28" s="50"/>
      <c r="H28" s="50"/>
      <c r="I28" s="50" t="s">
        <v>273</v>
      </c>
      <c r="J28" s="51"/>
      <c r="K28" s="25" t="b">
        <f t="shared" si="2"/>
        <v>0</v>
      </c>
      <c r="L28" s="32">
        <v>0.35291866028708102</v>
      </c>
      <c r="M28" s="25">
        <v>5225</v>
      </c>
      <c r="N28" s="25">
        <v>1844</v>
      </c>
      <c r="O28" s="5" t="b">
        <v>1</v>
      </c>
      <c r="P28" s="5" t="s">
        <v>149</v>
      </c>
      <c r="Q28" s="9"/>
      <c r="R28" s="5"/>
      <c r="S28" s="5" t="s">
        <v>160</v>
      </c>
      <c r="T28" s="5">
        <v>66</v>
      </c>
      <c r="U28" s="14">
        <v>3</v>
      </c>
      <c r="V28" s="5" t="s">
        <v>163</v>
      </c>
    </row>
    <row r="29" spans="1:22" ht="14.25" customHeight="1" x14ac:dyDescent="0.45">
      <c r="A29" s="49" t="s">
        <v>34</v>
      </c>
      <c r="B29" s="50" t="s">
        <v>35</v>
      </c>
      <c r="C29" s="50" t="s">
        <v>9</v>
      </c>
      <c r="D29" s="50" t="s">
        <v>10</v>
      </c>
      <c r="E29" s="50"/>
      <c r="F29" s="50"/>
      <c r="G29" s="50"/>
      <c r="H29" s="50"/>
      <c r="I29" s="50" t="s">
        <v>273</v>
      </c>
      <c r="J29" s="51"/>
      <c r="K29" s="25" t="b">
        <f t="shared" si="2"/>
        <v>0</v>
      </c>
      <c r="L29" s="32">
        <v>0.13313161875945501</v>
      </c>
      <c r="M29" s="25">
        <v>5949</v>
      </c>
      <c r="N29" s="25">
        <v>792</v>
      </c>
      <c r="O29" s="5" t="b">
        <v>1</v>
      </c>
      <c r="P29" s="5" t="s">
        <v>147</v>
      </c>
      <c r="Q29" s="9"/>
      <c r="R29" s="5"/>
      <c r="S29" s="5" t="s">
        <v>160</v>
      </c>
      <c r="T29" s="5">
        <v>35</v>
      </c>
      <c r="U29" s="14">
        <v>3</v>
      </c>
      <c r="V29" s="5" t="s">
        <v>163</v>
      </c>
    </row>
    <row r="30" spans="1:22" ht="14.25" customHeight="1" x14ac:dyDescent="0.45">
      <c r="A30" s="52" t="s">
        <v>34</v>
      </c>
      <c r="B30" s="53" t="s">
        <v>38</v>
      </c>
      <c r="C30" s="53" t="s">
        <v>23</v>
      </c>
      <c r="D30" s="53" t="s">
        <v>24</v>
      </c>
      <c r="E30" s="53"/>
      <c r="F30" s="53">
        <v>9773</v>
      </c>
      <c r="G30" s="53">
        <v>7356</v>
      </c>
      <c r="H30" s="53" t="s">
        <v>23</v>
      </c>
      <c r="I30" s="53"/>
      <c r="J30" s="54"/>
      <c r="K30" s="25" t="b">
        <f t="shared" si="2"/>
        <v>1</v>
      </c>
      <c r="L30" s="30"/>
      <c r="M30" s="5"/>
      <c r="N30" s="5"/>
      <c r="O30" s="5" t="b">
        <v>0</v>
      </c>
      <c r="P30" s="5" t="s">
        <v>150</v>
      </c>
      <c r="Q30" s="9"/>
      <c r="R30" s="5"/>
      <c r="S30" s="5" t="s">
        <v>161</v>
      </c>
      <c r="T30" s="5">
        <v>48</v>
      </c>
      <c r="U30" s="14"/>
      <c r="V30" s="5" t="s">
        <v>163</v>
      </c>
    </row>
    <row r="31" spans="1:22" ht="14.25" customHeight="1" x14ac:dyDescent="0.45">
      <c r="A31" s="55" t="s">
        <v>39</v>
      </c>
      <c r="B31" s="56" t="s">
        <v>46</v>
      </c>
      <c r="C31" s="56" t="s">
        <v>9</v>
      </c>
      <c r="D31" s="56" t="s">
        <v>10</v>
      </c>
      <c r="E31" s="56" t="s">
        <v>15</v>
      </c>
      <c r="F31" s="56"/>
      <c r="G31" s="56"/>
      <c r="H31" s="56"/>
      <c r="I31" s="56" t="s">
        <v>273</v>
      </c>
      <c r="J31" s="57"/>
      <c r="K31" s="25" t="b">
        <f t="shared" si="2"/>
        <v>0</v>
      </c>
      <c r="L31" s="32">
        <v>0.55083655083655003</v>
      </c>
      <c r="M31" s="25">
        <v>1554</v>
      </c>
      <c r="N31" s="25">
        <v>856</v>
      </c>
      <c r="O31" s="5" t="b">
        <v>1</v>
      </c>
      <c r="P31" s="13" t="s">
        <v>170</v>
      </c>
      <c r="Q31" s="9"/>
      <c r="R31" s="17"/>
      <c r="S31" s="13"/>
      <c r="T31" s="5"/>
      <c r="U31" s="5"/>
      <c r="V31" s="5"/>
    </row>
    <row r="32" spans="1:22" ht="14.25" customHeight="1" x14ac:dyDescent="0.45">
      <c r="A32" s="55" t="s">
        <v>39</v>
      </c>
      <c r="B32" s="56" t="s">
        <v>47</v>
      </c>
      <c r="C32" s="56" t="s">
        <v>9</v>
      </c>
      <c r="D32" s="56" t="s">
        <v>10</v>
      </c>
      <c r="E32" s="56" t="s">
        <v>13</v>
      </c>
      <c r="F32" s="56"/>
      <c r="G32" s="56"/>
      <c r="H32" s="56"/>
      <c r="I32" s="56" t="s">
        <v>273</v>
      </c>
      <c r="J32" s="57"/>
      <c r="K32" s="25" t="b">
        <f t="shared" si="2"/>
        <v>0</v>
      </c>
      <c r="L32" s="32">
        <v>0.5</v>
      </c>
      <c r="M32" s="25">
        <v>1064</v>
      </c>
      <c r="N32" s="25">
        <v>532</v>
      </c>
      <c r="O32" s="5" t="b">
        <v>1</v>
      </c>
      <c r="P32" s="13" t="s">
        <v>171</v>
      </c>
      <c r="Q32" s="9"/>
      <c r="R32" s="17"/>
      <c r="S32" s="13"/>
      <c r="T32" s="5"/>
      <c r="U32" s="5"/>
      <c r="V32" s="5"/>
    </row>
    <row r="33" spans="1:22" ht="14.25" customHeight="1" x14ac:dyDescent="0.45">
      <c r="A33" s="55" t="s">
        <v>39</v>
      </c>
      <c r="B33" s="56" t="s">
        <v>42</v>
      </c>
      <c r="C33" s="56" t="s">
        <v>9</v>
      </c>
      <c r="D33" s="56" t="s">
        <v>10</v>
      </c>
      <c r="E33" s="56" t="s">
        <v>15</v>
      </c>
      <c r="F33" s="56"/>
      <c r="G33" s="56"/>
      <c r="H33" s="56"/>
      <c r="I33" s="56" t="s">
        <v>273</v>
      </c>
      <c r="J33" s="57"/>
      <c r="K33" s="25" t="b">
        <f t="shared" si="2"/>
        <v>0</v>
      </c>
      <c r="L33" s="32">
        <v>0.45016077170418001</v>
      </c>
      <c r="M33" s="25">
        <v>622</v>
      </c>
      <c r="N33" s="25">
        <v>280</v>
      </c>
      <c r="O33" s="5" t="b">
        <v>1</v>
      </c>
      <c r="P33" s="15" t="s">
        <v>166</v>
      </c>
      <c r="Q33" s="9"/>
      <c r="R33" s="5"/>
      <c r="S33" s="5"/>
      <c r="T33" s="5"/>
      <c r="U33" s="5"/>
      <c r="V33" s="5"/>
    </row>
    <row r="34" spans="1:22" ht="14.25" customHeight="1" x14ac:dyDescent="0.45">
      <c r="A34" s="55" t="s">
        <v>39</v>
      </c>
      <c r="B34" s="56" t="s">
        <v>45</v>
      </c>
      <c r="C34" s="56" t="s">
        <v>9</v>
      </c>
      <c r="D34" s="56" t="s">
        <v>10</v>
      </c>
      <c r="E34" s="56"/>
      <c r="F34" s="56"/>
      <c r="G34" s="56"/>
      <c r="H34" s="56"/>
      <c r="I34" s="56" t="s">
        <v>273</v>
      </c>
      <c r="J34" s="57"/>
      <c r="K34" s="25" t="b">
        <f t="shared" si="2"/>
        <v>0</v>
      </c>
      <c r="L34" s="32">
        <v>0.423401090728805</v>
      </c>
      <c r="M34" s="25">
        <v>2017</v>
      </c>
      <c r="N34" s="25">
        <v>854</v>
      </c>
      <c r="O34" s="5" t="b">
        <v>1</v>
      </c>
      <c r="P34" s="13" t="s">
        <v>169</v>
      </c>
      <c r="Q34" s="9"/>
      <c r="R34" s="16"/>
      <c r="S34" s="15"/>
      <c r="T34" s="5"/>
      <c r="U34" s="5"/>
      <c r="V34" s="5"/>
    </row>
    <row r="35" spans="1:22" ht="14.25" customHeight="1" x14ac:dyDescent="0.45">
      <c r="A35" s="55" t="s">
        <v>39</v>
      </c>
      <c r="B35" s="56" t="s">
        <v>44</v>
      </c>
      <c r="C35" s="56" t="s">
        <v>9</v>
      </c>
      <c r="D35" s="56" t="s">
        <v>10</v>
      </c>
      <c r="E35" s="56"/>
      <c r="F35" s="56"/>
      <c r="G35" s="56"/>
      <c r="H35" s="56"/>
      <c r="I35" s="56" t="s">
        <v>273</v>
      </c>
      <c r="J35" s="57"/>
      <c r="K35" s="25" t="b">
        <f t="shared" si="2"/>
        <v>0</v>
      </c>
      <c r="L35" s="32">
        <v>0.37193627450980299</v>
      </c>
      <c r="M35" s="25">
        <v>1632</v>
      </c>
      <c r="N35" s="25">
        <v>607</v>
      </c>
      <c r="O35" s="5" t="b">
        <v>1</v>
      </c>
      <c r="P35" s="13" t="s">
        <v>168</v>
      </c>
      <c r="Q35" s="9"/>
      <c r="R35" s="16"/>
      <c r="S35" s="15"/>
      <c r="T35" s="5"/>
      <c r="U35" s="5"/>
      <c r="V35" s="5"/>
    </row>
    <row r="36" spans="1:22" ht="14.25" customHeight="1" x14ac:dyDescent="0.45">
      <c r="A36" s="55" t="s">
        <v>39</v>
      </c>
      <c r="B36" s="56" t="s">
        <v>40</v>
      </c>
      <c r="C36" s="56" t="s">
        <v>9</v>
      </c>
      <c r="D36" s="56" t="s">
        <v>10</v>
      </c>
      <c r="E36" s="56" t="s">
        <v>15</v>
      </c>
      <c r="F36" s="56"/>
      <c r="G36" s="56"/>
      <c r="H36" s="56"/>
      <c r="I36" s="56" t="s">
        <v>273</v>
      </c>
      <c r="J36" s="57"/>
      <c r="K36" s="25" t="b">
        <f t="shared" si="2"/>
        <v>0</v>
      </c>
      <c r="L36" s="32">
        <v>0.29105873550317901</v>
      </c>
      <c r="M36" s="25">
        <v>2673</v>
      </c>
      <c r="N36" s="25">
        <v>778</v>
      </c>
      <c r="O36" s="5" t="b">
        <v>1</v>
      </c>
      <c r="P36" s="15" t="s">
        <v>164</v>
      </c>
      <c r="Q36" s="9"/>
      <c r="R36" s="5"/>
      <c r="S36" s="5"/>
      <c r="T36" s="5"/>
      <c r="U36" s="14"/>
      <c r="V36" s="5"/>
    </row>
    <row r="37" spans="1:22" ht="14.25" customHeight="1" x14ac:dyDescent="0.45">
      <c r="A37" s="55" t="s">
        <v>39</v>
      </c>
      <c r="B37" s="56" t="s">
        <v>43</v>
      </c>
      <c r="C37" s="56" t="s">
        <v>9</v>
      </c>
      <c r="D37" s="56" t="s">
        <v>10</v>
      </c>
      <c r="E37" s="56" t="s">
        <v>13</v>
      </c>
      <c r="F37" s="56"/>
      <c r="G37" s="56"/>
      <c r="H37" s="56"/>
      <c r="I37" s="56" t="s">
        <v>273</v>
      </c>
      <c r="J37" s="57"/>
      <c r="K37" s="25" t="b">
        <f t="shared" si="2"/>
        <v>0</v>
      </c>
      <c r="L37" s="32">
        <v>0.172672672672672</v>
      </c>
      <c r="M37" s="25">
        <v>666</v>
      </c>
      <c r="N37" s="25">
        <v>115</v>
      </c>
      <c r="O37" s="5" t="b">
        <v>1</v>
      </c>
      <c r="P37" s="13" t="s">
        <v>167</v>
      </c>
      <c r="Q37" s="9"/>
      <c r="R37" s="16"/>
      <c r="S37" s="15"/>
      <c r="T37" s="5"/>
      <c r="U37" s="5"/>
      <c r="V37" s="5"/>
    </row>
    <row r="38" spans="1:22" ht="14.25" customHeight="1" x14ac:dyDescent="0.45">
      <c r="A38" s="55" t="s">
        <v>39</v>
      </c>
      <c r="B38" s="56" t="s">
        <v>41</v>
      </c>
      <c r="C38" s="56" t="s">
        <v>9</v>
      </c>
      <c r="D38" s="56" t="s">
        <v>10</v>
      </c>
      <c r="E38" s="56" t="s">
        <v>13</v>
      </c>
      <c r="F38" s="56"/>
      <c r="G38" s="56"/>
      <c r="H38" s="56"/>
      <c r="I38" s="56" t="s">
        <v>273</v>
      </c>
      <c r="J38" s="57"/>
      <c r="K38" s="25" t="b">
        <f t="shared" si="2"/>
        <v>0</v>
      </c>
      <c r="L38" s="32">
        <v>6.8261086198305898E-2</v>
      </c>
      <c r="M38" s="25">
        <v>2007</v>
      </c>
      <c r="N38" s="25">
        <v>137</v>
      </c>
      <c r="O38" s="5" t="b">
        <v>1</v>
      </c>
      <c r="P38" s="15" t="s">
        <v>165</v>
      </c>
      <c r="Q38" s="9"/>
      <c r="R38" s="5"/>
      <c r="S38" s="5"/>
      <c r="T38" s="5"/>
      <c r="U38" s="14"/>
      <c r="V38" s="5"/>
    </row>
    <row r="39" spans="1:22" ht="14.25" customHeight="1" x14ac:dyDescent="0.45">
      <c r="A39" s="8" t="s">
        <v>39</v>
      </c>
      <c r="B39" s="5" t="s">
        <v>48</v>
      </c>
      <c r="C39" s="5" t="s">
        <v>9</v>
      </c>
      <c r="D39" s="5" t="s">
        <v>49</v>
      </c>
      <c r="E39" s="5"/>
      <c r="F39" s="5"/>
      <c r="G39" s="5"/>
      <c r="H39" s="5"/>
      <c r="I39" s="5"/>
      <c r="J39" s="26"/>
      <c r="K39" s="25" t="b">
        <v>0</v>
      </c>
      <c r="L39" s="30"/>
      <c r="M39" s="5"/>
      <c r="N39" s="5"/>
      <c r="O39" s="5" t="b">
        <v>0</v>
      </c>
      <c r="P39" s="15" t="s">
        <v>172</v>
      </c>
      <c r="Q39" s="9"/>
      <c r="R39" s="17"/>
      <c r="S39" s="5" t="s">
        <v>160</v>
      </c>
      <c r="T39" s="6">
        <v>52.334246575342469</v>
      </c>
      <c r="U39" s="5"/>
      <c r="V39" s="5"/>
    </row>
    <row r="40" spans="1:22" ht="14.25" customHeight="1" x14ac:dyDescent="0.45">
      <c r="A40" s="8" t="s">
        <v>39</v>
      </c>
      <c r="B40" s="5" t="s">
        <v>50</v>
      </c>
      <c r="C40" s="5" t="s">
        <v>9</v>
      </c>
      <c r="D40" s="5" t="s">
        <v>49</v>
      </c>
      <c r="E40" s="5"/>
      <c r="F40" s="5"/>
      <c r="G40" s="5"/>
      <c r="H40" s="5"/>
      <c r="I40" s="5"/>
      <c r="J40" s="26"/>
      <c r="K40" s="25" t="b">
        <v>0</v>
      </c>
      <c r="L40" s="30"/>
      <c r="M40" s="5"/>
      <c r="N40" s="5"/>
      <c r="O40" s="5" t="b">
        <v>0</v>
      </c>
      <c r="P40" s="15" t="s">
        <v>173</v>
      </c>
      <c r="Q40" s="9"/>
      <c r="R40" s="17"/>
      <c r="S40" s="5" t="s">
        <v>161</v>
      </c>
      <c r="T40" s="6">
        <v>62.824657534246576</v>
      </c>
      <c r="U40" s="5"/>
      <c r="V40" s="5"/>
    </row>
    <row r="41" spans="1:22" ht="14.25" customHeight="1" x14ac:dyDescent="0.45">
      <c r="A41" s="8" t="s">
        <v>39</v>
      </c>
      <c r="B41" s="5" t="s">
        <v>51</v>
      </c>
      <c r="C41" s="5" t="s">
        <v>9</v>
      </c>
      <c r="D41" s="5" t="s">
        <v>49</v>
      </c>
      <c r="E41" s="5"/>
      <c r="F41" s="5"/>
      <c r="G41" s="5"/>
      <c r="H41" s="5"/>
      <c r="I41" s="5"/>
      <c r="J41" s="26"/>
      <c r="K41" s="25" t="b">
        <v>0</v>
      </c>
      <c r="L41" s="30"/>
      <c r="M41" s="5"/>
      <c r="N41" s="5"/>
      <c r="O41" s="5" t="b">
        <v>0</v>
      </c>
      <c r="P41" s="15" t="s">
        <v>174</v>
      </c>
      <c r="Q41" s="9"/>
      <c r="R41" s="17"/>
      <c r="S41" s="5" t="s">
        <v>160</v>
      </c>
      <c r="T41" s="6">
        <v>58.43013698630137</v>
      </c>
      <c r="U41" s="5"/>
      <c r="V41" s="5"/>
    </row>
    <row r="42" spans="1:22" ht="14.25" customHeight="1" x14ac:dyDescent="0.45">
      <c r="A42" s="8" t="s">
        <v>39</v>
      </c>
      <c r="B42" s="5" t="s">
        <v>52</v>
      </c>
      <c r="C42" s="5" t="s">
        <v>9</v>
      </c>
      <c r="D42" s="5" t="s">
        <v>49</v>
      </c>
      <c r="E42" s="5"/>
      <c r="F42" s="5"/>
      <c r="G42" s="5"/>
      <c r="H42" s="5"/>
      <c r="I42" s="5"/>
      <c r="J42" s="26"/>
      <c r="K42" s="25" t="b">
        <v>0</v>
      </c>
      <c r="L42" s="30"/>
      <c r="M42" s="5"/>
      <c r="N42" s="5"/>
      <c r="O42" s="5" t="b">
        <v>0</v>
      </c>
      <c r="P42" s="15" t="s">
        <v>175</v>
      </c>
      <c r="Q42" s="9"/>
      <c r="R42" s="5"/>
      <c r="S42" s="5" t="s">
        <v>161</v>
      </c>
      <c r="T42" s="6">
        <v>41.156164383561645</v>
      </c>
      <c r="U42" s="5"/>
      <c r="V42" s="5"/>
    </row>
    <row r="43" spans="1:22" ht="14.25" customHeight="1" x14ac:dyDescent="0.45">
      <c r="A43" s="8" t="s">
        <v>39</v>
      </c>
      <c r="B43" s="5" t="s">
        <v>53</v>
      </c>
      <c r="C43" s="5" t="s">
        <v>9</v>
      </c>
      <c r="D43" s="5" t="s">
        <v>49</v>
      </c>
      <c r="E43" s="5"/>
      <c r="F43" s="5"/>
      <c r="G43" s="5"/>
      <c r="H43" s="5"/>
      <c r="I43" s="5"/>
      <c r="J43" s="26"/>
      <c r="K43" s="25" t="b">
        <v>0</v>
      </c>
      <c r="L43" s="30"/>
      <c r="M43" s="5"/>
      <c r="N43" s="5"/>
      <c r="O43" s="5" t="b">
        <v>0</v>
      </c>
      <c r="P43" s="15" t="s">
        <v>176</v>
      </c>
      <c r="Q43" s="9"/>
      <c r="R43" s="5"/>
      <c r="S43" s="5" t="s">
        <v>161</v>
      </c>
      <c r="T43" s="6">
        <v>40.638356164383559</v>
      </c>
      <c r="U43" s="5"/>
      <c r="V43" s="5"/>
    </row>
    <row r="44" spans="1:22" ht="14.25" customHeight="1" x14ac:dyDescent="0.45">
      <c r="A44" s="8" t="s">
        <v>39</v>
      </c>
      <c r="B44" s="5" t="s">
        <v>54</v>
      </c>
      <c r="C44" s="5" t="s">
        <v>9</v>
      </c>
      <c r="D44" s="5" t="s">
        <v>49</v>
      </c>
      <c r="E44" s="5"/>
      <c r="F44" s="5"/>
      <c r="G44" s="5"/>
      <c r="H44" s="5"/>
      <c r="I44" s="5"/>
      <c r="J44" s="26"/>
      <c r="K44" s="25" t="b">
        <v>0</v>
      </c>
      <c r="L44" s="30"/>
      <c r="M44" s="5"/>
      <c r="N44" s="5"/>
      <c r="O44" s="5" t="b">
        <v>0</v>
      </c>
      <c r="P44" s="15" t="s">
        <v>177</v>
      </c>
      <c r="Q44" s="9"/>
      <c r="R44" s="5"/>
      <c r="S44" s="5" t="s">
        <v>160</v>
      </c>
      <c r="T44" s="6">
        <v>46.282191780821918</v>
      </c>
      <c r="U44" s="5"/>
      <c r="V44" s="5"/>
    </row>
    <row r="45" spans="1:22" ht="14.25" customHeight="1" x14ac:dyDescent="0.45">
      <c r="A45" s="8" t="s">
        <v>39</v>
      </c>
      <c r="B45" s="5" t="s">
        <v>55</v>
      </c>
      <c r="C45" s="5" t="s">
        <v>9</v>
      </c>
      <c r="D45" s="5" t="s">
        <v>49</v>
      </c>
      <c r="E45" s="5"/>
      <c r="F45" s="5"/>
      <c r="G45" s="5"/>
      <c r="H45" s="5"/>
      <c r="I45" s="5"/>
      <c r="J45" s="26"/>
      <c r="K45" s="25" t="b">
        <v>0</v>
      </c>
      <c r="L45" s="30"/>
      <c r="M45" s="5"/>
      <c r="N45" s="5"/>
      <c r="O45" s="5" t="b">
        <v>0</v>
      </c>
      <c r="P45" s="15" t="s">
        <v>178</v>
      </c>
      <c r="Q45" s="9"/>
      <c r="R45" s="5"/>
      <c r="S45" s="5" t="s">
        <v>160</v>
      </c>
      <c r="T45" s="6">
        <v>46.052054794520551</v>
      </c>
      <c r="U45" s="5"/>
      <c r="V45" s="5"/>
    </row>
    <row r="46" spans="1:22" ht="14.25" customHeight="1" x14ac:dyDescent="0.45">
      <c r="A46" s="8" t="s">
        <v>39</v>
      </c>
      <c r="B46" s="5" t="s">
        <v>56</v>
      </c>
      <c r="C46" s="5" t="s">
        <v>9</v>
      </c>
      <c r="D46" s="5" t="s">
        <v>49</v>
      </c>
      <c r="E46" s="5"/>
      <c r="F46" s="5"/>
      <c r="G46" s="5"/>
      <c r="H46" s="5"/>
      <c r="I46" s="5"/>
      <c r="J46" s="26"/>
      <c r="K46" s="25" t="b">
        <v>0</v>
      </c>
      <c r="L46" s="30"/>
      <c r="M46" s="5"/>
      <c r="N46" s="5"/>
      <c r="O46" s="5" t="b">
        <v>0</v>
      </c>
      <c r="P46" s="15" t="s">
        <v>179</v>
      </c>
      <c r="Q46" s="9"/>
      <c r="R46" s="5"/>
      <c r="S46" s="5" t="s">
        <v>161</v>
      </c>
      <c r="T46" s="6">
        <v>39.252054794520546</v>
      </c>
      <c r="U46" s="5"/>
      <c r="V46" s="5"/>
    </row>
    <row r="47" spans="1:22" ht="14.25" customHeight="1" x14ac:dyDescent="0.45">
      <c r="A47" s="8" t="s">
        <v>39</v>
      </c>
      <c r="B47" s="5" t="s">
        <v>57</v>
      </c>
      <c r="C47" s="5" t="s">
        <v>9</v>
      </c>
      <c r="D47" s="5" t="s">
        <v>49</v>
      </c>
      <c r="E47" s="5"/>
      <c r="F47" s="5"/>
      <c r="G47" s="5"/>
      <c r="H47" s="5"/>
      <c r="I47" s="5"/>
      <c r="J47" s="26"/>
      <c r="K47" s="25" t="b">
        <v>0</v>
      </c>
      <c r="L47" s="30"/>
      <c r="M47" s="5"/>
      <c r="N47" s="5"/>
      <c r="O47" s="5" t="b">
        <v>0</v>
      </c>
      <c r="P47" s="15" t="s">
        <v>180</v>
      </c>
      <c r="Q47" s="9"/>
      <c r="R47" s="5"/>
      <c r="S47" s="5" t="s">
        <v>161</v>
      </c>
      <c r="T47" s="6">
        <v>39.849315068493148</v>
      </c>
      <c r="U47" s="5"/>
      <c r="V47" s="5"/>
    </row>
    <row r="48" spans="1:22" ht="14.25" customHeight="1" x14ac:dyDescent="0.45">
      <c r="A48" s="8" t="s">
        <v>39</v>
      </c>
      <c r="B48" s="5" t="s">
        <v>58</v>
      </c>
      <c r="C48" s="5" t="s">
        <v>9</v>
      </c>
      <c r="D48" s="5" t="s">
        <v>49</v>
      </c>
      <c r="E48" s="5"/>
      <c r="F48" s="5"/>
      <c r="G48" s="5"/>
      <c r="H48" s="5"/>
      <c r="I48" s="5"/>
      <c r="J48" s="26"/>
      <c r="K48" s="25" t="b">
        <v>0</v>
      </c>
      <c r="L48" s="30"/>
      <c r="M48" s="5"/>
      <c r="N48" s="5"/>
      <c r="O48" s="5" t="b">
        <v>0</v>
      </c>
      <c r="P48" s="15" t="s">
        <v>181</v>
      </c>
      <c r="Q48" s="9"/>
      <c r="R48" s="5"/>
      <c r="S48" s="5" t="s">
        <v>161</v>
      </c>
      <c r="T48" s="6">
        <v>40.517808219178079</v>
      </c>
      <c r="U48" s="5"/>
      <c r="V48" s="5"/>
    </row>
    <row r="49" spans="1:22" ht="14.25" customHeight="1" x14ac:dyDescent="0.45">
      <c r="A49" s="8" t="s">
        <v>39</v>
      </c>
      <c r="B49" s="5" t="s">
        <v>59</v>
      </c>
      <c r="C49" s="5" t="s">
        <v>9</v>
      </c>
      <c r="D49" s="5" t="s">
        <v>49</v>
      </c>
      <c r="E49" s="5"/>
      <c r="F49" s="5"/>
      <c r="G49" s="5"/>
      <c r="H49" s="5"/>
      <c r="I49" s="5"/>
      <c r="J49" s="26"/>
      <c r="K49" s="25" t="b">
        <v>0</v>
      </c>
      <c r="L49" s="30"/>
      <c r="M49" s="5"/>
      <c r="N49" s="5"/>
      <c r="O49" s="5" t="b">
        <v>0</v>
      </c>
      <c r="P49" s="15" t="s">
        <v>182</v>
      </c>
      <c r="Q49" s="9"/>
      <c r="R49" s="5"/>
      <c r="S49" s="5" t="s">
        <v>161</v>
      </c>
      <c r="T49" s="6">
        <v>39.336986301369862</v>
      </c>
      <c r="U49" s="5"/>
      <c r="V49" s="5"/>
    </row>
    <row r="50" spans="1:22" ht="14.25" customHeight="1" x14ac:dyDescent="0.45">
      <c r="A50" s="8" t="s">
        <v>39</v>
      </c>
      <c r="B50" s="5" t="s">
        <v>60</v>
      </c>
      <c r="C50" s="5" t="s">
        <v>9</v>
      </c>
      <c r="D50" s="5" t="s">
        <v>49</v>
      </c>
      <c r="E50" s="5"/>
      <c r="F50" s="5"/>
      <c r="G50" s="5"/>
      <c r="H50" s="5"/>
      <c r="I50" s="5"/>
      <c r="J50" s="26"/>
      <c r="K50" s="25" t="b">
        <v>0</v>
      </c>
      <c r="L50" s="30"/>
      <c r="M50" s="5"/>
      <c r="N50" s="5"/>
      <c r="O50" s="5" t="b">
        <v>0</v>
      </c>
      <c r="P50" s="15" t="s">
        <v>183</v>
      </c>
      <c r="Q50" s="9"/>
      <c r="R50" s="5"/>
      <c r="S50" s="5" t="s">
        <v>161</v>
      </c>
      <c r="T50" s="6">
        <v>39.556164383561644</v>
      </c>
      <c r="U50" s="5"/>
      <c r="V50" s="5"/>
    </row>
    <row r="51" spans="1:22" ht="14.25" customHeight="1" x14ac:dyDescent="0.45">
      <c r="A51" s="8" t="s">
        <v>39</v>
      </c>
      <c r="B51" s="5" t="s">
        <v>61</v>
      </c>
      <c r="C51" s="5" t="s">
        <v>9</v>
      </c>
      <c r="D51" s="5" t="s">
        <v>49</v>
      </c>
      <c r="E51" s="5"/>
      <c r="F51" s="5"/>
      <c r="G51" s="5"/>
      <c r="H51" s="5"/>
      <c r="I51" s="5"/>
      <c r="J51" s="26"/>
      <c r="K51" s="25" t="b">
        <v>0</v>
      </c>
      <c r="L51" s="30"/>
      <c r="M51" s="5"/>
      <c r="N51" s="5"/>
      <c r="O51" s="5" t="b">
        <v>0</v>
      </c>
      <c r="P51" s="15" t="s">
        <v>184</v>
      </c>
      <c r="Q51" s="9"/>
      <c r="R51" s="5"/>
      <c r="S51" s="5" t="s">
        <v>161</v>
      </c>
      <c r="T51" s="6">
        <v>39.556164383561644</v>
      </c>
      <c r="U51" s="5"/>
      <c r="V51" s="5"/>
    </row>
    <row r="52" spans="1:22" ht="14.25" customHeight="1" x14ac:dyDescent="0.45">
      <c r="A52" s="8" t="s">
        <v>39</v>
      </c>
      <c r="B52" s="5" t="s">
        <v>62</v>
      </c>
      <c r="C52" s="5" t="s">
        <v>9</v>
      </c>
      <c r="D52" s="5" t="s">
        <v>49</v>
      </c>
      <c r="E52" s="5"/>
      <c r="F52" s="5"/>
      <c r="G52" s="5"/>
      <c r="H52" s="5"/>
      <c r="I52" s="5"/>
      <c r="J52" s="26"/>
      <c r="K52" s="25" t="b">
        <v>0</v>
      </c>
      <c r="L52" s="30"/>
      <c r="M52" s="5"/>
      <c r="N52" s="5"/>
      <c r="O52" s="5" t="b">
        <v>0</v>
      </c>
      <c r="P52" s="15" t="s">
        <v>185</v>
      </c>
      <c r="Q52" s="9"/>
      <c r="R52" s="5"/>
      <c r="S52" s="5" t="s">
        <v>160</v>
      </c>
      <c r="T52" s="6">
        <v>47.843835616438355</v>
      </c>
      <c r="U52" s="5"/>
      <c r="V52" s="5"/>
    </row>
    <row r="53" spans="1:22" ht="14.25" customHeight="1" x14ac:dyDescent="0.45">
      <c r="A53" s="8" t="s">
        <v>39</v>
      </c>
      <c r="B53" s="5" t="s">
        <v>63</v>
      </c>
      <c r="C53" s="5" t="s">
        <v>9</v>
      </c>
      <c r="D53" s="5" t="s">
        <v>49</v>
      </c>
      <c r="E53" s="5"/>
      <c r="F53" s="5"/>
      <c r="G53" s="5"/>
      <c r="H53" s="5"/>
      <c r="I53" s="5"/>
      <c r="J53" s="26"/>
      <c r="K53" s="25" t="b">
        <v>0</v>
      </c>
      <c r="L53" s="30"/>
      <c r="M53" s="5"/>
      <c r="N53" s="5"/>
      <c r="O53" s="5" t="b">
        <v>0</v>
      </c>
      <c r="P53" s="15" t="s">
        <v>186</v>
      </c>
      <c r="Q53" s="9"/>
      <c r="R53" s="5"/>
      <c r="S53" s="5" t="s">
        <v>160</v>
      </c>
      <c r="T53" s="6">
        <v>48.112328767123287</v>
      </c>
      <c r="U53" s="5"/>
      <c r="V53" s="5"/>
    </row>
    <row r="54" spans="1:22" ht="14.25" customHeight="1" x14ac:dyDescent="0.45">
      <c r="A54" s="8" t="s">
        <v>39</v>
      </c>
      <c r="B54" s="5" t="s">
        <v>64</v>
      </c>
      <c r="C54" s="5" t="s">
        <v>9</v>
      </c>
      <c r="D54" s="5" t="s">
        <v>49</v>
      </c>
      <c r="E54" s="5"/>
      <c r="F54" s="5"/>
      <c r="G54" s="5"/>
      <c r="H54" s="5"/>
      <c r="I54" s="5"/>
      <c r="J54" s="26"/>
      <c r="K54" s="25" t="b">
        <v>0</v>
      </c>
      <c r="L54" s="30"/>
      <c r="M54" s="5"/>
      <c r="N54" s="5"/>
      <c r="O54" s="5" t="b">
        <v>0</v>
      </c>
      <c r="P54" s="15" t="s">
        <v>187</v>
      </c>
      <c r="Q54" s="9"/>
      <c r="R54" s="5"/>
      <c r="S54" s="5" t="s">
        <v>160</v>
      </c>
      <c r="T54" s="6">
        <v>47.613698630136987</v>
      </c>
      <c r="U54" s="5"/>
      <c r="V54" s="5"/>
    </row>
    <row r="55" spans="1:22" ht="14.25" customHeight="1" x14ac:dyDescent="0.45">
      <c r="A55" s="8" t="s">
        <v>39</v>
      </c>
      <c r="B55" s="5" t="s">
        <v>65</v>
      </c>
      <c r="C55" s="5" t="s">
        <v>9</v>
      </c>
      <c r="D55" s="5" t="s">
        <v>49</v>
      </c>
      <c r="E55" s="5"/>
      <c r="F55" s="5"/>
      <c r="G55" s="5"/>
      <c r="H55" s="5"/>
      <c r="I55" s="5"/>
      <c r="J55" s="26"/>
      <c r="K55" s="25" t="b">
        <v>0</v>
      </c>
      <c r="L55" s="30"/>
      <c r="M55" s="5"/>
      <c r="N55" s="5"/>
      <c r="O55" s="5" t="b">
        <v>0</v>
      </c>
      <c r="P55" s="15" t="s">
        <v>188</v>
      </c>
      <c r="Q55" s="9"/>
      <c r="R55" s="5"/>
      <c r="S55" s="5" t="s">
        <v>161</v>
      </c>
      <c r="T55" s="6">
        <v>44.739726027397261</v>
      </c>
      <c r="U55" s="5"/>
      <c r="V55" s="5"/>
    </row>
    <row r="56" spans="1:22" ht="14.25" customHeight="1" x14ac:dyDescent="0.45">
      <c r="A56" s="8" t="s">
        <v>39</v>
      </c>
      <c r="B56" s="5" t="s">
        <v>66</v>
      </c>
      <c r="C56" s="5" t="s">
        <v>9</v>
      </c>
      <c r="D56" s="5" t="s">
        <v>49</v>
      </c>
      <c r="E56" s="5"/>
      <c r="F56" s="5"/>
      <c r="G56" s="5"/>
      <c r="H56" s="5"/>
      <c r="I56" s="5"/>
      <c r="J56" s="26"/>
      <c r="K56" s="25" t="b">
        <v>0</v>
      </c>
      <c r="L56" s="30"/>
      <c r="M56" s="5"/>
      <c r="N56" s="5"/>
      <c r="O56" s="5" t="b">
        <v>0</v>
      </c>
      <c r="P56" s="15" t="s">
        <v>189</v>
      </c>
      <c r="Q56" s="9"/>
      <c r="R56" s="5"/>
      <c r="S56" s="5" t="s">
        <v>161</v>
      </c>
      <c r="T56" s="6">
        <v>37.794520547945204</v>
      </c>
      <c r="U56" s="5"/>
      <c r="V56" s="5"/>
    </row>
    <row r="57" spans="1:22" ht="14.25" customHeight="1" x14ac:dyDescent="0.45">
      <c r="A57" s="58" t="s">
        <v>39</v>
      </c>
      <c r="B57" s="59" t="s">
        <v>67</v>
      </c>
      <c r="C57" s="59" t="s">
        <v>23</v>
      </c>
      <c r="D57" s="59" t="s">
        <v>24</v>
      </c>
      <c r="E57" s="59"/>
      <c r="F57" s="59">
        <v>2582</v>
      </c>
      <c r="G57" s="59">
        <v>2426</v>
      </c>
      <c r="H57" s="59" t="s">
        <v>23</v>
      </c>
      <c r="I57" s="59"/>
      <c r="J57" s="60"/>
      <c r="K57" s="25" t="b">
        <f t="shared" ref="K57:K69" si="3">NOT(O57)</f>
        <v>1</v>
      </c>
      <c r="L57" s="30"/>
      <c r="M57" s="5"/>
      <c r="N57" s="5"/>
      <c r="O57" s="5" t="b">
        <v>0</v>
      </c>
      <c r="P57" s="15" t="s">
        <v>190</v>
      </c>
      <c r="Q57" s="9"/>
      <c r="R57" s="5"/>
      <c r="S57" s="5" t="s">
        <v>161</v>
      </c>
      <c r="T57" s="6">
        <v>37.471232876712328</v>
      </c>
      <c r="U57" s="5"/>
      <c r="V57" s="5"/>
    </row>
    <row r="58" spans="1:22" ht="14.25" customHeight="1" x14ac:dyDescent="0.45">
      <c r="A58" s="58" t="s">
        <v>39</v>
      </c>
      <c r="B58" s="59" t="s">
        <v>68</v>
      </c>
      <c r="C58" s="59" t="s">
        <v>23</v>
      </c>
      <c r="D58" s="59" t="s">
        <v>24</v>
      </c>
      <c r="E58" s="59"/>
      <c r="F58" s="59">
        <v>1033</v>
      </c>
      <c r="G58" s="59">
        <v>859</v>
      </c>
      <c r="H58" s="59" t="s">
        <v>23</v>
      </c>
      <c r="I58" s="59"/>
      <c r="J58" s="60"/>
      <c r="K58" s="25" t="b">
        <f t="shared" si="3"/>
        <v>1</v>
      </c>
      <c r="L58" s="30"/>
      <c r="M58" s="5"/>
      <c r="N58" s="5"/>
      <c r="O58" s="5" t="b">
        <v>0</v>
      </c>
      <c r="P58" s="15" t="s">
        <v>191</v>
      </c>
      <c r="Q58" s="9"/>
      <c r="R58" s="5"/>
      <c r="S58" s="5" t="s">
        <v>161</v>
      </c>
      <c r="T58" s="6">
        <v>36.589041095890408</v>
      </c>
      <c r="U58" s="5"/>
      <c r="V58" s="5"/>
    </row>
    <row r="59" spans="1:22" ht="14.25" customHeight="1" x14ac:dyDescent="0.45">
      <c r="A59" s="79" t="s">
        <v>39</v>
      </c>
      <c r="B59" s="80" t="s">
        <v>69</v>
      </c>
      <c r="C59" s="80" t="s">
        <v>23</v>
      </c>
      <c r="D59" s="80" t="s">
        <v>24</v>
      </c>
      <c r="E59" s="80"/>
      <c r="F59" s="80">
        <v>355</v>
      </c>
      <c r="G59" s="80">
        <v>316</v>
      </c>
      <c r="H59" s="80"/>
      <c r="I59" s="80"/>
      <c r="J59" s="81"/>
      <c r="K59" s="25" t="b">
        <f t="shared" si="3"/>
        <v>1</v>
      </c>
      <c r="L59" s="30"/>
      <c r="M59" s="5"/>
      <c r="N59" s="5"/>
      <c r="O59" s="5" t="b">
        <v>0</v>
      </c>
      <c r="P59" s="15" t="s">
        <v>192</v>
      </c>
      <c r="Q59" s="9"/>
      <c r="R59" s="5"/>
      <c r="S59" s="5" t="s">
        <v>161</v>
      </c>
      <c r="T59" s="6">
        <v>65.569863013698637</v>
      </c>
      <c r="U59" s="5"/>
      <c r="V59" s="5"/>
    </row>
    <row r="60" spans="1:22" ht="14.25" customHeight="1" x14ac:dyDescent="0.45">
      <c r="A60" s="58" t="s">
        <v>39</v>
      </c>
      <c r="B60" s="59" t="s">
        <v>70</v>
      </c>
      <c r="C60" s="59" t="s">
        <v>23</v>
      </c>
      <c r="D60" s="59" t="s">
        <v>24</v>
      </c>
      <c r="E60" s="59"/>
      <c r="F60" s="59">
        <v>1531</v>
      </c>
      <c r="G60" s="59">
        <v>1362</v>
      </c>
      <c r="H60" s="59" t="s">
        <v>23</v>
      </c>
      <c r="I60" s="59"/>
      <c r="J60" s="60"/>
      <c r="K60" s="25" t="b">
        <f t="shared" si="3"/>
        <v>1</v>
      </c>
      <c r="L60" s="30"/>
      <c r="M60" s="5"/>
      <c r="N60" s="5"/>
      <c r="O60" s="5" t="b">
        <v>0</v>
      </c>
      <c r="P60" s="15" t="s">
        <v>193</v>
      </c>
      <c r="Q60" s="9"/>
      <c r="R60" s="5"/>
      <c r="S60" s="5" t="s">
        <v>161</v>
      </c>
      <c r="T60" s="6">
        <v>40.227397260273975</v>
      </c>
      <c r="U60" s="5"/>
      <c r="V60" s="5"/>
    </row>
    <row r="61" spans="1:22" ht="14.25" customHeight="1" x14ac:dyDescent="0.45">
      <c r="A61" s="79" t="s">
        <v>39</v>
      </c>
      <c r="B61" s="80" t="s">
        <v>71</v>
      </c>
      <c r="C61" s="80" t="s">
        <v>23</v>
      </c>
      <c r="D61" s="80" t="s">
        <v>24</v>
      </c>
      <c r="E61" s="80"/>
      <c r="F61" s="80">
        <v>281</v>
      </c>
      <c r="G61" s="80">
        <v>73</v>
      </c>
      <c r="H61" s="80"/>
      <c r="I61" s="80"/>
      <c r="J61" s="81"/>
      <c r="K61" s="25" t="b">
        <f t="shared" si="3"/>
        <v>1</v>
      </c>
      <c r="L61" s="30"/>
      <c r="M61" s="5"/>
      <c r="N61" s="5"/>
      <c r="O61" s="5" t="b">
        <v>0</v>
      </c>
      <c r="P61" s="15" t="s">
        <v>194</v>
      </c>
      <c r="Q61" s="9"/>
      <c r="R61" s="5"/>
      <c r="S61" s="5" t="s">
        <v>161</v>
      </c>
      <c r="T61" s="6">
        <v>39.838356164383562</v>
      </c>
      <c r="U61" s="5"/>
      <c r="V61" s="5"/>
    </row>
    <row r="62" spans="1:22" ht="14.25" customHeight="1" x14ac:dyDescent="0.45">
      <c r="A62" s="58" t="s">
        <v>39</v>
      </c>
      <c r="B62" s="59" t="s">
        <v>72</v>
      </c>
      <c r="C62" s="59" t="s">
        <v>23</v>
      </c>
      <c r="D62" s="59" t="s">
        <v>24</v>
      </c>
      <c r="E62" s="59"/>
      <c r="F62" s="59">
        <v>1171</v>
      </c>
      <c r="G62" s="59">
        <v>576</v>
      </c>
      <c r="H62" s="59" t="s">
        <v>23</v>
      </c>
      <c r="I62" s="59"/>
      <c r="J62" s="60"/>
      <c r="K62" s="25" t="b">
        <f t="shared" si="3"/>
        <v>1</v>
      </c>
      <c r="L62" s="30"/>
      <c r="M62" s="5"/>
      <c r="N62" s="5"/>
      <c r="O62" s="5" t="b">
        <v>0</v>
      </c>
      <c r="P62" s="15" t="s">
        <v>195</v>
      </c>
      <c r="Q62" s="9"/>
      <c r="R62" s="5"/>
      <c r="S62" s="5" t="s">
        <v>161</v>
      </c>
      <c r="T62" s="6">
        <v>41.098630136986301</v>
      </c>
      <c r="U62" s="5"/>
      <c r="V62" s="5"/>
    </row>
    <row r="63" spans="1:22" ht="14.25" customHeight="1" x14ac:dyDescent="0.45">
      <c r="A63" s="58" t="s">
        <v>39</v>
      </c>
      <c r="B63" s="59" t="s">
        <v>73</v>
      </c>
      <c r="C63" s="59" t="s">
        <v>23</v>
      </c>
      <c r="D63" s="59" t="s">
        <v>24</v>
      </c>
      <c r="E63" s="59"/>
      <c r="F63" s="59">
        <v>839</v>
      </c>
      <c r="G63" s="59">
        <v>561</v>
      </c>
      <c r="H63" s="59" t="s">
        <v>23</v>
      </c>
      <c r="I63" s="59"/>
      <c r="J63" s="60"/>
      <c r="K63" s="25" t="b">
        <f t="shared" si="3"/>
        <v>1</v>
      </c>
      <c r="L63" s="30"/>
      <c r="M63" s="5"/>
      <c r="N63" s="5"/>
      <c r="O63" s="5" t="b">
        <v>0</v>
      </c>
      <c r="P63" s="15" t="s">
        <v>196</v>
      </c>
      <c r="Q63" s="9"/>
      <c r="R63" s="5"/>
      <c r="S63" s="5" t="s">
        <v>160</v>
      </c>
      <c r="T63" s="6">
        <v>51.876712328767127</v>
      </c>
      <c r="U63" s="5"/>
      <c r="V63" s="5"/>
    </row>
    <row r="64" spans="1:22" ht="14.25" customHeight="1" x14ac:dyDescent="0.45">
      <c r="A64" s="58" t="s">
        <v>39</v>
      </c>
      <c r="B64" s="59" t="s">
        <v>74</v>
      </c>
      <c r="C64" s="59" t="s">
        <v>23</v>
      </c>
      <c r="D64" s="59" t="s">
        <v>24</v>
      </c>
      <c r="E64" s="59"/>
      <c r="F64" s="59">
        <v>3871</v>
      </c>
      <c r="G64" s="59">
        <v>2734</v>
      </c>
      <c r="H64" s="59" t="s">
        <v>23</v>
      </c>
      <c r="I64" s="59"/>
      <c r="J64" s="60"/>
      <c r="K64" s="25" t="b">
        <f t="shared" si="3"/>
        <v>1</v>
      </c>
      <c r="L64" s="30"/>
      <c r="M64" s="5"/>
      <c r="N64" s="5"/>
      <c r="O64" s="5" t="b">
        <v>0</v>
      </c>
      <c r="P64" s="15" t="s">
        <v>197</v>
      </c>
      <c r="Q64" s="9"/>
      <c r="R64" s="5"/>
      <c r="S64" s="5" t="s">
        <v>160</v>
      </c>
      <c r="T64" s="6">
        <v>51.876712328767127</v>
      </c>
      <c r="U64" s="5"/>
      <c r="V64" s="5"/>
    </row>
    <row r="65" spans="1:22" ht="14.25" customHeight="1" x14ac:dyDescent="0.45">
      <c r="A65" s="58" t="s">
        <v>39</v>
      </c>
      <c r="B65" s="59" t="s">
        <v>75</v>
      </c>
      <c r="C65" s="59" t="s">
        <v>23</v>
      </c>
      <c r="D65" s="59" t="s">
        <v>24</v>
      </c>
      <c r="E65" s="59"/>
      <c r="F65" s="59">
        <v>2615</v>
      </c>
      <c r="G65" s="59">
        <v>2263</v>
      </c>
      <c r="H65" s="59" t="s">
        <v>23</v>
      </c>
      <c r="I65" s="59"/>
      <c r="J65" s="60"/>
      <c r="K65" s="25" t="b">
        <f t="shared" si="3"/>
        <v>1</v>
      </c>
      <c r="L65" s="30"/>
      <c r="M65" s="5"/>
      <c r="N65" s="5"/>
      <c r="O65" s="5" t="b">
        <v>0</v>
      </c>
      <c r="P65" s="15" t="s">
        <v>198</v>
      </c>
      <c r="Q65" s="9"/>
      <c r="R65" s="5"/>
      <c r="S65" s="5" t="s">
        <v>161</v>
      </c>
      <c r="T65" s="6">
        <v>73.558904109589037</v>
      </c>
      <c r="U65" s="5"/>
      <c r="V65" s="5"/>
    </row>
    <row r="66" spans="1:22" ht="14.25" customHeight="1" x14ac:dyDescent="0.45">
      <c r="A66" s="58" t="s">
        <v>39</v>
      </c>
      <c r="B66" s="59" t="s">
        <v>76</v>
      </c>
      <c r="C66" s="59" t="s">
        <v>23</v>
      </c>
      <c r="D66" s="59" t="s">
        <v>24</v>
      </c>
      <c r="E66" s="59"/>
      <c r="F66" s="59">
        <v>2490</v>
      </c>
      <c r="G66" s="59">
        <v>1485</v>
      </c>
      <c r="H66" s="59" t="s">
        <v>23</v>
      </c>
      <c r="I66" s="59"/>
      <c r="J66" s="60"/>
      <c r="K66" s="25" t="b">
        <f t="shared" si="3"/>
        <v>1</v>
      </c>
      <c r="L66" s="30"/>
      <c r="M66" s="5"/>
      <c r="N66" s="5"/>
      <c r="O66" s="5" t="b">
        <v>0</v>
      </c>
      <c r="P66" s="15" t="s">
        <v>199</v>
      </c>
      <c r="Q66" s="9"/>
      <c r="R66" s="5"/>
      <c r="S66" s="5" t="s">
        <v>161</v>
      </c>
      <c r="T66" s="6">
        <v>73.558904109589037</v>
      </c>
      <c r="U66" s="5"/>
      <c r="V66" s="5"/>
    </row>
    <row r="67" spans="1:22" ht="14.25" customHeight="1" x14ac:dyDescent="0.45">
      <c r="A67" s="8" t="s">
        <v>77</v>
      </c>
      <c r="B67" s="5" t="s">
        <v>78</v>
      </c>
      <c r="C67" s="5" t="s">
        <v>79</v>
      </c>
      <c r="D67" s="5" t="s">
        <v>10</v>
      </c>
      <c r="E67" s="5" t="s">
        <v>13</v>
      </c>
      <c r="F67" s="5"/>
      <c r="G67" s="5"/>
      <c r="H67" s="5"/>
      <c r="I67" s="5"/>
      <c r="J67" s="26"/>
      <c r="K67" s="25" t="b">
        <f t="shared" si="3"/>
        <v>1</v>
      </c>
      <c r="L67" s="30"/>
      <c r="M67" s="5"/>
      <c r="N67" s="5"/>
      <c r="O67" s="5" t="b">
        <v>0</v>
      </c>
      <c r="P67" s="15" t="s">
        <v>200</v>
      </c>
      <c r="Q67" s="9"/>
      <c r="R67" s="5"/>
      <c r="S67" s="5"/>
      <c r="T67" s="16"/>
      <c r="U67" s="5"/>
      <c r="V67" s="5"/>
    </row>
    <row r="68" spans="1:22" ht="14.25" customHeight="1" x14ac:dyDescent="0.45">
      <c r="A68" s="8" t="s">
        <v>77</v>
      </c>
      <c r="B68" s="5" t="s">
        <v>80</v>
      </c>
      <c r="C68" s="5" t="s">
        <v>79</v>
      </c>
      <c r="D68" s="5" t="s">
        <v>10</v>
      </c>
      <c r="E68" s="5" t="s">
        <v>13</v>
      </c>
      <c r="F68" s="5"/>
      <c r="G68" s="5"/>
      <c r="H68" s="5"/>
      <c r="I68" s="5"/>
      <c r="J68" s="26"/>
      <c r="K68" s="25" t="b">
        <f t="shared" si="3"/>
        <v>1</v>
      </c>
      <c r="L68" s="30"/>
      <c r="M68" s="5"/>
      <c r="N68" s="5"/>
      <c r="O68" s="5" t="b">
        <v>0</v>
      </c>
      <c r="P68" s="15" t="s">
        <v>201</v>
      </c>
      <c r="Q68" s="9"/>
      <c r="R68" s="5"/>
      <c r="S68" s="5"/>
      <c r="T68" s="16"/>
      <c r="U68" s="5"/>
      <c r="V68" s="5"/>
    </row>
    <row r="69" spans="1:22" ht="14.25" customHeight="1" x14ac:dyDescent="0.45">
      <c r="A69" s="8" t="s">
        <v>77</v>
      </c>
      <c r="B69" s="5" t="s">
        <v>81</v>
      </c>
      <c r="C69" s="5" t="s">
        <v>79</v>
      </c>
      <c r="D69" s="5" t="s">
        <v>10</v>
      </c>
      <c r="E69" s="5" t="s">
        <v>13</v>
      </c>
      <c r="F69" s="5"/>
      <c r="G69" s="5"/>
      <c r="H69" s="5"/>
      <c r="I69" s="5"/>
      <c r="J69" s="26"/>
      <c r="K69" s="25" t="b">
        <f t="shared" si="3"/>
        <v>1</v>
      </c>
      <c r="L69" s="30"/>
      <c r="M69" s="5"/>
      <c r="N69" s="5"/>
      <c r="O69" s="5" t="b">
        <v>0</v>
      </c>
      <c r="P69" s="15" t="s">
        <v>202</v>
      </c>
      <c r="Q69" s="9"/>
      <c r="R69" s="5"/>
      <c r="S69" s="5"/>
      <c r="T69" s="16"/>
      <c r="U69" s="5"/>
      <c r="V69" s="5"/>
    </row>
    <row r="70" spans="1:22" ht="14.25" customHeight="1" x14ac:dyDescent="0.45">
      <c r="A70" s="8" t="s">
        <v>77</v>
      </c>
      <c r="B70" s="5" t="s">
        <v>82</v>
      </c>
      <c r="C70" s="5" t="s">
        <v>23</v>
      </c>
      <c r="D70" s="5" t="s">
        <v>24</v>
      </c>
      <c r="E70" s="5" t="s">
        <v>13</v>
      </c>
      <c r="F70" s="5"/>
      <c r="G70" s="5"/>
      <c r="H70" s="5"/>
      <c r="I70" s="5"/>
      <c r="J70" s="26"/>
      <c r="K70" s="25" t="b">
        <v>0</v>
      </c>
      <c r="L70" s="30"/>
      <c r="M70" s="5"/>
      <c r="N70" s="5"/>
      <c r="O70" s="5" t="b">
        <v>0</v>
      </c>
      <c r="P70" s="15" t="s">
        <v>203</v>
      </c>
      <c r="Q70" s="9"/>
      <c r="R70" s="5"/>
      <c r="S70" s="5"/>
      <c r="T70" s="16"/>
      <c r="U70" s="5"/>
      <c r="V70" s="5"/>
    </row>
    <row r="71" spans="1:22" ht="14.25" customHeight="1" x14ac:dyDescent="0.45">
      <c r="A71" s="64" t="s">
        <v>83</v>
      </c>
      <c r="B71" s="65" t="s">
        <v>86</v>
      </c>
      <c r="C71" s="65" t="s">
        <v>9</v>
      </c>
      <c r="D71" s="65" t="s">
        <v>10</v>
      </c>
      <c r="E71" s="65"/>
      <c r="F71" s="65"/>
      <c r="G71" s="65"/>
      <c r="H71" s="65"/>
      <c r="I71" s="65" t="s">
        <v>273</v>
      </c>
      <c r="J71" s="66" t="s">
        <v>30</v>
      </c>
      <c r="K71" s="25" t="b">
        <f t="shared" ref="K71:K114" si="4">NOT(O71)</f>
        <v>0</v>
      </c>
      <c r="L71" s="32">
        <v>0.115989927604658</v>
      </c>
      <c r="M71" s="25">
        <v>6354</v>
      </c>
      <c r="N71" s="25">
        <v>737</v>
      </c>
      <c r="O71" s="5" t="b">
        <v>1</v>
      </c>
      <c r="P71" s="15" t="s">
        <v>206</v>
      </c>
      <c r="Q71" s="9" t="s">
        <v>215</v>
      </c>
      <c r="R71" s="5"/>
      <c r="S71" s="5" t="s">
        <v>160</v>
      </c>
      <c r="T71" s="5">
        <v>32</v>
      </c>
      <c r="U71" s="5"/>
      <c r="V71" s="5"/>
    </row>
    <row r="72" spans="1:22" ht="14.25" customHeight="1" x14ac:dyDescent="0.45">
      <c r="A72" s="64" t="s">
        <v>83</v>
      </c>
      <c r="B72" s="65" t="s">
        <v>84</v>
      </c>
      <c r="C72" s="65" t="s">
        <v>9</v>
      </c>
      <c r="D72" s="65" t="s">
        <v>10</v>
      </c>
      <c r="E72" s="65"/>
      <c r="F72" s="65"/>
      <c r="G72" s="65"/>
      <c r="H72" s="65"/>
      <c r="I72" s="65" t="s">
        <v>273</v>
      </c>
      <c r="J72" s="66" t="s">
        <v>30</v>
      </c>
      <c r="K72" s="25" t="b">
        <f t="shared" si="4"/>
        <v>0</v>
      </c>
      <c r="L72" s="32">
        <v>4.9027552674230097E-2</v>
      </c>
      <c r="M72" s="25">
        <v>4936</v>
      </c>
      <c r="N72" s="25">
        <v>242</v>
      </c>
      <c r="O72" s="5" t="b">
        <v>1</v>
      </c>
      <c r="P72" s="15" t="s">
        <v>204</v>
      </c>
      <c r="Q72" s="9" t="s">
        <v>213</v>
      </c>
      <c r="R72" s="5"/>
      <c r="S72" s="5" t="s">
        <v>161</v>
      </c>
      <c r="T72" s="16">
        <v>51</v>
      </c>
      <c r="U72" s="5"/>
      <c r="V72" s="5"/>
    </row>
    <row r="73" spans="1:22" ht="14.25" customHeight="1" x14ac:dyDescent="0.45">
      <c r="A73" s="64" t="s">
        <v>83</v>
      </c>
      <c r="B73" s="65" t="s">
        <v>85</v>
      </c>
      <c r="C73" s="65" t="s">
        <v>9</v>
      </c>
      <c r="D73" s="65" t="s">
        <v>10</v>
      </c>
      <c r="E73" s="65"/>
      <c r="F73" s="65"/>
      <c r="G73" s="65"/>
      <c r="H73" s="65"/>
      <c r="I73" s="65" t="s">
        <v>273</v>
      </c>
      <c r="J73" s="66" t="s">
        <v>30</v>
      </c>
      <c r="K73" s="25" t="b">
        <f t="shared" si="4"/>
        <v>0</v>
      </c>
      <c r="L73" s="32">
        <v>3.03454715219421E-2</v>
      </c>
      <c r="M73" s="25">
        <v>4284</v>
      </c>
      <c r="N73" s="25">
        <v>130</v>
      </c>
      <c r="O73" s="5" t="b">
        <v>1</v>
      </c>
      <c r="P73" s="15" t="s">
        <v>205</v>
      </c>
      <c r="Q73" s="9" t="s">
        <v>214</v>
      </c>
      <c r="R73" s="5"/>
      <c r="S73" s="5" t="s">
        <v>160</v>
      </c>
      <c r="T73" s="16">
        <v>27</v>
      </c>
      <c r="U73" s="5"/>
      <c r="V73" s="5"/>
    </row>
    <row r="74" spans="1:22" ht="14.25" customHeight="1" x14ac:dyDescent="0.45">
      <c r="A74" s="61" t="s">
        <v>83</v>
      </c>
      <c r="B74" s="62" t="s">
        <v>87</v>
      </c>
      <c r="C74" s="62" t="s">
        <v>23</v>
      </c>
      <c r="D74" s="62" t="s">
        <v>24</v>
      </c>
      <c r="E74" s="62"/>
      <c r="F74" s="62">
        <v>3930</v>
      </c>
      <c r="G74" s="62">
        <v>2623</v>
      </c>
      <c r="H74" s="62"/>
      <c r="I74" s="62"/>
      <c r="J74" s="63" t="s">
        <v>30</v>
      </c>
      <c r="K74" s="25" t="b">
        <f t="shared" si="4"/>
        <v>1</v>
      </c>
      <c r="L74" s="30"/>
      <c r="M74" s="5"/>
      <c r="N74" s="5"/>
      <c r="O74" s="5" t="b">
        <v>0</v>
      </c>
      <c r="P74" s="15" t="s">
        <v>207</v>
      </c>
      <c r="Q74" s="9"/>
      <c r="R74" s="5"/>
      <c r="S74" s="5"/>
      <c r="T74" s="5"/>
      <c r="U74" s="5"/>
      <c r="V74" s="5"/>
    </row>
    <row r="75" spans="1:22" ht="14.25" customHeight="1" x14ac:dyDescent="0.45">
      <c r="A75" s="61" t="s">
        <v>83</v>
      </c>
      <c r="B75" s="62" t="s">
        <v>88</v>
      </c>
      <c r="C75" s="62" t="s">
        <v>23</v>
      </c>
      <c r="D75" s="62" t="s">
        <v>24</v>
      </c>
      <c r="E75" s="62"/>
      <c r="F75" s="62">
        <v>5474</v>
      </c>
      <c r="G75" s="62">
        <v>5163</v>
      </c>
      <c r="H75" s="62"/>
      <c r="I75" s="62"/>
      <c r="J75" s="63" t="s">
        <v>30</v>
      </c>
      <c r="K75" s="25" t="b">
        <f t="shared" si="4"/>
        <v>1</v>
      </c>
      <c r="L75" s="30"/>
      <c r="M75" s="5"/>
      <c r="N75" s="5"/>
      <c r="O75" s="5" t="b">
        <v>0</v>
      </c>
      <c r="P75" s="15" t="s">
        <v>208</v>
      </c>
      <c r="Q75" s="9"/>
      <c r="R75" s="5"/>
      <c r="S75" s="5"/>
      <c r="T75" s="5"/>
      <c r="U75" s="5"/>
      <c r="V75" s="5"/>
    </row>
    <row r="76" spans="1:22" ht="14.25" customHeight="1" x14ac:dyDescent="0.45">
      <c r="A76" s="61" t="s">
        <v>83</v>
      </c>
      <c r="B76" s="62" t="s">
        <v>89</v>
      </c>
      <c r="C76" s="62" t="s">
        <v>23</v>
      </c>
      <c r="D76" s="62" t="s">
        <v>24</v>
      </c>
      <c r="E76" s="62"/>
      <c r="F76" s="62">
        <v>5972</v>
      </c>
      <c r="G76" s="62">
        <v>5692</v>
      </c>
      <c r="H76" s="62"/>
      <c r="I76" s="62"/>
      <c r="J76" s="63" t="s">
        <v>30</v>
      </c>
      <c r="K76" s="25" t="b">
        <f t="shared" si="4"/>
        <v>1</v>
      </c>
      <c r="L76" s="30"/>
      <c r="M76" s="5"/>
      <c r="N76" s="5"/>
      <c r="O76" s="5" t="b">
        <v>0</v>
      </c>
      <c r="P76" s="15" t="s">
        <v>209</v>
      </c>
      <c r="Q76" s="9"/>
      <c r="R76" s="5"/>
      <c r="S76" s="5"/>
      <c r="T76" s="5"/>
      <c r="U76" s="5"/>
      <c r="V76" s="5"/>
    </row>
    <row r="77" spans="1:22" ht="14.25" customHeight="1" x14ac:dyDescent="0.45">
      <c r="A77" s="61" t="s">
        <v>83</v>
      </c>
      <c r="B77" s="62" t="s">
        <v>90</v>
      </c>
      <c r="C77" s="62" t="s">
        <v>23</v>
      </c>
      <c r="D77" s="62" t="s">
        <v>24</v>
      </c>
      <c r="E77" s="62"/>
      <c r="F77" s="62">
        <v>1806</v>
      </c>
      <c r="G77" s="62">
        <v>1749</v>
      </c>
      <c r="H77" s="62"/>
      <c r="I77" s="62"/>
      <c r="J77" s="63" t="s">
        <v>30</v>
      </c>
      <c r="K77" s="25" t="b">
        <f t="shared" si="4"/>
        <v>1</v>
      </c>
      <c r="L77" s="30"/>
      <c r="M77" s="5"/>
      <c r="N77" s="5"/>
      <c r="O77" s="5" t="b">
        <v>0</v>
      </c>
      <c r="P77" s="15" t="s">
        <v>210</v>
      </c>
      <c r="Q77" s="9"/>
      <c r="R77" s="5"/>
      <c r="S77" s="5"/>
      <c r="T77" s="5"/>
      <c r="U77" s="5"/>
      <c r="V77" s="5"/>
    </row>
    <row r="78" spans="1:22" ht="14.25" customHeight="1" x14ac:dyDescent="0.45">
      <c r="A78" s="61" t="s">
        <v>83</v>
      </c>
      <c r="B78" s="62" t="s">
        <v>91</v>
      </c>
      <c r="C78" s="62" t="s">
        <v>23</v>
      </c>
      <c r="D78" s="62" t="s">
        <v>24</v>
      </c>
      <c r="E78" s="62"/>
      <c r="F78" s="62">
        <v>4909</v>
      </c>
      <c r="G78" s="62">
        <v>3984</v>
      </c>
      <c r="H78" s="62"/>
      <c r="I78" s="62"/>
      <c r="J78" s="63" t="s">
        <v>30</v>
      </c>
      <c r="K78" s="25" t="b">
        <f t="shared" si="4"/>
        <v>1</v>
      </c>
      <c r="L78" s="30"/>
      <c r="M78" s="5"/>
      <c r="N78" s="5"/>
      <c r="O78" s="5" t="b">
        <v>0</v>
      </c>
      <c r="P78" s="15" t="s">
        <v>211</v>
      </c>
      <c r="Q78" s="9"/>
      <c r="R78" s="5"/>
      <c r="S78" s="5"/>
      <c r="T78" s="5"/>
      <c r="U78" s="5"/>
      <c r="V78" s="5"/>
    </row>
    <row r="79" spans="1:22" ht="14.25" customHeight="1" x14ac:dyDescent="0.45">
      <c r="A79" s="61" t="s">
        <v>83</v>
      </c>
      <c r="B79" s="62" t="s">
        <v>92</v>
      </c>
      <c r="C79" s="62" t="s">
        <v>23</v>
      </c>
      <c r="D79" s="62" t="s">
        <v>24</v>
      </c>
      <c r="E79" s="62"/>
      <c r="F79" s="62">
        <v>6180</v>
      </c>
      <c r="G79" s="62">
        <v>5907</v>
      </c>
      <c r="H79" s="62"/>
      <c r="I79" s="62"/>
      <c r="J79" s="63" t="s">
        <v>30</v>
      </c>
      <c r="K79" s="25" t="b">
        <f t="shared" si="4"/>
        <v>1</v>
      </c>
      <c r="L79" s="30"/>
      <c r="M79" s="5"/>
      <c r="N79" s="5"/>
      <c r="O79" s="5" t="b">
        <v>0</v>
      </c>
      <c r="P79" s="15" t="s">
        <v>212</v>
      </c>
      <c r="Q79" s="9"/>
      <c r="R79" s="5"/>
      <c r="S79" s="16"/>
      <c r="T79" s="15"/>
      <c r="U79" s="5"/>
      <c r="V79" s="5"/>
    </row>
    <row r="80" spans="1:22" ht="14.25" customHeight="1" x14ac:dyDescent="0.45">
      <c r="A80" s="67" t="s">
        <v>93</v>
      </c>
      <c r="B80" s="68" t="s">
        <v>94</v>
      </c>
      <c r="C80" s="68" t="s">
        <v>9</v>
      </c>
      <c r="D80" s="68" t="s">
        <v>10</v>
      </c>
      <c r="E80" s="68"/>
      <c r="F80" s="68"/>
      <c r="G80" s="68"/>
      <c r="H80" s="68"/>
      <c r="I80" s="68" t="s">
        <v>273</v>
      </c>
      <c r="J80" s="69" t="s">
        <v>95</v>
      </c>
      <c r="K80" s="25" t="b">
        <f t="shared" si="4"/>
        <v>0</v>
      </c>
      <c r="L80" s="32">
        <v>0.27723590676144799</v>
      </c>
      <c r="M80" s="25">
        <v>6049</v>
      </c>
      <c r="N80" s="25">
        <v>1677</v>
      </c>
      <c r="O80" s="5" t="b">
        <v>1</v>
      </c>
      <c r="P80" s="15" t="s">
        <v>216</v>
      </c>
      <c r="Q80" s="16"/>
      <c r="R80" s="5"/>
      <c r="S80" s="16"/>
      <c r="T80" s="15"/>
      <c r="U80" s="5"/>
      <c r="V80" s="5"/>
    </row>
    <row r="81" spans="1:22" ht="14.25" customHeight="1" x14ac:dyDescent="0.45">
      <c r="A81" s="67" t="s">
        <v>93</v>
      </c>
      <c r="B81" s="68" t="s">
        <v>97</v>
      </c>
      <c r="C81" s="68" t="s">
        <v>9</v>
      </c>
      <c r="D81" s="68" t="s">
        <v>10</v>
      </c>
      <c r="E81" s="68"/>
      <c r="F81" s="68"/>
      <c r="G81" s="68"/>
      <c r="H81" s="68"/>
      <c r="I81" s="68" t="s">
        <v>273</v>
      </c>
      <c r="J81" s="69" t="s">
        <v>98</v>
      </c>
      <c r="K81" s="25" t="b">
        <f t="shared" si="4"/>
        <v>0</v>
      </c>
      <c r="L81" s="32">
        <v>0.18932617769827001</v>
      </c>
      <c r="M81" s="25">
        <v>6708</v>
      </c>
      <c r="N81" s="25">
        <v>1270</v>
      </c>
      <c r="O81" s="5" t="b">
        <v>1</v>
      </c>
      <c r="P81" s="15" t="s">
        <v>218</v>
      </c>
      <c r="Q81" s="9" t="s">
        <v>214</v>
      </c>
      <c r="R81" s="5"/>
      <c r="S81" s="5" t="s">
        <v>160</v>
      </c>
      <c r="T81" s="16">
        <v>27</v>
      </c>
      <c r="U81" s="5"/>
      <c r="V81" s="5"/>
    </row>
    <row r="82" spans="1:22" ht="14.25" customHeight="1" x14ac:dyDescent="0.45">
      <c r="A82" s="67" t="s">
        <v>93</v>
      </c>
      <c r="B82" s="68" t="s">
        <v>104</v>
      </c>
      <c r="C82" s="68" t="s">
        <v>9</v>
      </c>
      <c r="D82" s="68" t="s">
        <v>10</v>
      </c>
      <c r="E82" s="68"/>
      <c r="F82" s="68"/>
      <c r="G82" s="68"/>
      <c r="H82" s="68"/>
      <c r="I82" s="68" t="s">
        <v>273</v>
      </c>
      <c r="J82" s="69" t="s">
        <v>100</v>
      </c>
      <c r="K82" s="25" t="b">
        <f t="shared" si="4"/>
        <v>0</v>
      </c>
      <c r="L82" s="32">
        <v>0.150320543488661</v>
      </c>
      <c r="M82" s="25">
        <v>10451</v>
      </c>
      <c r="N82" s="25">
        <v>1571</v>
      </c>
      <c r="O82" s="5" t="b">
        <v>1</v>
      </c>
      <c r="P82" s="13" t="s">
        <v>223</v>
      </c>
      <c r="Q82" s="9" t="s">
        <v>215</v>
      </c>
      <c r="R82" s="5"/>
      <c r="S82" s="5" t="s">
        <v>160</v>
      </c>
      <c r="T82" s="5">
        <v>32</v>
      </c>
      <c r="U82" s="5"/>
      <c r="V82" s="5"/>
    </row>
    <row r="83" spans="1:22" ht="14.25" customHeight="1" x14ac:dyDescent="0.45">
      <c r="A83" s="67" t="s">
        <v>93</v>
      </c>
      <c r="B83" s="68" t="s">
        <v>99</v>
      </c>
      <c r="C83" s="68" t="s">
        <v>9</v>
      </c>
      <c r="D83" s="68" t="s">
        <v>10</v>
      </c>
      <c r="E83" s="68"/>
      <c r="F83" s="68"/>
      <c r="G83" s="68"/>
      <c r="H83" s="68"/>
      <c r="I83" s="68" t="s">
        <v>273</v>
      </c>
      <c r="J83" s="69" t="s">
        <v>100</v>
      </c>
      <c r="K83" s="25" t="b">
        <f t="shared" si="4"/>
        <v>0</v>
      </c>
      <c r="L83" s="32">
        <v>0.14339339339339299</v>
      </c>
      <c r="M83" s="25">
        <v>1332</v>
      </c>
      <c r="N83" s="25">
        <v>190</v>
      </c>
      <c r="O83" s="5" t="b">
        <v>1</v>
      </c>
      <c r="P83" s="13" t="s">
        <v>219</v>
      </c>
      <c r="Q83" s="9" t="s">
        <v>214</v>
      </c>
      <c r="R83" s="5"/>
      <c r="S83" s="5" t="s">
        <v>160</v>
      </c>
      <c r="T83" s="16">
        <v>27</v>
      </c>
      <c r="U83" s="5"/>
      <c r="V83" s="5"/>
    </row>
    <row r="84" spans="1:22" ht="14.25" customHeight="1" x14ac:dyDescent="0.45">
      <c r="A84" s="67" t="s">
        <v>93</v>
      </c>
      <c r="B84" s="68" t="s">
        <v>103</v>
      </c>
      <c r="C84" s="68" t="s">
        <v>9</v>
      </c>
      <c r="D84" s="68" t="s">
        <v>10</v>
      </c>
      <c r="E84" s="68"/>
      <c r="F84" s="68"/>
      <c r="G84" s="68"/>
      <c r="H84" s="68"/>
      <c r="I84" s="68" t="s">
        <v>273</v>
      </c>
      <c r="J84" s="69" t="s">
        <v>98</v>
      </c>
      <c r="K84" s="25" t="b">
        <f t="shared" si="4"/>
        <v>0</v>
      </c>
      <c r="L84" s="32">
        <v>9.1139883219091097E-2</v>
      </c>
      <c r="M84" s="25">
        <v>3939</v>
      </c>
      <c r="N84" s="25">
        <v>359</v>
      </c>
      <c r="O84" s="5" t="b">
        <v>1</v>
      </c>
      <c r="P84" s="13" t="s">
        <v>222</v>
      </c>
      <c r="Q84" s="9" t="s">
        <v>215</v>
      </c>
      <c r="R84" s="5"/>
      <c r="S84" s="5" t="s">
        <v>160</v>
      </c>
      <c r="T84" s="5">
        <v>32</v>
      </c>
      <c r="U84" s="5"/>
      <c r="V84" s="5"/>
    </row>
    <row r="85" spans="1:22" ht="14.25" customHeight="1" x14ac:dyDescent="0.45">
      <c r="A85" s="67" t="s">
        <v>93</v>
      </c>
      <c r="B85" s="68" t="s">
        <v>102</v>
      </c>
      <c r="C85" s="68" t="s">
        <v>9</v>
      </c>
      <c r="D85" s="68" t="s">
        <v>10</v>
      </c>
      <c r="E85" s="68"/>
      <c r="F85" s="68"/>
      <c r="G85" s="68"/>
      <c r="H85" s="68"/>
      <c r="I85" s="68" t="s">
        <v>273</v>
      </c>
      <c r="J85" s="69" t="s">
        <v>98</v>
      </c>
      <c r="K85" s="25" t="b">
        <f t="shared" si="4"/>
        <v>0</v>
      </c>
      <c r="L85" s="32">
        <v>8.2910442427274605E-2</v>
      </c>
      <c r="M85" s="25">
        <v>13991</v>
      </c>
      <c r="N85" s="25">
        <v>1160</v>
      </c>
      <c r="O85" s="5" t="b">
        <v>1</v>
      </c>
      <c r="P85" s="13" t="s">
        <v>221</v>
      </c>
      <c r="Q85" s="16" t="s">
        <v>230</v>
      </c>
      <c r="R85" s="5"/>
      <c r="S85" s="17" t="s">
        <v>160</v>
      </c>
      <c r="T85" s="5">
        <v>27</v>
      </c>
      <c r="U85" s="5"/>
      <c r="V85" s="5"/>
    </row>
    <row r="86" spans="1:22" ht="14.25" customHeight="1" x14ac:dyDescent="0.45">
      <c r="A86" s="67" t="s">
        <v>93</v>
      </c>
      <c r="B86" s="68" t="s">
        <v>101</v>
      </c>
      <c r="C86" s="68" t="s">
        <v>9</v>
      </c>
      <c r="D86" s="68" t="s">
        <v>10</v>
      </c>
      <c r="E86" s="68"/>
      <c r="F86" s="68"/>
      <c r="G86" s="68"/>
      <c r="H86" s="68"/>
      <c r="I86" s="68" t="s">
        <v>273</v>
      </c>
      <c r="J86" s="69" t="s">
        <v>100</v>
      </c>
      <c r="K86" s="25" t="b">
        <f t="shared" si="4"/>
        <v>0</v>
      </c>
      <c r="L86" s="32">
        <v>6.7207112970711302E-2</v>
      </c>
      <c r="M86" s="25">
        <v>3824</v>
      </c>
      <c r="N86" s="25">
        <v>257</v>
      </c>
      <c r="O86" s="5" t="b">
        <v>1</v>
      </c>
      <c r="P86" s="13" t="s">
        <v>220</v>
      </c>
      <c r="Q86" s="16" t="s">
        <v>230</v>
      </c>
      <c r="R86" s="5"/>
      <c r="S86" s="17" t="s">
        <v>160</v>
      </c>
      <c r="T86" s="5">
        <v>27</v>
      </c>
      <c r="U86" s="5"/>
      <c r="V86" s="5"/>
    </row>
    <row r="87" spans="1:22" ht="14.25" customHeight="1" x14ac:dyDescent="0.45">
      <c r="A87" s="67" t="s">
        <v>93</v>
      </c>
      <c r="B87" s="68" t="s">
        <v>96</v>
      </c>
      <c r="C87" s="68" t="s">
        <v>9</v>
      </c>
      <c r="D87" s="68" t="s">
        <v>10</v>
      </c>
      <c r="E87" s="68"/>
      <c r="F87" s="68"/>
      <c r="G87" s="68"/>
      <c r="H87" s="68"/>
      <c r="I87" s="68" t="s">
        <v>273</v>
      </c>
      <c r="J87" s="69" t="s">
        <v>95</v>
      </c>
      <c r="K87" s="25" t="b">
        <f t="shared" si="4"/>
        <v>0</v>
      </c>
      <c r="L87" s="32">
        <v>3.89243391066545E-2</v>
      </c>
      <c r="M87" s="25">
        <v>10970</v>
      </c>
      <c r="N87" s="25">
        <v>427</v>
      </c>
      <c r="O87" s="5" t="b">
        <v>1</v>
      </c>
      <c r="P87" s="15" t="s">
        <v>217</v>
      </c>
      <c r="Q87" s="9" t="s">
        <v>213</v>
      </c>
      <c r="R87" s="5"/>
      <c r="S87" s="5" t="s">
        <v>161</v>
      </c>
      <c r="T87" s="16">
        <v>51</v>
      </c>
      <c r="U87" s="5"/>
      <c r="V87" s="5"/>
    </row>
    <row r="88" spans="1:22" ht="14.25" customHeight="1" x14ac:dyDescent="0.45">
      <c r="A88" s="83" t="s">
        <v>93</v>
      </c>
      <c r="B88" s="84" t="s">
        <v>105</v>
      </c>
      <c r="C88" s="84" t="s">
        <v>23</v>
      </c>
      <c r="D88" s="84" t="s">
        <v>24</v>
      </c>
      <c r="E88" s="84"/>
      <c r="F88" s="84">
        <v>457</v>
      </c>
      <c r="G88" s="84"/>
      <c r="H88" s="84"/>
      <c r="I88" s="84"/>
      <c r="J88" s="72" t="s">
        <v>95</v>
      </c>
      <c r="K88" s="25" t="b">
        <f t="shared" si="4"/>
        <v>1</v>
      </c>
      <c r="L88" s="30"/>
      <c r="M88" s="5"/>
      <c r="N88" s="5"/>
      <c r="O88" s="5" t="b">
        <v>0</v>
      </c>
      <c r="P88" s="13" t="s">
        <v>224</v>
      </c>
      <c r="Q88" s="16"/>
      <c r="R88" s="5"/>
      <c r="S88" s="17"/>
      <c r="T88" s="13"/>
      <c r="U88" s="5"/>
      <c r="V88" s="5"/>
    </row>
    <row r="89" spans="1:22" ht="14.25" customHeight="1" x14ac:dyDescent="0.45">
      <c r="A89" s="70" t="s">
        <v>93</v>
      </c>
      <c r="B89" s="71" t="s">
        <v>106</v>
      </c>
      <c r="C89" s="71" t="s">
        <v>23</v>
      </c>
      <c r="D89" s="71" t="s">
        <v>24</v>
      </c>
      <c r="E89" s="71"/>
      <c r="F89" s="71">
        <v>3518</v>
      </c>
      <c r="G89" s="71">
        <v>3438</v>
      </c>
      <c r="H89" s="71" t="s">
        <v>23</v>
      </c>
      <c r="I89" s="71"/>
      <c r="J89" s="72" t="s">
        <v>95</v>
      </c>
      <c r="K89" s="25" t="b">
        <f t="shared" si="4"/>
        <v>1</v>
      </c>
      <c r="L89" s="30"/>
      <c r="M89" s="5"/>
      <c r="N89" s="5"/>
      <c r="O89" s="5" t="b">
        <v>0</v>
      </c>
      <c r="P89" s="13" t="s">
        <v>225</v>
      </c>
      <c r="Q89" s="9"/>
      <c r="R89" s="5"/>
      <c r="S89" s="17"/>
      <c r="T89" s="13"/>
      <c r="U89" s="5"/>
      <c r="V89" s="5"/>
    </row>
    <row r="90" spans="1:22" ht="14.25" customHeight="1" x14ac:dyDescent="0.45">
      <c r="A90" s="70" t="s">
        <v>93</v>
      </c>
      <c r="B90" s="71" t="s">
        <v>107</v>
      </c>
      <c r="C90" s="71" t="s">
        <v>23</v>
      </c>
      <c r="D90" s="71" t="s">
        <v>24</v>
      </c>
      <c r="E90" s="71"/>
      <c r="F90" s="71">
        <v>2309</v>
      </c>
      <c r="G90" s="71">
        <v>2225</v>
      </c>
      <c r="H90" s="71" t="s">
        <v>23</v>
      </c>
      <c r="I90" s="71"/>
      <c r="J90" s="72" t="s">
        <v>100</v>
      </c>
      <c r="K90" s="25" t="b">
        <f t="shared" si="4"/>
        <v>1</v>
      </c>
      <c r="L90" s="30"/>
      <c r="M90" s="5"/>
      <c r="N90" s="5"/>
      <c r="O90" s="5" t="b">
        <v>0</v>
      </c>
      <c r="P90" s="13" t="s">
        <v>226</v>
      </c>
      <c r="Q90" s="9"/>
      <c r="R90" s="5"/>
      <c r="S90" s="17"/>
      <c r="T90" s="13"/>
      <c r="U90" s="5"/>
      <c r="V90" s="5"/>
    </row>
    <row r="91" spans="1:22" ht="14.25" customHeight="1" x14ac:dyDescent="0.45">
      <c r="A91" s="70" t="s">
        <v>93</v>
      </c>
      <c r="B91" s="71" t="s">
        <v>108</v>
      </c>
      <c r="C91" s="71" t="s">
        <v>23</v>
      </c>
      <c r="D91" s="71" t="s">
        <v>24</v>
      </c>
      <c r="E91" s="71"/>
      <c r="F91" s="71">
        <v>8907</v>
      </c>
      <c r="G91" s="71">
        <v>8717</v>
      </c>
      <c r="H91" s="71" t="s">
        <v>23</v>
      </c>
      <c r="I91" s="71"/>
      <c r="J91" s="72" t="s">
        <v>98</v>
      </c>
      <c r="K91" s="25" t="b">
        <f t="shared" si="4"/>
        <v>1</v>
      </c>
      <c r="L91" s="30"/>
      <c r="M91" s="5"/>
      <c r="N91" s="5"/>
      <c r="O91" s="5" t="b">
        <v>0</v>
      </c>
      <c r="P91" s="13" t="s">
        <v>227</v>
      </c>
      <c r="Q91" s="9"/>
      <c r="R91" s="5"/>
      <c r="S91" s="17"/>
      <c r="T91" s="13"/>
      <c r="U91" s="5"/>
      <c r="V91" s="5"/>
    </row>
    <row r="92" spans="1:22" ht="14.25" customHeight="1" x14ac:dyDescent="0.45">
      <c r="A92" s="70" t="s">
        <v>93</v>
      </c>
      <c r="B92" s="71" t="s">
        <v>109</v>
      </c>
      <c r="C92" s="71" t="s">
        <v>23</v>
      </c>
      <c r="D92" s="71" t="s">
        <v>24</v>
      </c>
      <c r="E92" s="71"/>
      <c r="F92" s="71">
        <v>8516</v>
      </c>
      <c r="G92" s="71">
        <v>8359</v>
      </c>
      <c r="H92" s="71" t="s">
        <v>23</v>
      </c>
      <c r="I92" s="71"/>
      <c r="J92" s="72" t="s">
        <v>95</v>
      </c>
      <c r="K92" s="25" t="b">
        <f t="shared" si="4"/>
        <v>1</v>
      </c>
      <c r="L92" s="30"/>
      <c r="M92" s="5"/>
      <c r="N92" s="5"/>
      <c r="O92" s="5" t="b">
        <v>0</v>
      </c>
      <c r="P92" s="13" t="s">
        <v>228</v>
      </c>
      <c r="Q92" s="9"/>
      <c r="R92" s="5"/>
      <c r="S92" s="17"/>
      <c r="T92" s="13"/>
      <c r="U92" s="5"/>
      <c r="V92" s="5"/>
    </row>
    <row r="93" spans="1:22" ht="14.25" customHeight="1" x14ac:dyDescent="0.45">
      <c r="A93" s="70" t="s">
        <v>93</v>
      </c>
      <c r="B93" s="71" t="s">
        <v>110</v>
      </c>
      <c r="C93" s="71" t="s">
        <v>23</v>
      </c>
      <c r="D93" s="71" t="s">
        <v>24</v>
      </c>
      <c r="E93" s="71"/>
      <c r="F93" s="71">
        <v>11346</v>
      </c>
      <c r="G93" s="71">
        <v>11156</v>
      </c>
      <c r="H93" s="71" t="s">
        <v>23</v>
      </c>
      <c r="I93" s="71"/>
      <c r="J93" s="72" t="s">
        <v>95</v>
      </c>
      <c r="K93" s="25" t="b">
        <f t="shared" si="4"/>
        <v>1</v>
      </c>
      <c r="L93" s="30"/>
      <c r="M93" s="5"/>
      <c r="N93" s="5"/>
      <c r="O93" s="5" t="b">
        <v>0</v>
      </c>
      <c r="P93" s="13" t="s">
        <v>229</v>
      </c>
      <c r="Q93" s="9"/>
      <c r="R93" s="5"/>
      <c r="S93" s="5"/>
      <c r="T93" s="5"/>
      <c r="U93" s="5"/>
      <c r="V93" s="5"/>
    </row>
    <row r="94" spans="1:22" ht="14.25" customHeight="1" x14ac:dyDescent="0.45">
      <c r="A94" s="20" t="s">
        <v>111</v>
      </c>
      <c r="B94" s="21" t="s">
        <v>114</v>
      </c>
      <c r="C94" s="21" t="s">
        <v>9</v>
      </c>
      <c r="D94" s="21" t="s">
        <v>10</v>
      </c>
      <c r="E94" s="21"/>
      <c r="F94" s="21"/>
      <c r="G94" s="21"/>
      <c r="H94" s="21"/>
      <c r="I94" s="21" t="s">
        <v>273</v>
      </c>
      <c r="J94" s="28" t="s">
        <v>113</v>
      </c>
      <c r="K94" s="25" t="b">
        <f t="shared" si="4"/>
        <v>0</v>
      </c>
      <c r="L94" s="31">
        <v>0.80361305361305302</v>
      </c>
      <c r="M94" s="25">
        <v>1716</v>
      </c>
      <c r="N94" s="25">
        <v>1379</v>
      </c>
      <c r="O94" s="5" t="b">
        <v>1</v>
      </c>
      <c r="P94" s="15" t="s">
        <v>232</v>
      </c>
      <c r="Q94" s="9" t="s">
        <v>215</v>
      </c>
      <c r="R94" s="5"/>
      <c r="S94" s="5" t="s">
        <v>160</v>
      </c>
      <c r="T94" s="5">
        <v>32</v>
      </c>
      <c r="U94" s="5"/>
      <c r="V94" s="5"/>
    </row>
    <row r="95" spans="1:22" ht="14.25" customHeight="1" x14ac:dyDescent="0.45">
      <c r="A95" s="20" t="s">
        <v>111</v>
      </c>
      <c r="B95" s="21" t="s">
        <v>117</v>
      </c>
      <c r="C95" s="21" t="s">
        <v>9</v>
      </c>
      <c r="D95" s="21" t="s">
        <v>10</v>
      </c>
      <c r="E95" s="21"/>
      <c r="F95" s="21"/>
      <c r="G95" s="21"/>
      <c r="H95" s="21"/>
      <c r="I95" s="21" t="s">
        <v>273</v>
      </c>
      <c r="J95" s="28" t="s">
        <v>113</v>
      </c>
      <c r="K95" s="25" t="b">
        <f t="shared" si="4"/>
        <v>0</v>
      </c>
      <c r="L95" s="31">
        <v>0.70785173375846899</v>
      </c>
      <c r="M95" s="25">
        <v>2509</v>
      </c>
      <c r="N95" s="25">
        <v>1776</v>
      </c>
      <c r="O95" s="5" t="b">
        <v>1</v>
      </c>
      <c r="P95" s="13" t="s">
        <v>235</v>
      </c>
      <c r="Q95" s="9" t="s">
        <v>251</v>
      </c>
      <c r="R95" s="5"/>
      <c r="S95" s="16" t="s">
        <v>160</v>
      </c>
      <c r="T95" s="15">
        <v>45</v>
      </c>
      <c r="U95" s="5"/>
      <c r="V95" s="5"/>
    </row>
    <row r="96" spans="1:22" ht="14.25" customHeight="1" x14ac:dyDescent="0.45">
      <c r="A96" s="20" t="s">
        <v>111</v>
      </c>
      <c r="B96" s="21" t="s">
        <v>115</v>
      </c>
      <c r="C96" s="21" t="s">
        <v>9</v>
      </c>
      <c r="D96" s="21" t="s">
        <v>10</v>
      </c>
      <c r="E96" s="21"/>
      <c r="F96" s="21"/>
      <c r="G96" s="21"/>
      <c r="H96" s="21"/>
      <c r="I96" s="21" t="s">
        <v>273</v>
      </c>
      <c r="J96" s="28" t="s">
        <v>113</v>
      </c>
      <c r="K96" s="25" t="b">
        <f t="shared" si="4"/>
        <v>0</v>
      </c>
      <c r="L96" s="31">
        <v>0.61845345591856804</v>
      </c>
      <c r="M96" s="25">
        <v>6091</v>
      </c>
      <c r="N96" s="25">
        <v>3767</v>
      </c>
      <c r="O96" s="5" t="b">
        <v>1</v>
      </c>
      <c r="P96" s="15" t="s">
        <v>233</v>
      </c>
      <c r="Q96" s="9" t="s">
        <v>214</v>
      </c>
      <c r="R96" s="5"/>
      <c r="S96" s="5" t="s">
        <v>160</v>
      </c>
      <c r="T96" s="16">
        <v>27</v>
      </c>
      <c r="U96" s="5"/>
      <c r="V96" s="5"/>
    </row>
    <row r="97" spans="1:22" ht="14.25" customHeight="1" x14ac:dyDescent="0.45">
      <c r="A97" s="20" t="s">
        <v>111</v>
      </c>
      <c r="B97" s="21" t="s">
        <v>120</v>
      </c>
      <c r="C97" s="21" t="s">
        <v>9</v>
      </c>
      <c r="D97" s="21" t="s">
        <v>10</v>
      </c>
      <c r="E97" s="21"/>
      <c r="F97" s="21"/>
      <c r="G97" s="21"/>
      <c r="H97" s="21"/>
      <c r="I97" s="21" t="s">
        <v>273</v>
      </c>
      <c r="J97" s="28" t="s">
        <v>113</v>
      </c>
      <c r="K97" s="25" t="b">
        <f t="shared" si="4"/>
        <v>0</v>
      </c>
      <c r="L97" s="31">
        <v>0.60996462264150897</v>
      </c>
      <c r="M97" s="25">
        <v>3392</v>
      </c>
      <c r="N97" s="25">
        <v>2069</v>
      </c>
      <c r="O97" s="5" t="b">
        <v>1</v>
      </c>
      <c r="P97" s="13" t="s">
        <v>238</v>
      </c>
      <c r="Q97" s="9" t="s">
        <v>214</v>
      </c>
      <c r="R97" s="5"/>
      <c r="S97" s="5" t="s">
        <v>160</v>
      </c>
      <c r="T97" s="16">
        <v>27</v>
      </c>
      <c r="U97" s="5"/>
      <c r="V97" s="5"/>
    </row>
    <row r="98" spans="1:22" ht="14.25" customHeight="1" x14ac:dyDescent="0.45">
      <c r="A98" s="20" t="s">
        <v>111</v>
      </c>
      <c r="B98" s="21" t="s">
        <v>122</v>
      </c>
      <c r="C98" s="21" t="s">
        <v>9</v>
      </c>
      <c r="D98" s="21" t="s">
        <v>10</v>
      </c>
      <c r="E98" s="21"/>
      <c r="F98" s="21"/>
      <c r="G98" s="21"/>
      <c r="H98" s="21"/>
      <c r="I98" s="21" t="s">
        <v>273</v>
      </c>
      <c r="J98" s="28" t="s">
        <v>113</v>
      </c>
      <c r="K98" s="25" t="b">
        <f t="shared" si="4"/>
        <v>0</v>
      </c>
      <c r="L98" s="31">
        <v>0.60723514211886298</v>
      </c>
      <c r="M98" s="25">
        <v>6192</v>
      </c>
      <c r="N98" s="25">
        <v>3760</v>
      </c>
      <c r="O98" s="5" t="b">
        <v>1</v>
      </c>
      <c r="P98" s="13" t="s">
        <v>240</v>
      </c>
      <c r="Q98" s="9" t="s">
        <v>251</v>
      </c>
      <c r="R98" s="5"/>
      <c r="S98" s="16" t="s">
        <v>160</v>
      </c>
      <c r="T98" s="15">
        <v>45</v>
      </c>
      <c r="U98" s="5"/>
      <c r="V98" s="5"/>
    </row>
    <row r="99" spans="1:22" ht="14.25" customHeight="1" x14ac:dyDescent="0.45">
      <c r="A99" s="20" t="s">
        <v>111</v>
      </c>
      <c r="B99" s="21" t="s">
        <v>118</v>
      </c>
      <c r="C99" s="21" t="s">
        <v>9</v>
      </c>
      <c r="D99" s="21" t="s">
        <v>10</v>
      </c>
      <c r="E99" s="21"/>
      <c r="F99" s="21"/>
      <c r="G99" s="21"/>
      <c r="H99" s="21"/>
      <c r="I99" s="21" t="s">
        <v>273</v>
      </c>
      <c r="J99" s="28" t="s">
        <v>113</v>
      </c>
      <c r="K99" s="25" t="b">
        <f t="shared" si="4"/>
        <v>0</v>
      </c>
      <c r="L99" s="31">
        <v>0.57428503146658105</v>
      </c>
      <c r="M99" s="25">
        <v>12553</v>
      </c>
      <c r="N99" s="25">
        <v>7209</v>
      </c>
      <c r="O99" s="5" t="b">
        <v>1</v>
      </c>
      <c r="P99" s="13" t="s">
        <v>236</v>
      </c>
      <c r="Q99" s="16" t="s">
        <v>230</v>
      </c>
      <c r="R99" s="5"/>
      <c r="S99" s="17" t="s">
        <v>160</v>
      </c>
      <c r="T99" s="5">
        <v>27</v>
      </c>
      <c r="U99" s="5"/>
      <c r="V99" s="5"/>
    </row>
    <row r="100" spans="1:22" ht="14.25" customHeight="1" x14ac:dyDescent="0.45">
      <c r="A100" s="20" t="s">
        <v>111</v>
      </c>
      <c r="B100" s="21" t="s">
        <v>119</v>
      </c>
      <c r="C100" s="21" t="s">
        <v>9</v>
      </c>
      <c r="D100" s="21" t="s">
        <v>10</v>
      </c>
      <c r="E100" s="21"/>
      <c r="F100" s="21"/>
      <c r="G100" s="21"/>
      <c r="H100" s="21"/>
      <c r="I100" s="21" t="s">
        <v>273</v>
      </c>
      <c r="J100" s="28" t="s">
        <v>113</v>
      </c>
      <c r="K100" s="25" t="b">
        <f t="shared" si="4"/>
        <v>0</v>
      </c>
      <c r="L100" s="31">
        <v>0.55095455767679402</v>
      </c>
      <c r="M100" s="25">
        <v>7438</v>
      </c>
      <c r="N100" s="25">
        <v>4098</v>
      </c>
      <c r="O100" s="5" t="b">
        <v>1</v>
      </c>
      <c r="P100" s="13" t="s">
        <v>237</v>
      </c>
      <c r="Q100" s="9" t="s">
        <v>215</v>
      </c>
      <c r="R100" s="5"/>
      <c r="S100" s="5" t="s">
        <v>160</v>
      </c>
      <c r="T100" s="5">
        <v>32</v>
      </c>
      <c r="U100" s="5"/>
      <c r="V100" s="5"/>
    </row>
    <row r="101" spans="1:22" ht="14.25" customHeight="1" x14ac:dyDescent="0.45">
      <c r="A101" s="20" t="s">
        <v>111</v>
      </c>
      <c r="B101" s="21" t="s">
        <v>121</v>
      </c>
      <c r="C101" s="21" t="s">
        <v>9</v>
      </c>
      <c r="D101" s="21" t="s">
        <v>10</v>
      </c>
      <c r="E101" s="21"/>
      <c r="F101" s="21"/>
      <c r="G101" s="21"/>
      <c r="H101" s="21"/>
      <c r="I101" s="21" t="s">
        <v>273</v>
      </c>
      <c r="J101" s="28" t="s">
        <v>113</v>
      </c>
      <c r="K101" s="25" t="b">
        <f t="shared" si="4"/>
        <v>0</v>
      </c>
      <c r="L101" s="32">
        <v>0.52573717402420295</v>
      </c>
      <c r="M101" s="25">
        <v>11734</v>
      </c>
      <c r="N101" s="25">
        <v>6169</v>
      </c>
      <c r="O101" s="5" t="b">
        <v>1</v>
      </c>
      <c r="P101" s="13" t="s">
        <v>239</v>
      </c>
      <c r="Q101" s="9" t="s">
        <v>213</v>
      </c>
      <c r="R101" s="5"/>
      <c r="S101" s="5" t="s">
        <v>161</v>
      </c>
      <c r="T101" s="16">
        <v>51</v>
      </c>
      <c r="U101" s="5"/>
      <c r="V101" s="5"/>
    </row>
    <row r="102" spans="1:22" ht="14.25" customHeight="1" x14ac:dyDescent="0.45">
      <c r="A102" s="20" t="s">
        <v>111</v>
      </c>
      <c r="B102" s="21" t="s">
        <v>112</v>
      </c>
      <c r="C102" s="21" t="s">
        <v>9</v>
      </c>
      <c r="D102" s="21" t="s">
        <v>10</v>
      </c>
      <c r="E102" s="21"/>
      <c r="F102" s="21"/>
      <c r="G102" s="21"/>
      <c r="H102" s="21"/>
      <c r="I102" s="21" t="s">
        <v>273</v>
      </c>
      <c r="J102" s="28" t="s">
        <v>113</v>
      </c>
      <c r="K102" s="25" t="b">
        <f t="shared" si="4"/>
        <v>0</v>
      </c>
      <c r="L102" s="32">
        <v>0.47960848287112501</v>
      </c>
      <c r="M102" s="25">
        <v>6130</v>
      </c>
      <c r="N102" s="25">
        <v>2940</v>
      </c>
      <c r="O102" s="5" t="b">
        <v>1</v>
      </c>
      <c r="P102" s="15" t="s">
        <v>231</v>
      </c>
      <c r="Q102" s="16" t="s">
        <v>230</v>
      </c>
      <c r="R102" s="5"/>
      <c r="S102" s="17" t="s">
        <v>160</v>
      </c>
      <c r="T102" s="5">
        <v>27</v>
      </c>
      <c r="U102" s="5"/>
      <c r="V102" s="5"/>
    </row>
    <row r="103" spans="1:22" ht="14.25" customHeight="1" x14ac:dyDescent="0.45">
      <c r="A103" s="20" t="s">
        <v>111</v>
      </c>
      <c r="B103" s="21" t="s">
        <v>116</v>
      </c>
      <c r="C103" s="21" t="s">
        <v>9</v>
      </c>
      <c r="D103" s="21" t="s">
        <v>10</v>
      </c>
      <c r="E103" s="21"/>
      <c r="F103" s="21"/>
      <c r="G103" s="21"/>
      <c r="H103" s="21"/>
      <c r="I103" s="21" t="s">
        <v>273</v>
      </c>
      <c r="J103" s="28" t="s">
        <v>113</v>
      </c>
      <c r="K103" s="25" t="b">
        <f t="shared" si="4"/>
        <v>0</v>
      </c>
      <c r="L103" s="32">
        <v>0.26237288135593201</v>
      </c>
      <c r="M103" s="25">
        <v>1475</v>
      </c>
      <c r="N103" s="25">
        <v>387</v>
      </c>
      <c r="O103" s="5" t="b">
        <v>1</v>
      </c>
      <c r="P103" s="13" t="s">
        <v>234</v>
      </c>
      <c r="Q103" s="9" t="s">
        <v>213</v>
      </c>
      <c r="R103" s="5"/>
      <c r="S103" s="5" t="s">
        <v>161</v>
      </c>
      <c r="T103" s="16">
        <v>51</v>
      </c>
      <c r="U103" s="5"/>
      <c r="V103" s="5"/>
    </row>
    <row r="104" spans="1:22" ht="14.25" customHeight="1" x14ac:dyDescent="0.45">
      <c r="A104" s="73" t="s">
        <v>111</v>
      </c>
      <c r="B104" s="74" t="s">
        <v>123</v>
      </c>
      <c r="C104" s="74" t="s">
        <v>23</v>
      </c>
      <c r="D104" s="74" t="s">
        <v>24</v>
      </c>
      <c r="E104" s="74"/>
      <c r="F104" s="74">
        <v>4022</v>
      </c>
      <c r="G104" s="74">
        <v>3701</v>
      </c>
      <c r="H104" s="74" t="s">
        <v>23</v>
      </c>
      <c r="I104" s="74"/>
      <c r="J104" s="75" t="s">
        <v>113</v>
      </c>
      <c r="K104" s="25" t="b">
        <f t="shared" si="4"/>
        <v>1</v>
      </c>
      <c r="L104" s="30"/>
      <c r="M104" s="5"/>
      <c r="N104" s="5"/>
      <c r="O104" s="5" t="b">
        <v>0</v>
      </c>
      <c r="P104" s="13" t="s">
        <v>241</v>
      </c>
      <c r="Q104" s="9"/>
      <c r="R104" s="5"/>
      <c r="S104" s="17"/>
      <c r="T104" s="13"/>
      <c r="U104" s="5"/>
      <c r="V104" s="5"/>
    </row>
    <row r="105" spans="1:22" ht="14.25" customHeight="1" x14ac:dyDescent="0.45">
      <c r="A105" s="85" t="s">
        <v>111</v>
      </c>
      <c r="B105" s="86" t="s">
        <v>124</v>
      </c>
      <c r="C105" s="86" t="s">
        <v>23</v>
      </c>
      <c r="D105" s="86" t="s">
        <v>24</v>
      </c>
      <c r="E105" s="86"/>
      <c r="F105" s="86">
        <v>483</v>
      </c>
      <c r="G105" s="74"/>
      <c r="H105" s="74"/>
      <c r="I105" s="74"/>
      <c r="J105" s="75" t="s">
        <v>113</v>
      </c>
      <c r="K105" s="25" t="b">
        <f t="shared" si="4"/>
        <v>1</v>
      </c>
      <c r="L105" s="30"/>
      <c r="M105" s="5"/>
      <c r="N105" s="5"/>
      <c r="O105" s="5" t="b">
        <v>0</v>
      </c>
      <c r="P105" s="13" t="s">
        <v>242</v>
      </c>
      <c r="Q105" s="9"/>
      <c r="R105" s="5"/>
      <c r="S105" s="17"/>
      <c r="T105" s="13"/>
      <c r="U105" s="5"/>
      <c r="V105" s="5"/>
    </row>
    <row r="106" spans="1:22" ht="14.25" customHeight="1" x14ac:dyDescent="0.45">
      <c r="A106" s="73" t="s">
        <v>111</v>
      </c>
      <c r="B106" s="74" t="s">
        <v>125</v>
      </c>
      <c r="C106" s="74" t="s">
        <v>23</v>
      </c>
      <c r="D106" s="74" t="s">
        <v>24</v>
      </c>
      <c r="E106" s="74"/>
      <c r="F106" s="74">
        <v>5604</v>
      </c>
      <c r="G106" s="74">
        <v>5147</v>
      </c>
      <c r="H106" s="74" t="s">
        <v>23</v>
      </c>
      <c r="I106" s="74"/>
      <c r="J106" s="75" t="s">
        <v>113</v>
      </c>
      <c r="K106" s="25" t="b">
        <f t="shared" si="4"/>
        <v>1</v>
      </c>
      <c r="L106" s="30"/>
      <c r="M106" s="5"/>
      <c r="N106" s="5"/>
      <c r="O106" s="5" t="b">
        <v>0</v>
      </c>
      <c r="P106" s="13" t="s">
        <v>243</v>
      </c>
      <c r="Q106" s="9"/>
      <c r="R106" s="5"/>
      <c r="S106" s="17"/>
      <c r="T106" s="13"/>
      <c r="U106" s="5"/>
      <c r="V106" s="5"/>
    </row>
    <row r="107" spans="1:22" ht="14.25" customHeight="1" x14ac:dyDescent="0.45">
      <c r="A107" s="73" t="s">
        <v>111</v>
      </c>
      <c r="B107" s="74" t="s">
        <v>126</v>
      </c>
      <c r="C107" s="74" t="s">
        <v>23</v>
      </c>
      <c r="D107" s="74" t="s">
        <v>24</v>
      </c>
      <c r="E107" s="74"/>
      <c r="F107" s="74">
        <v>4669</v>
      </c>
      <c r="G107" s="74">
        <v>4460</v>
      </c>
      <c r="H107" s="74" t="s">
        <v>23</v>
      </c>
      <c r="I107" s="74"/>
      <c r="J107" s="75" t="s">
        <v>113</v>
      </c>
      <c r="K107" s="25" t="b">
        <f t="shared" si="4"/>
        <v>1</v>
      </c>
      <c r="L107" s="30"/>
      <c r="M107" s="5"/>
      <c r="N107" s="5"/>
      <c r="O107" s="5" t="b">
        <v>0</v>
      </c>
      <c r="P107" s="13" t="s">
        <v>244</v>
      </c>
      <c r="Q107" s="9"/>
      <c r="R107" s="5"/>
      <c r="S107" s="17"/>
      <c r="T107" s="13"/>
      <c r="U107" s="5"/>
      <c r="V107" s="5"/>
    </row>
    <row r="108" spans="1:22" ht="14.25" customHeight="1" x14ac:dyDescent="0.45">
      <c r="A108" s="73" t="s">
        <v>111</v>
      </c>
      <c r="B108" s="74" t="s">
        <v>127</v>
      </c>
      <c r="C108" s="74" t="s">
        <v>23</v>
      </c>
      <c r="D108" s="74" t="s">
        <v>24</v>
      </c>
      <c r="E108" s="74"/>
      <c r="F108" s="74">
        <v>4970</v>
      </c>
      <c r="G108" s="74">
        <v>4732</v>
      </c>
      <c r="H108" s="74" t="s">
        <v>23</v>
      </c>
      <c r="I108" s="74"/>
      <c r="J108" s="75" t="s">
        <v>113</v>
      </c>
      <c r="K108" s="25" t="b">
        <f t="shared" si="4"/>
        <v>1</v>
      </c>
      <c r="L108" s="30"/>
      <c r="M108" s="5"/>
      <c r="N108" s="5"/>
      <c r="O108" s="5" t="b">
        <v>0</v>
      </c>
      <c r="P108" s="13" t="s">
        <v>245</v>
      </c>
      <c r="Q108" s="9"/>
      <c r="R108" s="5"/>
      <c r="S108" s="17"/>
      <c r="T108" s="13"/>
      <c r="U108" s="5"/>
      <c r="V108" s="5"/>
    </row>
    <row r="109" spans="1:22" ht="14.25" customHeight="1" x14ac:dyDescent="0.45">
      <c r="A109" s="73" t="s">
        <v>111</v>
      </c>
      <c r="B109" s="74" t="s">
        <v>128</v>
      </c>
      <c r="C109" s="74" t="s">
        <v>23</v>
      </c>
      <c r="D109" s="74" t="s">
        <v>24</v>
      </c>
      <c r="E109" s="74"/>
      <c r="F109" s="74">
        <v>9326</v>
      </c>
      <c r="G109" s="74">
        <v>8774</v>
      </c>
      <c r="H109" s="74" t="s">
        <v>23</v>
      </c>
      <c r="I109" s="74"/>
      <c r="J109" s="75" t="s">
        <v>113</v>
      </c>
      <c r="K109" s="25" t="b">
        <f t="shared" si="4"/>
        <v>1</v>
      </c>
      <c r="L109" s="30"/>
      <c r="M109" s="5"/>
      <c r="N109" s="5"/>
      <c r="O109" s="5" t="b">
        <v>0</v>
      </c>
      <c r="P109" s="13" t="s">
        <v>246</v>
      </c>
      <c r="Q109" s="9"/>
      <c r="R109" s="5"/>
      <c r="S109" s="17"/>
      <c r="T109" s="13"/>
      <c r="U109" s="5"/>
      <c r="V109" s="5"/>
    </row>
    <row r="110" spans="1:22" ht="14.25" customHeight="1" x14ac:dyDescent="0.45">
      <c r="A110" s="85" t="s">
        <v>111</v>
      </c>
      <c r="B110" s="86" t="s">
        <v>129</v>
      </c>
      <c r="C110" s="86" t="s">
        <v>23</v>
      </c>
      <c r="D110" s="86" t="s">
        <v>24</v>
      </c>
      <c r="E110" s="86"/>
      <c r="F110" s="86">
        <v>417</v>
      </c>
      <c r="G110" s="74"/>
      <c r="H110" s="74"/>
      <c r="I110" s="74"/>
      <c r="J110" s="75" t="s">
        <v>113</v>
      </c>
      <c r="K110" s="25" t="b">
        <f t="shared" si="4"/>
        <v>1</v>
      </c>
      <c r="L110" s="30"/>
      <c r="M110" s="5"/>
      <c r="N110" s="5"/>
      <c r="O110" s="5" t="b">
        <v>0</v>
      </c>
      <c r="P110" s="13" t="s">
        <v>247</v>
      </c>
      <c r="Q110" s="9"/>
      <c r="R110" s="5"/>
      <c r="S110" s="17"/>
      <c r="T110" s="13"/>
      <c r="U110" s="5"/>
      <c r="V110" s="5"/>
    </row>
    <row r="111" spans="1:22" ht="14.25" customHeight="1" x14ac:dyDescent="0.45">
      <c r="A111" s="73" t="s">
        <v>111</v>
      </c>
      <c r="B111" s="74" t="s">
        <v>130</v>
      </c>
      <c r="C111" s="74" t="s">
        <v>23</v>
      </c>
      <c r="D111" s="74" t="s">
        <v>24</v>
      </c>
      <c r="E111" s="74"/>
      <c r="F111" s="74">
        <v>3897</v>
      </c>
      <c r="G111" s="74">
        <v>3812</v>
      </c>
      <c r="H111" s="74" t="s">
        <v>23</v>
      </c>
      <c r="I111" s="74"/>
      <c r="J111" s="75" t="s">
        <v>113</v>
      </c>
      <c r="K111" s="25" t="b">
        <f t="shared" si="4"/>
        <v>1</v>
      </c>
      <c r="L111" s="30"/>
      <c r="M111" s="5"/>
      <c r="N111" s="5"/>
      <c r="O111" s="5" t="b">
        <v>0</v>
      </c>
      <c r="P111" s="13" t="s">
        <v>248</v>
      </c>
      <c r="Q111" s="9"/>
      <c r="R111" s="5"/>
      <c r="S111" s="17"/>
      <c r="T111" s="13"/>
      <c r="U111" s="5"/>
      <c r="V111" s="5"/>
    </row>
    <row r="112" spans="1:22" ht="14.25" customHeight="1" x14ac:dyDescent="0.45">
      <c r="A112" s="73" t="s">
        <v>111</v>
      </c>
      <c r="B112" s="74" t="s">
        <v>131</v>
      </c>
      <c r="C112" s="74" t="s">
        <v>23</v>
      </c>
      <c r="D112" s="74" t="s">
        <v>24</v>
      </c>
      <c r="E112" s="74"/>
      <c r="F112" s="74">
        <v>6490</v>
      </c>
      <c r="G112" s="74">
        <v>6349</v>
      </c>
      <c r="H112" s="74" t="s">
        <v>23</v>
      </c>
      <c r="I112" s="74"/>
      <c r="J112" s="75" t="s">
        <v>113</v>
      </c>
      <c r="K112" s="25" t="b">
        <f t="shared" si="4"/>
        <v>1</v>
      </c>
      <c r="L112" s="30"/>
      <c r="M112" s="5"/>
      <c r="N112" s="5"/>
      <c r="O112" s="5" t="b">
        <v>0</v>
      </c>
      <c r="P112" s="13" t="s">
        <v>249</v>
      </c>
      <c r="Q112" s="9"/>
      <c r="R112" s="5"/>
      <c r="S112" s="17"/>
      <c r="T112" s="13"/>
      <c r="U112" s="5"/>
      <c r="V112" s="5"/>
    </row>
    <row r="113" spans="1:22" ht="14.25" customHeight="1" x14ac:dyDescent="0.45">
      <c r="A113" s="73" t="s">
        <v>111</v>
      </c>
      <c r="B113" s="74" t="s">
        <v>132</v>
      </c>
      <c r="C113" s="74" t="s">
        <v>23</v>
      </c>
      <c r="D113" s="74" t="s">
        <v>24</v>
      </c>
      <c r="E113" s="74"/>
      <c r="F113" s="74">
        <v>10847</v>
      </c>
      <c r="G113" s="74">
        <v>10697</v>
      </c>
      <c r="H113" s="74" t="s">
        <v>23</v>
      </c>
      <c r="I113" s="74"/>
      <c r="J113" s="75" t="s">
        <v>113</v>
      </c>
      <c r="K113" s="25" t="b">
        <f t="shared" si="4"/>
        <v>1</v>
      </c>
      <c r="L113" s="30"/>
      <c r="M113" s="5"/>
      <c r="N113" s="5"/>
      <c r="O113" s="5" t="b">
        <v>0</v>
      </c>
      <c r="P113" s="13" t="s">
        <v>250</v>
      </c>
      <c r="Q113" s="9"/>
      <c r="R113" s="5"/>
      <c r="S113" s="17"/>
      <c r="T113" s="13"/>
      <c r="U113" s="5"/>
      <c r="V113" s="5"/>
    </row>
    <row r="114" spans="1:22" ht="14.25" customHeight="1" x14ac:dyDescent="0.45">
      <c r="A114" s="34" t="s">
        <v>258</v>
      </c>
      <c r="B114" s="34">
        <v>0</v>
      </c>
      <c r="C114" s="34" t="s">
        <v>9</v>
      </c>
      <c r="D114" s="34" t="s">
        <v>10</v>
      </c>
      <c r="E114" s="34"/>
      <c r="F114" s="34"/>
      <c r="G114" s="34"/>
      <c r="H114" s="34"/>
      <c r="I114" s="34"/>
      <c r="J114" s="35"/>
      <c r="K114" s="25" t="b">
        <f t="shared" si="4"/>
        <v>0</v>
      </c>
      <c r="L114" s="32">
        <v>1.83920126116657E-2</v>
      </c>
      <c r="M114">
        <v>5709</v>
      </c>
      <c r="N114">
        <v>105</v>
      </c>
      <c r="O114" s="5" t="b">
        <v>1</v>
      </c>
      <c r="P114" s="5"/>
      <c r="Q114" s="9"/>
      <c r="R114" s="5"/>
      <c r="S114" s="17"/>
      <c r="T114" s="13"/>
      <c r="U114" s="5"/>
      <c r="V114" s="5"/>
    </row>
    <row r="115" spans="1:22" ht="14.25" customHeight="1" x14ac:dyDescent="0.45">
      <c r="S115" s="4"/>
      <c r="T115" s="3"/>
    </row>
    <row r="116" spans="1:22" ht="14.25" customHeight="1" x14ac:dyDescent="0.45"/>
    <row r="117" spans="1:22" ht="14.25" customHeight="1" x14ac:dyDescent="0.45"/>
    <row r="118" spans="1:22" ht="14.25" customHeight="1" x14ac:dyDescent="0.45"/>
    <row r="119" spans="1:22" ht="14.25" customHeight="1" x14ac:dyDescent="0.45"/>
    <row r="120" spans="1:22" ht="14.25" customHeight="1" x14ac:dyDescent="0.45"/>
    <row r="121" spans="1:22" ht="14.25" customHeight="1" x14ac:dyDescent="0.45"/>
    <row r="122" spans="1:22" ht="14.25" customHeight="1" x14ac:dyDescent="0.45"/>
    <row r="123" spans="1:22" ht="14.25" customHeight="1" x14ac:dyDescent="0.45"/>
    <row r="124" spans="1:22" ht="14.25" customHeight="1" x14ac:dyDescent="0.45"/>
    <row r="125" spans="1:22" ht="14.25" customHeight="1" x14ac:dyDescent="0.45"/>
    <row r="126" spans="1:22" ht="14.25" customHeight="1" x14ac:dyDescent="0.45"/>
    <row r="127" spans="1:22" ht="14.25" customHeight="1" x14ac:dyDescent="0.45"/>
    <row r="128" spans="1:22"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row r="1001" ht="14.25" customHeight="1" x14ac:dyDescent="0.45"/>
    <row r="1002" ht="14.25" customHeight="1" x14ac:dyDescent="0.45"/>
    <row r="1003" ht="14.25" customHeight="1" x14ac:dyDescent="0.45"/>
    <row r="1004" ht="14.25" customHeight="1" x14ac:dyDescent="0.45"/>
    <row r="1005" ht="14.25" customHeight="1" x14ac:dyDescent="0.45"/>
    <row r="1006" ht="14.25" customHeight="1" x14ac:dyDescent="0.45"/>
    <row r="1007" ht="14.25" customHeight="1" x14ac:dyDescent="0.45"/>
    <row r="1008" ht="14.25" customHeight="1" x14ac:dyDescent="0.45"/>
  </sheetData>
  <autoFilter ref="A1:V114" xr:uid="{00000000-0001-0000-0000-000000000000}"/>
  <sortState xmlns:xlrd2="http://schemas.microsoft.com/office/spreadsheetml/2017/richdata2" ref="A2:V1008">
    <sortCondition ref="A1:A1008"/>
  </sortState>
  <conditionalFormatting sqref="A1:A10 A19:A1008">
    <cfRule type="colorScale" priority="5">
      <colorScale>
        <cfvo type="min"/>
        <cfvo type="percentile" val="50"/>
        <cfvo type="max"/>
        <color rgb="FF63BE7B"/>
        <color rgb="FFFFEB84"/>
        <color rgb="FFF8696B"/>
      </colorScale>
    </cfRule>
    <cfRule type="colorScale" priority="6">
      <colorScale>
        <cfvo type="min"/>
        <cfvo type="percentile" val="50"/>
        <cfvo type="max"/>
        <color rgb="FFF8696B"/>
        <color rgb="FFFFEB84"/>
        <color rgb="FF63BE7B"/>
      </colorScale>
    </cfRule>
  </conditionalFormatting>
  <conditionalFormatting sqref="A11:A18">
    <cfRule type="colorScale" priority="1">
      <colorScale>
        <cfvo type="min"/>
        <cfvo type="percentile" val="50"/>
        <cfvo type="max"/>
        <color rgb="FF63BE7B"/>
        <color rgb="FFFFEB84"/>
        <color rgb="FFF8696B"/>
      </colorScale>
    </cfRule>
    <cfRule type="colorScale" priority="2">
      <colorScale>
        <cfvo type="min"/>
        <cfvo type="percentile" val="50"/>
        <cfvo type="max"/>
        <color rgb="FFF8696B"/>
        <color rgb="FFFFEB84"/>
        <color rgb="FF63BE7B"/>
      </colorScale>
    </cfRule>
  </conditionalFormatting>
  <pageMargins left="0.75" right="0.75" top="1" bottom="1"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9216D-FF9D-4B34-8940-2B121EE435B7}">
  <dimension ref="A1:G16"/>
  <sheetViews>
    <sheetView workbookViewId="0">
      <selection activeCell="A9" sqref="A9:XFD16"/>
    </sheetView>
  </sheetViews>
  <sheetFormatPr defaultRowHeight="14.25" x14ac:dyDescent="0.45"/>
  <cols>
    <col min="2" max="2" width="16.73046875" customWidth="1"/>
    <col min="3" max="3" width="15.9296875" customWidth="1"/>
  </cols>
  <sheetData>
    <row r="1" spans="1:7" x14ac:dyDescent="0.45">
      <c r="A1" s="22"/>
      <c r="B1" t="s">
        <v>252</v>
      </c>
    </row>
    <row r="2" spans="1:7" x14ac:dyDescent="0.45">
      <c r="A2" s="23"/>
      <c r="B2" t="s">
        <v>253</v>
      </c>
    </row>
    <row r="3" spans="1:7" x14ac:dyDescent="0.45">
      <c r="A3" s="24"/>
      <c r="B3" t="s">
        <v>254</v>
      </c>
    </row>
    <row r="9" spans="1:7" x14ac:dyDescent="0.45">
      <c r="A9" s="10" t="s">
        <v>259</v>
      </c>
      <c r="B9" s="11" t="s">
        <v>260</v>
      </c>
      <c r="C9" s="11" t="s">
        <v>23</v>
      </c>
      <c r="D9" s="11" t="s">
        <v>24</v>
      </c>
      <c r="F9" s="11"/>
      <c r="G9" s="27"/>
    </row>
    <row r="10" spans="1:7" x14ac:dyDescent="0.45">
      <c r="A10" s="10" t="s">
        <v>259</v>
      </c>
      <c r="B10" s="36" t="s">
        <v>261</v>
      </c>
      <c r="C10" s="11" t="s">
        <v>23</v>
      </c>
      <c r="D10" s="11" t="s">
        <v>24</v>
      </c>
    </row>
    <row r="11" spans="1:7" x14ac:dyDescent="0.45">
      <c r="A11" s="10" t="s">
        <v>259</v>
      </c>
      <c r="B11" s="11" t="s">
        <v>262</v>
      </c>
      <c r="C11" s="11" t="s">
        <v>23</v>
      </c>
      <c r="D11" s="11" t="s">
        <v>24</v>
      </c>
    </row>
    <row r="12" spans="1:7" x14ac:dyDescent="0.45">
      <c r="A12" s="10" t="s">
        <v>259</v>
      </c>
      <c r="B12" s="36" t="s">
        <v>263</v>
      </c>
      <c r="C12" s="11" t="s">
        <v>23</v>
      </c>
      <c r="D12" s="11" t="s">
        <v>24</v>
      </c>
    </row>
    <row r="13" spans="1:7" x14ac:dyDescent="0.45">
      <c r="A13" s="10" t="s">
        <v>259</v>
      </c>
      <c r="B13" s="11" t="s">
        <v>264</v>
      </c>
      <c r="C13" s="11" t="s">
        <v>23</v>
      </c>
      <c r="D13" s="11" t="s">
        <v>24</v>
      </c>
    </row>
    <row r="14" spans="1:7" x14ac:dyDescent="0.45">
      <c r="A14" s="10" t="s">
        <v>259</v>
      </c>
      <c r="B14" s="36" t="s">
        <v>265</v>
      </c>
      <c r="C14" s="11" t="s">
        <v>23</v>
      </c>
      <c r="D14" s="11" t="s">
        <v>24</v>
      </c>
    </row>
    <row r="15" spans="1:7" x14ac:dyDescent="0.45">
      <c r="A15" s="10" t="s">
        <v>259</v>
      </c>
      <c r="B15" s="11" t="s">
        <v>266</v>
      </c>
      <c r="C15" s="11" t="s">
        <v>23</v>
      </c>
      <c r="D15" s="11" t="s">
        <v>24</v>
      </c>
    </row>
    <row r="16" spans="1:7" x14ac:dyDescent="0.45">
      <c r="A16" s="10" t="s">
        <v>259</v>
      </c>
      <c r="B16" s="36" t="s">
        <v>267</v>
      </c>
      <c r="C16" s="11" t="s">
        <v>23</v>
      </c>
      <c r="D16" s="11" t="s">
        <v>24</v>
      </c>
    </row>
  </sheetData>
  <phoneticPr fontId="8" type="noConversion"/>
  <conditionalFormatting sqref="A9:A16">
    <cfRule type="colorScale" priority="1">
      <colorScale>
        <cfvo type="min"/>
        <cfvo type="percentile" val="50"/>
        <cfvo type="max"/>
        <color rgb="FF63BE7B"/>
        <color rgb="FFFFEB84"/>
        <color rgb="FFF8696B"/>
      </colorScale>
    </cfRule>
    <cfRule type="colorScale" priority="2">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samples</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 Randy</cp:lastModifiedBy>
  <dcterms:created xsi:type="dcterms:W3CDTF">2024-07-30T18:30:50Z</dcterms:created>
  <dcterms:modified xsi:type="dcterms:W3CDTF">2024-09-10T21:53:15Z</dcterms:modified>
</cp:coreProperties>
</file>