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</sheets>
</workbook>
</file>

<file path=xl/sharedStrings.xml><?xml version="1.0" encoding="utf-8"?>
<sst xmlns="http://schemas.openxmlformats.org/spreadsheetml/2006/main" uniqueCount="26">
  <si>
    <t>Instructions:</t>
  </si>
  <si>
    <r>
      <rPr>
        <sz val="12"/>
        <color indexed="8"/>
        <rFont val="Calibri"/>
      </rPr>
      <t xml:space="preserve">Only update the </t>
    </r>
    <r>
      <rPr>
        <sz val="12"/>
        <color indexed="11"/>
        <rFont val="Calibri (Body)_x0000_"/>
      </rPr>
      <t>BLUE</t>
    </r>
    <r>
      <rPr>
        <sz val="12"/>
        <color indexed="8"/>
        <rFont val="Calibri"/>
      </rPr>
      <t xml:space="preserve"> portions of the spreadsheet. All pink portions will be automatically updated when you fill in the info for Trial 1, 2, and 3. 
</t>
    </r>
    <r>
      <rPr>
        <sz val="12"/>
        <color indexed="8"/>
        <rFont val="Calibri"/>
      </rPr>
      <t>Be sure to also answer the questions about ranking and Big-O</t>
    </r>
  </si>
  <si>
    <t>Average of Trials (don't make any changes here!)</t>
  </si>
  <si>
    <t>Graphical representation of sorting algorithm execution times</t>
  </si>
  <si>
    <t>n</t>
  </si>
  <si>
    <t>merge sort</t>
  </si>
  <si>
    <t>heap sort</t>
  </si>
  <si>
    <t>quick sort</t>
  </si>
  <si>
    <t>Introsort</t>
  </si>
  <si>
    <t>insertion sort</t>
  </si>
  <si>
    <t>Trial 1 (log execution time)</t>
  </si>
  <si>
    <t>Arrays.sort</t>
  </si>
  <si>
    <r>
      <rPr>
        <sz val="11"/>
        <color indexed="8"/>
        <rFont val="Calibri"/>
      </rPr>
      <t>(</t>
    </r>
    <r>
      <rPr>
        <i val="1"/>
        <sz val="11"/>
        <color indexed="8"/>
        <rFont val="Calibri"/>
      </rPr>
      <t>do not change the graph; it will automatically update when you log your execution times</t>
    </r>
    <r>
      <rPr>
        <sz val="11"/>
        <color indexed="8"/>
        <rFont val="Calibri"/>
      </rPr>
      <t>)</t>
    </r>
  </si>
  <si>
    <t>Trial 2 (log execution time)</t>
  </si>
  <si>
    <t>How do the sorting algorithms rank (fastest to slowest)?</t>
  </si>
  <si>
    <t>Fastest</t>
  </si>
  <si>
    <t>Intro Sort O(n log(n))</t>
  </si>
  <si>
    <t>Quick Sort O(n^2)</t>
  </si>
  <si>
    <t>Merge Sort O(n log(n))</t>
  </si>
  <si>
    <t>Heap sort O(n log(n))</t>
  </si>
  <si>
    <t>Slowest</t>
  </si>
  <si>
    <t>Insertion Sort O(n^2)</t>
  </si>
  <si>
    <t>Do the graphs correspond with the Big-O of each of the sorting algorithms?</t>
  </si>
  <si>
    <t>Add your answer here:</t>
  </si>
  <si>
    <t xml:space="preserve">No, the graphs do not correspond to the Big-O of each of the sorting algorithms. </t>
  </si>
  <si>
    <t>Trial 3 (log execution time)</t>
  </si>
</sst>
</file>

<file path=xl/styles.xml><?xml version="1.0" encoding="utf-8"?>
<styleSheet xmlns="http://schemas.openxmlformats.org/spreadsheetml/2006/main">
  <numFmts count="1">
    <numFmt numFmtId="0" formatCode="General"/>
  </numFmts>
  <fonts count="9">
    <font>
      <sz val="12"/>
      <color indexed="8"/>
      <name val="Calibri"/>
    </font>
    <font>
      <sz val="12"/>
      <color indexed="8"/>
      <name val="Helvetica Neue"/>
    </font>
    <font>
      <sz val="15"/>
      <color indexed="8"/>
      <name val="Calibri"/>
    </font>
    <font>
      <b val="1"/>
      <sz val="12"/>
      <color indexed="8"/>
      <name val="Calibri"/>
    </font>
    <font>
      <sz val="12"/>
      <color indexed="11"/>
      <name val="Calibri (Body)_x0000_"/>
    </font>
    <font>
      <i val="1"/>
      <sz val="12"/>
      <color indexed="8"/>
      <name val="Calibri"/>
    </font>
    <font>
      <i val="1"/>
      <sz val="11"/>
      <color indexed="8"/>
      <name val="Calibri"/>
    </font>
    <font>
      <sz val="11"/>
      <color indexed="8"/>
      <name val="Calibri"/>
    </font>
    <font>
      <sz val="10"/>
      <color indexed="8"/>
      <name val="Calibri"/>
    </font>
  </fonts>
  <fills count="6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8"/>
        <bgColor auto="1"/>
      </patternFill>
    </fill>
    <fill>
      <patternFill patternType="solid">
        <fgColor indexed="13"/>
        <bgColor auto="1"/>
      </patternFill>
    </fill>
  </fills>
  <borders count="11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/>
      <diagonal/>
    </border>
    <border>
      <left/>
      <right/>
      <top/>
      <bottom/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/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/>
      <diagonal/>
    </border>
    <border>
      <left/>
      <right/>
      <top/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39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vertical="top"/>
    </xf>
    <xf numFmtId="49" fontId="0" fillId="2" borderId="1" applyNumberFormat="1" applyFont="1" applyFill="1" applyBorder="1" applyAlignment="1" applyProtection="0">
      <alignment horizontal="left" vertical="bottom" wrapText="1"/>
    </xf>
    <xf numFmtId="0" fontId="0" fillId="2" borderId="1" applyNumberFormat="0" applyFont="1" applyFill="1" applyBorder="1" applyAlignment="1" applyProtection="0">
      <alignment horizontal="left" vertical="bottom" wrapText="1"/>
    </xf>
    <xf numFmtId="0" fontId="0" fillId="2" borderId="1" applyNumberFormat="0" applyFont="1" applyFill="1" applyBorder="1" applyAlignment="1" applyProtection="0">
      <alignment vertical="bottom" wrapText="1"/>
    </xf>
    <xf numFmtId="0" fontId="0" borderId="1" applyNumberFormat="0" applyFont="1" applyFill="0" applyBorder="1" applyAlignment="1" applyProtection="0">
      <alignment vertical="bottom"/>
    </xf>
    <xf numFmtId="0" fontId="0" borderId="2" applyNumberFormat="0" applyFont="1" applyFill="0" applyBorder="1" applyAlignment="1" applyProtection="0">
      <alignment vertical="bottom"/>
    </xf>
    <xf numFmtId="49" fontId="3" fillId="3" borderId="3" applyNumberFormat="1" applyFont="1" applyFill="1" applyBorder="1" applyAlignment="1" applyProtection="0">
      <alignment horizontal="center" vertical="bottom"/>
    </xf>
    <xf numFmtId="0" fontId="3" fillId="3" borderId="4" applyNumberFormat="0" applyFont="1" applyFill="1" applyBorder="1" applyAlignment="1" applyProtection="0">
      <alignment horizontal="center" vertical="bottom"/>
    </xf>
    <xf numFmtId="0" fontId="0" borderId="5" applyNumberFormat="0" applyFont="1" applyFill="0" applyBorder="1" applyAlignment="1" applyProtection="0">
      <alignment vertical="bottom"/>
    </xf>
    <xf numFmtId="0" fontId="0" borderId="6" applyNumberFormat="0" applyFont="1" applyFill="0" applyBorder="1" applyAlignment="1" applyProtection="0">
      <alignment vertical="bottom"/>
    </xf>
    <xf numFmtId="49" fontId="3" fillId="3" borderId="4" applyNumberFormat="1" applyFont="1" applyFill="1" applyBorder="1" applyAlignment="1" applyProtection="0">
      <alignment horizontal="center" vertical="bottom"/>
    </xf>
    <xf numFmtId="0" fontId="3" fillId="3" borderId="7" applyNumberFormat="0" applyFont="1" applyFill="1" applyBorder="1" applyAlignment="1" applyProtection="0">
      <alignment horizontal="center" vertical="bottom"/>
    </xf>
    <xf numFmtId="49" fontId="0" borderId="8" applyNumberFormat="1" applyFont="1" applyFill="0" applyBorder="1" applyAlignment="1" applyProtection="0">
      <alignment horizontal="center" vertical="bottom"/>
    </xf>
    <xf numFmtId="0" fontId="0" borderId="8" applyNumberFormat="0" applyFont="1" applyFill="0" applyBorder="1" applyAlignment="1" applyProtection="0">
      <alignment vertical="bottom"/>
    </xf>
    <xf numFmtId="0" fontId="0" borderId="1" applyNumberFormat="1" applyFont="1" applyFill="0" applyBorder="1" applyAlignment="1" applyProtection="0">
      <alignment horizontal="center" vertical="bottom"/>
    </xf>
    <xf numFmtId="2" fontId="0" borderId="1" applyNumberFormat="1" applyFont="1" applyFill="0" applyBorder="1" applyAlignment="1" applyProtection="0">
      <alignment horizontal="center" vertical="bottom"/>
    </xf>
    <xf numFmtId="2" fontId="0" borderId="2" applyNumberFormat="1" applyFont="1" applyFill="0" applyBorder="1" applyAlignment="1" applyProtection="0">
      <alignment horizontal="center" vertical="bottom"/>
    </xf>
    <xf numFmtId="2" fontId="0" borderId="6" applyNumberFormat="1" applyFont="1" applyFill="0" applyBorder="1" applyAlignment="1" applyProtection="0">
      <alignment horizontal="center" vertical="bottom"/>
    </xf>
    <xf numFmtId="2" fontId="0" fillId="4" borderId="4" applyNumberFormat="1" applyFont="1" applyFill="1" applyBorder="1" applyAlignment="1" applyProtection="0">
      <alignment horizontal="center" vertical="bottom"/>
    </xf>
    <xf numFmtId="0" fontId="0" borderId="9" applyNumberFormat="0" applyFont="1" applyFill="0" applyBorder="1" applyAlignment="1" applyProtection="0">
      <alignment vertical="bottom"/>
    </xf>
    <xf numFmtId="49" fontId="3" fillId="5" borderId="3" applyNumberFormat="1" applyFont="1" applyFill="1" applyBorder="1" applyAlignment="1" applyProtection="0">
      <alignment horizontal="center" vertical="bottom"/>
    </xf>
    <xf numFmtId="0" fontId="3" fillId="5" borderId="4" applyNumberFormat="0" applyFont="1" applyFill="1" applyBorder="1" applyAlignment="1" applyProtection="0">
      <alignment horizontal="center" vertical="bottom"/>
    </xf>
    <xf numFmtId="0" fontId="5" borderId="1" applyNumberFormat="0" applyFont="1" applyFill="0" applyBorder="1" applyAlignment="1" applyProtection="0">
      <alignment vertical="bottom"/>
    </xf>
    <xf numFmtId="49" fontId="6" borderId="1" applyNumberFormat="1" applyFont="1" applyFill="0" applyBorder="1" applyAlignment="1" applyProtection="0">
      <alignment horizontal="center" vertical="bottom"/>
    </xf>
    <xf numFmtId="0" fontId="6" borderId="1" applyNumberFormat="0" applyFont="1" applyFill="0" applyBorder="1" applyAlignment="1" applyProtection="0">
      <alignment horizontal="center" vertical="bottom"/>
    </xf>
    <xf numFmtId="49" fontId="3" fillId="5" borderId="4" applyNumberFormat="1" applyFont="1" applyFill="1" applyBorder="1" applyAlignment="1" applyProtection="0">
      <alignment horizontal="left" vertical="bottom"/>
    </xf>
    <xf numFmtId="0" fontId="3" fillId="5" borderId="4" applyNumberFormat="0" applyFont="1" applyFill="1" applyBorder="1" applyAlignment="1" applyProtection="0">
      <alignment horizontal="left" vertical="bottom"/>
    </xf>
    <xf numFmtId="0" fontId="0" borderId="8" applyNumberFormat="1" applyFont="1" applyFill="0" applyBorder="1" applyAlignment="1" applyProtection="0">
      <alignment horizontal="center" vertical="bottom"/>
    </xf>
    <xf numFmtId="49" fontId="0" borderId="8" applyNumberFormat="1" applyFont="1" applyFill="0" applyBorder="1" applyAlignment="1" applyProtection="0">
      <alignment vertical="bottom"/>
    </xf>
    <xf numFmtId="0" fontId="0" borderId="1" applyNumberFormat="0" applyFont="1" applyFill="0" applyBorder="1" applyAlignment="1" applyProtection="0">
      <alignment horizontal="center" vertical="bottom"/>
    </xf>
    <xf numFmtId="49" fontId="0" borderId="1" applyNumberFormat="1" applyFont="1" applyFill="0" applyBorder="1" applyAlignment="1" applyProtection="0">
      <alignment vertical="bottom"/>
    </xf>
    <xf numFmtId="49" fontId="0" borderId="1" applyNumberFormat="1" applyFont="1" applyFill="0" applyBorder="1" applyAlignment="1" applyProtection="0">
      <alignment horizontal="center" vertical="bottom"/>
    </xf>
    <xf numFmtId="49" fontId="0" fillId="2" borderId="8" applyNumberFormat="1" applyFont="1" applyFill="1" applyBorder="1" applyAlignment="1" applyProtection="0">
      <alignment horizontal="left" vertical="top"/>
    </xf>
    <xf numFmtId="0" fontId="3" fillId="2" borderId="8" applyNumberFormat="0" applyFont="1" applyFill="1" applyBorder="1" applyAlignment="1" applyProtection="0">
      <alignment horizontal="left" vertical="top"/>
    </xf>
    <xf numFmtId="49" fontId="3" fillId="2" borderId="1" applyNumberFormat="1" applyFont="1" applyFill="1" applyBorder="1" applyAlignment="1" applyProtection="0">
      <alignment horizontal="left" vertical="top"/>
    </xf>
    <xf numFmtId="0" fontId="3" fillId="2" borderId="1" applyNumberFormat="0" applyFont="1" applyFill="1" applyBorder="1" applyAlignment="1" applyProtection="0">
      <alignment horizontal="left" vertical="top"/>
    </xf>
    <xf numFmtId="2" fontId="0" fillId="4" borderId="10" applyNumberFormat="1" applyFont="1" applyFill="1" applyBorder="1" applyAlignment="1" applyProtection="0">
      <alignment horizontal="center"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0070c0"/>
      <rgbColor rgb="fff2dbdb"/>
      <rgbColor rgb="ffdaeef3"/>
      <rgbColor rgb="ff878787"/>
      <rgbColor rgb="ff3e7fcd"/>
      <rgbColor rgb="ff4a7dbb"/>
      <rgbColor rgb="ffd13f3b"/>
      <rgbColor rgb="ffbe4b48"/>
      <rgbColor rgb="ffa0c94a"/>
      <rgbColor rgb="ffdaffa3"/>
      <rgbColor rgb="ff98b954"/>
      <rgbColor rgb="ff7f5aab"/>
      <rgbColor rgb="ffc6aded"/>
      <rgbColor rgb="ff7c609f"/>
      <rgbColor rgb="ff38b6d8"/>
      <rgbColor rgb="ff46a9c4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643617"/>
          <c:y val="0.0314127"/>
          <c:w val="0.713247"/>
          <c:h val="0.90721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'Sheet1'!$B$5</c:f>
              <c:strCache>
                <c:ptCount val="1"/>
                <c:pt idx="0">
                  <c:v>merge sort</c:v>
                </c:pt>
              </c:strCache>
            </c:strRef>
          </c:tx>
          <c:spPr>
            <a:gradFill flip="none" rotWithShape="1">
              <a:gsLst>
                <a:gs pos="0">
                  <a:srgbClr val="3F80CE"/>
                </a:gs>
                <a:gs pos="100000">
                  <a:schemeClr val="accent1">
                    <a:hueOff val="357503"/>
                    <a:satOff val="54545"/>
                    <a:lumOff val="29273"/>
                  </a:schemeClr>
                </a:gs>
              </a:gsLst>
              <a:lin ang="16200000" scaled="0"/>
            </a:gradFill>
            <a:ln w="47625" cap="flat">
              <a:solidFill>
                <a:srgbClr val="4A7EBB"/>
              </a:solidFill>
              <a:prstDash val="solid"/>
              <a:round/>
            </a:ln>
            <a:effectLst/>
          </c:spPr>
          <c:marker>
            <c:symbol val="diamond"/>
            <c:size val="9"/>
            <c:spPr>
              <a:gradFill flip="none" rotWithShape="1">
                <a:gsLst>
                  <a:gs pos="0">
                    <a:srgbClr val="3F80CE"/>
                  </a:gs>
                  <a:gs pos="100000">
                    <a:schemeClr val="accent1">
                      <a:hueOff val="357503"/>
                      <a:satOff val="54545"/>
                      <a:lumOff val="29273"/>
                    </a:schemeClr>
                  </a:gs>
                </a:gsLst>
                <a:lin ang="16200000" scaled="0"/>
              </a:gradFill>
              <a:ln w="9525" cap="flat">
                <a:solidFill>
                  <a:srgbClr val="4A7EBB"/>
                </a:solidFill>
                <a:prstDash val="solid"/>
                <a:round/>
              </a:ln>
              <a:effectLst/>
            </c:spPr>
          </c:marker>
          <c:dLbls>
            <c:numFmt formatCode="0.00" sourceLinked="0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xVal>
            <c:numRef>
              <c:f>'Sheet1'!$A$6:$A$15</c:f>
              <c:numCache>
                <c:ptCount val="10"/>
                <c:pt idx="0">
                  <c:v>40000.000000</c:v>
                </c:pt>
                <c:pt idx="1">
                  <c:v>80000.000000</c:v>
                </c:pt>
                <c:pt idx="2">
                  <c:v>160000.000000</c:v>
                </c:pt>
                <c:pt idx="3">
                  <c:v>320000.000000</c:v>
                </c:pt>
                <c:pt idx="4">
                  <c:v>640000.000000</c:v>
                </c:pt>
                <c:pt idx="5">
                  <c:v>1280000.000000</c:v>
                </c:pt>
                <c:pt idx="6">
                  <c:v>2560000.000000</c:v>
                </c:pt>
                <c:pt idx="7">
                  <c:v>5120000.000000</c:v>
                </c:pt>
                <c:pt idx="8">
                  <c:v>10240000.000000</c:v>
                </c:pt>
                <c:pt idx="9">
                  <c:v>20480000.000000</c:v>
                </c:pt>
              </c:numCache>
            </c:numRef>
          </c:xVal>
          <c:yVal>
            <c:numRef>
              <c:f>'Sheet1'!$B$6:$B$15</c:f>
              <c:numCache>
                <c:ptCount val="10"/>
                <c:pt idx="0">
                  <c:v>0.024740</c:v>
                </c:pt>
                <c:pt idx="1">
                  <c:v>0.187804</c:v>
                </c:pt>
                <c:pt idx="2">
                  <c:v>0.096099</c:v>
                </c:pt>
                <c:pt idx="3">
                  <c:v>0.197261</c:v>
                </c:pt>
                <c:pt idx="4">
                  <c:v>0.415979</c:v>
                </c:pt>
                <c:pt idx="5">
                  <c:v>0.855302</c:v>
                </c:pt>
                <c:pt idx="6">
                  <c:v>1.750210</c:v>
                </c:pt>
                <c:pt idx="7">
                  <c:v>3.585340</c:v>
                </c:pt>
                <c:pt idx="8">
                  <c:v>7.389945</c:v>
                </c:pt>
                <c:pt idx="9">
                  <c:v>15.311937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'Sheet1'!$C$5</c:f>
              <c:strCache>
                <c:ptCount val="1"/>
                <c:pt idx="0">
                  <c:v>heap sort</c:v>
                </c:pt>
              </c:strCache>
            </c:strRef>
          </c:tx>
          <c:spPr>
            <a:gradFill flip="none" rotWithShape="1">
              <a:gsLst>
                <a:gs pos="0">
                  <a:srgbClr val="D1403C"/>
                </a:gs>
                <a:gs pos="100000">
                  <a:schemeClr val="accent2">
                    <a:hueOff val="-39879"/>
                    <a:satOff val="52282"/>
                    <a:lumOff val="29251"/>
                  </a:schemeClr>
                </a:gs>
              </a:gsLst>
              <a:lin ang="16200000" scaled="0"/>
            </a:gradFill>
            <a:ln w="47625" cap="flat">
              <a:solidFill>
                <a:srgbClr val="BE4B48"/>
              </a:solidFill>
              <a:prstDash val="solid"/>
              <a:round/>
            </a:ln>
            <a:effectLst/>
          </c:spPr>
          <c:marker>
            <c:symbol val="square"/>
            <c:size val="9"/>
            <c:spPr>
              <a:gradFill flip="none" rotWithShape="1">
                <a:gsLst>
                  <a:gs pos="0">
                    <a:srgbClr val="D1403C"/>
                  </a:gs>
                  <a:gs pos="100000">
                    <a:schemeClr val="accent2">
                      <a:hueOff val="-39879"/>
                      <a:satOff val="52282"/>
                      <a:lumOff val="29251"/>
                    </a:schemeClr>
                  </a:gs>
                </a:gsLst>
                <a:lin ang="16200000" scaled="0"/>
              </a:gradFill>
              <a:ln w="9525" cap="flat">
                <a:solidFill>
                  <a:srgbClr val="BE4B48"/>
                </a:solidFill>
                <a:prstDash val="solid"/>
                <a:round/>
              </a:ln>
              <a:effectLst/>
            </c:spPr>
          </c:marker>
          <c:dLbls>
            <c:numFmt formatCode="0.00" sourceLinked="0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xVal>
            <c:numRef>
              <c:f>'Sheet1'!$A$6:$A$15</c:f>
              <c:numCache>
                <c:ptCount val="10"/>
                <c:pt idx="0">
                  <c:v>40000.000000</c:v>
                </c:pt>
                <c:pt idx="1">
                  <c:v>80000.000000</c:v>
                </c:pt>
                <c:pt idx="2">
                  <c:v>160000.000000</c:v>
                </c:pt>
                <c:pt idx="3">
                  <c:v>320000.000000</c:v>
                </c:pt>
                <c:pt idx="4">
                  <c:v>640000.000000</c:v>
                </c:pt>
                <c:pt idx="5">
                  <c:v>1280000.000000</c:v>
                </c:pt>
                <c:pt idx="6">
                  <c:v>2560000.000000</c:v>
                </c:pt>
                <c:pt idx="7">
                  <c:v>5120000.000000</c:v>
                </c:pt>
                <c:pt idx="8">
                  <c:v>10240000.000000</c:v>
                </c:pt>
                <c:pt idx="9">
                  <c:v>20480000.000000</c:v>
                </c:pt>
              </c:numCache>
            </c:numRef>
          </c:xVal>
          <c:yVal>
            <c:numRef>
              <c:f>'Sheet1'!$C$6:$C$15</c:f>
              <c:numCache>
                <c:ptCount val="10"/>
                <c:pt idx="0">
                  <c:v>0.021693</c:v>
                </c:pt>
                <c:pt idx="1">
                  <c:v>0.042202</c:v>
                </c:pt>
                <c:pt idx="2">
                  <c:v>0.092572</c:v>
                </c:pt>
                <c:pt idx="3">
                  <c:v>0.198260</c:v>
                </c:pt>
                <c:pt idx="4">
                  <c:v>0.413397</c:v>
                </c:pt>
                <c:pt idx="5">
                  <c:v>0.902315</c:v>
                </c:pt>
                <c:pt idx="6">
                  <c:v>1.920460</c:v>
                </c:pt>
                <c:pt idx="7">
                  <c:v>4.234333</c:v>
                </c:pt>
                <c:pt idx="8">
                  <c:v>10.528548</c:v>
                </c:pt>
                <c:pt idx="9">
                  <c:v>24.175580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'Sheet1'!$D$5</c:f>
              <c:strCache>
                <c:ptCount val="1"/>
                <c:pt idx="0">
                  <c:v>quick sort</c:v>
                </c:pt>
              </c:strCache>
            </c:strRef>
          </c:tx>
          <c:spPr>
            <a:gradFill flip="none" rotWithShape="1">
              <a:gsLst>
                <a:gs pos="0">
                  <a:srgbClr val="A0CA4A"/>
                </a:gs>
                <a:gs pos="100000">
                  <a:srgbClr val="DAFFA3"/>
                </a:gs>
              </a:gsLst>
              <a:lin ang="16200000" scaled="0"/>
            </a:gradFill>
            <a:ln w="47625" cap="flat">
              <a:solidFill>
                <a:srgbClr val="98B955"/>
              </a:solidFill>
              <a:prstDash val="solid"/>
              <a:round/>
            </a:ln>
            <a:effectLst/>
          </c:spPr>
          <c:marker>
            <c:symbol val="triangle"/>
            <c:size val="9"/>
            <c:spPr>
              <a:gradFill flip="none" rotWithShape="1">
                <a:gsLst>
                  <a:gs pos="0">
                    <a:srgbClr val="A0CA4A"/>
                  </a:gs>
                  <a:gs pos="100000">
                    <a:srgbClr val="DAFFA3"/>
                  </a:gs>
                </a:gsLst>
                <a:lin ang="16200000" scaled="0"/>
              </a:gradFill>
              <a:ln w="9525" cap="flat">
                <a:solidFill>
                  <a:srgbClr val="98B955"/>
                </a:solidFill>
                <a:prstDash val="solid"/>
                <a:round/>
              </a:ln>
              <a:effectLst/>
            </c:spPr>
          </c:marker>
          <c:dLbls>
            <c:numFmt formatCode="0.00" sourceLinked="0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xVal>
            <c:numRef>
              <c:f>'Sheet1'!$A$6:$A$15</c:f>
              <c:numCache>
                <c:ptCount val="10"/>
                <c:pt idx="0">
                  <c:v>40000.000000</c:v>
                </c:pt>
                <c:pt idx="1">
                  <c:v>80000.000000</c:v>
                </c:pt>
                <c:pt idx="2">
                  <c:v>160000.000000</c:v>
                </c:pt>
                <c:pt idx="3">
                  <c:v>320000.000000</c:v>
                </c:pt>
                <c:pt idx="4">
                  <c:v>640000.000000</c:v>
                </c:pt>
                <c:pt idx="5">
                  <c:v>1280000.000000</c:v>
                </c:pt>
                <c:pt idx="6">
                  <c:v>2560000.000000</c:v>
                </c:pt>
                <c:pt idx="7">
                  <c:v>5120000.000000</c:v>
                </c:pt>
                <c:pt idx="8">
                  <c:v>10240000.000000</c:v>
                </c:pt>
                <c:pt idx="9">
                  <c:v>20480000.000000</c:v>
                </c:pt>
              </c:numCache>
            </c:numRef>
          </c:xVal>
          <c:yVal>
            <c:numRef>
              <c:f>'Sheet1'!$D$6:$D$15</c:f>
              <c:numCache>
                <c:ptCount val="10"/>
                <c:pt idx="0">
                  <c:v>0.012857</c:v>
                </c:pt>
                <c:pt idx="1">
                  <c:v>0.026512</c:v>
                </c:pt>
                <c:pt idx="2">
                  <c:v>0.054383</c:v>
                </c:pt>
                <c:pt idx="3">
                  <c:v>0.115458</c:v>
                </c:pt>
                <c:pt idx="4">
                  <c:v>0.236679</c:v>
                </c:pt>
                <c:pt idx="5">
                  <c:v>0.506396</c:v>
                </c:pt>
                <c:pt idx="6">
                  <c:v>1.065565</c:v>
                </c:pt>
                <c:pt idx="7">
                  <c:v>2.215133</c:v>
                </c:pt>
                <c:pt idx="8">
                  <c:v>4.636310</c:v>
                </c:pt>
                <c:pt idx="9">
                  <c:v>9.636971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'Sheet1'!$E$5</c:f>
              <c:strCache>
                <c:ptCount val="1"/>
                <c:pt idx="0">
                  <c:v>Introsort</c:v>
                </c:pt>
              </c:strCache>
            </c:strRef>
          </c:tx>
          <c:spPr>
            <a:gradFill flip="none" rotWithShape="1">
              <a:gsLst>
                <a:gs pos="0">
                  <a:srgbClr val="7F5BAB"/>
                </a:gs>
                <a:gs pos="100000">
                  <a:srgbClr val="C7AEED"/>
                </a:gs>
              </a:gsLst>
              <a:lin ang="16200000" scaled="0"/>
            </a:gradFill>
            <a:ln w="47625" cap="flat">
              <a:solidFill>
                <a:srgbClr val="7D60A0"/>
              </a:solidFill>
              <a:prstDash val="solid"/>
              <a:round/>
            </a:ln>
            <a:effectLst/>
          </c:spPr>
          <c:marker>
            <c:symbol val="x"/>
            <c:size val="10"/>
            <c:spPr>
              <a:gradFill flip="none" rotWithShape="1">
                <a:gsLst>
                  <a:gs pos="0">
                    <a:srgbClr val="7F5BAB"/>
                  </a:gs>
                  <a:gs pos="100000">
                    <a:srgbClr val="C7AEED"/>
                  </a:gs>
                </a:gsLst>
                <a:lin ang="16200000" scaled="0"/>
              </a:gradFill>
              <a:ln w="9525" cap="flat">
                <a:solidFill>
                  <a:srgbClr val="7D60A0"/>
                </a:solidFill>
                <a:prstDash val="solid"/>
                <a:round/>
              </a:ln>
              <a:effectLst/>
            </c:spPr>
          </c:marker>
          <c:dLbls>
            <c:numFmt formatCode="0.00" sourceLinked="0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xVal>
            <c:numRef>
              <c:f>'Sheet1'!$A$6:$A$15</c:f>
              <c:numCache>
                <c:ptCount val="10"/>
                <c:pt idx="0">
                  <c:v>40000.000000</c:v>
                </c:pt>
                <c:pt idx="1">
                  <c:v>80000.000000</c:v>
                </c:pt>
                <c:pt idx="2">
                  <c:v>160000.000000</c:v>
                </c:pt>
                <c:pt idx="3">
                  <c:v>320000.000000</c:v>
                </c:pt>
                <c:pt idx="4">
                  <c:v>640000.000000</c:v>
                </c:pt>
                <c:pt idx="5">
                  <c:v>1280000.000000</c:v>
                </c:pt>
                <c:pt idx="6">
                  <c:v>2560000.000000</c:v>
                </c:pt>
                <c:pt idx="7">
                  <c:v>5120000.000000</c:v>
                </c:pt>
                <c:pt idx="8">
                  <c:v>10240000.000000</c:v>
                </c:pt>
                <c:pt idx="9">
                  <c:v>20480000.000000</c:v>
                </c:pt>
              </c:numCache>
            </c:numRef>
          </c:xVal>
          <c:yVal>
            <c:numRef>
              <c:f>'Sheet1'!$E$6:$E$15</c:f>
              <c:numCache>
                <c:ptCount val="10"/>
                <c:pt idx="0">
                  <c:v>0.001769</c:v>
                </c:pt>
                <c:pt idx="1">
                  <c:v>0.004103</c:v>
                </c:pt>
                <c:pt idx="2">
                  <c:v>0.008561</c:v>
                </c:pt>
                <c:pt idx="3">
                  <c:v>0.017554</c:v>
                </c:pt>
                <c:pt idx="4">
                  <c:v>0.036764</c:v>
                </c:pt>
                <c:pt idx="5">
                  <c:v>0.076858</c:v>
                </c:pt>
                <c:pt idx="6">
                  <c:v>0.164700</c:v>
                </c:pt>
                <c:pt idx="7">
                  <c:v>0.345012</c:v>
                </c:pt>
                <c:pt idx="8">
                  <c:v>0.722557</c:v>
                </c:pt>
                <c:pt idx="9">
                  <c:v>1.522180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'Sheet1'!$F$5</c:f>
              <c:strCache>
                <c:ptCount val="1"/>
                <c:pt idx="0">
                  <c:v>insertion sort</c:v>
                </c:pt>
              </c:strCache>
            </c:strRef>
          </c:tx>
          <c:spPr>
            <a:gradFill flip="none" rotWithShape="1">
              <a:gsLst>
                <a:gs pos="0">
                  <a:srgbClr val="39B7D8"/>
                </a:gs>
                <a:gs pos="100000">
                  <a:schemeClr val="accent5">
                    <a:hueOff val="249502"/>
                    <a:satOff val="48101"/>
                    <a:lumOff val="28891"/>
                  </a:schemeClr>
                </a:gs>
              </a:gsLst>
              <a:lin ang="16200000" scaled="0"/>
            </a:gradFill>
            <a:ln w="47625" cap="flat">
              <a:solidFill>
                <a:srgbClr val="46AAC4"/>
              </a:solidFill>
              <a:prstDash val="solid"/>
              <a:round/>
            </a:ln>
            <a:effectLst/>
          </c:spPr>
          <c:marker>
            <c:symbol val="circle"/>
            <c:size val="9"/>
            <c:spPr>
              <a:gradFill flip="none" rotWithShape="1">
                <a:gsLst>
                  <a:gs pos="0">
                    <a:srgbClr val="39B7D8"/>
                  </a:gs>
                  <a:gs pos="100000">
                    <a:schemeClr val="accent5">
                      <a:hueOff val="249502"/>
                      <a:satOff val="48101"/>
                      <a:lumOff val="28891"/>
                    </a:schemeClr>
                  </a:gs>
                </a:gsLst>
                <a:lin ang="16200000" scaled="0"/>
              </a:gradFill>
              <a:ln w="9525" cap="flat">
                <a:solidFill>
                  <a:srgbClr val="46AAC4"/>
                </a:solidFill>
                <a:prstDash val="solid"/>
                <a:round/>
              </a:ln>
              <a:effectLst/>
            </c:spPr>
          </c:marker>
          <c:dLbls>
            <c:numFmt formatCode="0.00" sourceLinked="0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xVal>
            <c:numRef>
              <c:f>'Sheet1'!$A$6:$A$15</c:f>
              <c:numCache>
                <c:ptCount val="10"/>
                <c:pt idx="0">
                  <c:v>40000.000000</c:v>
                </c:pt>
                <c:pt idx="1">
                  <c:v>80000.000000</c:v>
                </c:pt>
                <c:pt idx="2">
                  <c:v>160000.000000</c:v>
                </c:pt>
                <c:pt idx="3">
                  <c:v>320000.000000</c:v>
                </c:pt>
                <c:pt idx="4">
                  <c:v>640000.000000</c:v>
                </c:pt>
                <c:pt idx="5">
                  <c:v>1280000.000000</c:v>
                </c:pt>
                <c:pt idx="6">
                  <c:v>2560000.000000</c:v>
                </c:pt>
                <c:pt idx="7">
                  <c:v>5120000.000000</c:v>
                </c:pt>
                <c:pt idx="8">
                  <c:v>10240000.000000</c:v>
                </c:pt>
                <c:pt idx="9">
                  <c:v>20480000.000000</c:v>
                </c:pt>
              </c:numCache>
            </c:numRef>
          </c:xVal>
          <c:yVal>
            <c:numRef>
              <c:f>'Sheet1'!$F$6:$F$15</c:f>
              <c:numCache>
                <c:ptCount val="5"/>
                <c:pt idx="0">
                  <c:v>0.034862</c:v>
                </c:pt>
                <c:pt idx="1">
                  <c:v>0.117764</c:v>
                </c:pt>
                <c:pt idx="2">
                  <c:v>0.511611</c:v>
                </c:pt>
                <c:pt idx="3">
                  <c:v>2.270060</c:v>
                </c:pt>
                <c:pt idx="4">
                  <c:v>9.314111</c:v>
                </c:pt>
              </c:numCache>
            </c:numRef>
          </c:yVal>
          <c:smooth val="1"/>
        </c:ser>
        <c:axId val="2094734552"/>
        <c:axId val="2094734553"/>
      </c:scatterChart>
      <c:valAx>
        <c:axId val="2094734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12700" cap="flat">
            <a:solidFill>
              <a:srgbClr val="888888"/>
            </a:solidFill>
            <a:prstDash val="solid"/>
            <a:round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Calibri"/>
              </a:defRPr>
            </a:pPr>
          </a:p>
        </c:txPr>
        <c:crossAx val="2094734553"/>
        <c:crosses val="autoZero"/>
        <c:crossBetween val="between"/>
        <c:majorUnit val="7.5e+06"/>
        <c:minorUnit val="3.75e+06"/>
      </c:val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888888"/>
              </a:solidFill>
              <a:prstDash val="solid"/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12700" cap="flat">
            <a:solidFill>
              <a:srgbClr val="888888"/>
            </a:solidFill>
            <a:prstDash val="solid"/>
            <a:round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Calibri"/>
              </a:defRPr>
            </a:pPr>
          </a:p>
        </c:txPr>
        <c:crossAx val="2094734552"/>
        <c:crosses val="autoZero"/>
        <c:crossBetween val="between"/>
        <c:majorUnit val="7.5"/>
        <c:minorUnit val="3.75"/>
      </c:valAx>
      <c:spPr>
        <a:solidFill>
          <a:srgbClr val="FFFFFF"/>
        </a:solidFill>
        <a:ln w="12700" cap="flat">
          <a:noFill/>
          <a:miter lim="400000"/>
        </a:ln>
        <a:effectLst/>
      </c:spPr>
    </c:plotArea>
    <c:legend>
      <c:legendPos val="r"/>
      <c:layout>
        <c:manualLayout>
          <c:xMode val="edge"/>
          <c:yMode val="edge"/>
          <c:x val="0.846721"/>
          <c:y val="0.391398"/>
          <c:w val="0.153279"/>
          <c:h val="0.182064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12700" cap="flat">
      <a:solidFill>
        <a:srgbClr val="888888"/>
      </a:solidFill>
      <a:prstDash val="solid"/>
      <a:round/>
    </a:ln>
    <a:effectLst/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7</xdr:col>
      <xdr:colOff>422465</xdr:colOff>
      <xdr:row>4</xdr:row>
      <xdr:rowOff>65494</xdr:rowOff>
    </xdr:from>
    <xdr:to>
      <xdr:col>13</xdr:col>
      <xdr:colOff>711199</xdr:colOff>
      <xdr:row>26</xdr:row>
      <xdr:rowOff>140245</xdr:rowOff>
    </xdr:to>
    <xdr:graphicFrame>
      <xdr:nvGraphicFramePr>
        <xdr:cNvPr id="2" name="Chart 4"/>
        <xdr:cNvGraphicFramePr/>
      </xdr:nvGraphicFramePr>
      <xdr:xfrm>
        <a:off x="6277165" y="1069429"/>
        <a:ext cx="7261035" cy="4363542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0000" dir="540000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0000" dir="540000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N54"/>
  <sheetViews>
    <sheetView workbookViewId="0" showGridLines="0" defaultGridColor="1"/>
  </sheetViews>
  <sheetFormatPr defaultColWidth="10.8333" defaultRowHeight="16" customHeight="1" outlineLevelRow="0" outlineLevelCol="0"/>
  <cols>
    <col min="1" max="6" width="11.8516" style="1" customWidth="1"/>
    <col min="7" max="8" width="5.85156" style="1" customWidth="1"/>
    <col min="9" max="9" width="10.1719" style="1" customWidth="1"/>
    <col min="10" max="10" width="4.17188" style="1" customWidth="1"/>
    <col min="11" max="11" width="49.6719" style="1" customWidth="1"/>
    <col min="12" max="14" width="10.8516" style="1" customWidth="1"/>
    <col min="15" max="16384" width="10.8516" style="1" customWidth="1"/>
  </cols>
  <sheetData>
    <row r="1" ht="33" customHeight="1">
      <c r="A1" t="s" s="2">
        <v>0</v>
      </c>
      <c r="B1" t="s" s="3">
        <v>1</v>
      </c>
      <c r="C1" s="4"/>
      <c r="D1" s="4"/>
      <c r="E1" s="4"/>
      <c r="F1" s="4"/>
      <c r="G1" s="4"/>
      <c r="H1" s="4"/>
      <c r="I1" s="4"/>
      <c r="J1" s="4"/>
      <c r="K1" s="4"/>
      <c r="L1" s="5"/>
      <c r="M1" s="5"/>
      <c r="N1" s="6"/>
    </row>
    <row r="2" ht="15.35" customHeight="1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ht="15.35" customHeight="1">
      <c r="A3" s="7"/>
      <c r="B3" s="7"/>
      <c r="C3" s="7"/>
      <c r="D3" s="7"/>
      <c r="E3" s="7"/>
      <c r="F3" s="7"/>
      <c r="G3" s="6"/>
      <c r="H3" s="6"/>
      <c r="I3" s="7"/>
      <c r="J3" s="7"/>
      <c r="K3" s="7"/>
      <c r="L3" s="7"/>
      <c r="M3" s="7"/>
      <c r="N3" s="7"/>
    </row>
    <row r="4" ht="15.35" customHeight="1">
      <c r="A4" t="s" s="8">
        <v>2</v>
      </c>
      <c r="B4" s="9"/>
      <c r="C4" s="9"/>
      <c r="D4" s="9"/>
      <c r="E4" s="9"/>
      <c r="F4" s="9"/>
      <c r="G4" s="10"/>
      <c r="H4" s="11"/>
      <c r="I4" t="s" s="12">
        <v>3</v>
      </c>
      <c r="J4" s="9"/>
      <c r="K4" s="9"/>
      <c r="L4" s="9"/>
      <c r="M4" s="9"/>
      <c r="N4" s="13"/>
    </row>
    <row r="5" ht="15.35" customHeight="1">
      <c r="A5" t="s" s="14">
        <v>4</v>
      </c>
      <c r="B5" t="s" s="14">
        <v>5</v>
      </c>
      <c r="C5" t="s" s="14">
        <v>6</v>
      </c>
      <c r="D5" t="s" s="14">
        <v>7</v>
      </c>
      <c r="E5" t="s" s="14">
        <v>8</v>
      </c>
      <c r="F5" t="s" s="14">
        <v>9</v>
      </c>
      <c r="G5" s="6"/>
      <c r="H5" s="6"/>
      <c r="I5" s="15"/>
      <c r="J5" s="15"/>
      <c r="K5" s="15"/>
      <c r="L5" s="15"/>
      <c r="M5" s="15"/>
      <c r="N5" s="15"/>
    </row>
    <row r="6" ht="15.35" customHeight="1">
      <c r="A6" s="16">
        <v>40000</v>
      </c>
      <c r="B6" s="17">
        <f>AVERAGE(B19,B32,B45)</f>
        <v>0.0247403333333333</v>
      </c>
      <c r="C6" s="17">
        <f>AVERAGE(C19,C32,C45)</f>
        <v>0.0216926666666667</v>
      </c>
      <c r="D6" s="17">
        <f>AVERAGE(D19,D32,D45)</f>
        <v>0.0128573333333333</v>
      </c>
      <c r="E6" s="17">
        <f>AVERAGE(E45,E32,E45)</f>
        <v>0.001769</v>
      </c>
      <c r="F6" s="17">
        <f>AVERAGE(F19,F32,F45)</f>
        <v>0.034862</v>
      </c>
      <c r="G6" s="6"/>
      <c r="H6" s="6"/>
      <c r="I6" s="6"/>
      <c r="J6" s="6"/>
      <c r="K6" s="6"/>
      <c r="L6" s="6"/>
      <c r="M6" s="6"/>
      <c r="N6" s="6"/>
    </row>
    <row r="7" ht="15.35" customHeight="1">
      <c r="A7" s="16">
        <v>80000</v>
      </c>
      <c r="B7" s="17">
        <f>AVERAGE(B20,B33,B46)</f>
        <v>0.187804</v>
      </c>
      <c r="C7" s="17">
        <f>AVERAGE(C20,C33,C46)</f>
        <v>0.0422023333333333</v>
      </c>
      <c r="D7" s="17">
        <f>AVERAGE(D20,D33,D46)</f>
        <v>0.0265123333333333</v>
      </c>
      <c r="E7" s="17">
        <f>AVERAGE(E46,E33,E46)</f>
        <v>0.004103</v>
      </c>
      <c r="F7" s="17">
        <f>AVERAGE(F20,F33,F46)</f>
        <v>0.117763666666667</v>
      </c>
      <c r="G7" s="6"/>
      <c r="H7" s="6"/>
      <c r="I7" s="6"/>
      <c r="J7" s="6"/>
      <c r="K7" s="6"/>
      <c r="L7" s="6"/>
      <c r="M7" s="6"/>
      <c r="N7" s="6"/>
    </row>
    <row r="8" ht="15.35" customHeight="1">
      <c r="A8" s="16">
        <v>160000</v>
      </c>
      <c r="B8" s="17">
        <f>AVERAGE(B21,B34,B47)</f>
        <v>0.096099</v>
      </c>
      <c r="C8" s="17">
        <f>AVERAGE(C21,C34,C47)</f>
        <v>0.0925723333333333</v>
      </c>
      <c r="D8" s="17">
        <f>AVERAGE(D21,D34,D47)</f>
        <v>0.0543833333333333</v>
      </c>
      <c r="E8" s="17">
        <f>AVERAGE(E47,E34,E47)</f>
        <v>0.008561333333333331</v>
      </c>
      <c r="F8" s="17">
        <f>AVERAGE(F21,F34,F47)</f>
        <v>0.511611333333333</v>
      </c>
      <c r="G8" s="6"/>
      <c r="H8" s="6"/>
      <c r="I8" s="6"/>
      <c r="J8" s="6"/>
      <c r="K8" s="6"/>
      <c r="L8" s="6"/>
      <c r="M8" s="6"/>
      <c r="N8" s="6"/>
    </row>
    <row r="9" ht="15.35" customHeight="1">
      <c r="A9" s="16">
        <v>320000</v>
      </c>
      <c r="B9" s="17">
        <f>AVERAGE(B22,B35,B48)</f>
        <v>0.197260666666667</v>
      </c>
      <c r="C9" s="17">
        <f>AVERAGE(C22,C35,C48)</f>
        <v>0.198259666666667</v>
      </c>
      <c r="D9" s="17">
        <f>AVERAGE(D22,D35,D48)</f>
        <v>0.115457666666667</v>
      </c>
      <c r="E9" s="17">
        <f>AVERAGE(E48,E35,E48)</f>
        <v>0.0175543333333333</v>
      </c>
      <c r="F9" s="17">
        <f>AVERAGE(F22,F35,F48)</f>
        <v>2.27006</v>
      </c>
      <c r="G9" s="6"/>
      <c r="H9" s="6"/>
      <c r="I9" s="6"/>
      <c r="J9" s="6"/>
      <c r="K9" s="6"/>
      <c r="L9" s="6"/>
      <c r="M9" s="6"/>
      <c r="N9" s="6"/>
    </row>
    <row r="10" ht="15.35" customHeight="1">
      <c r="A10" s="16">
        <v>640000</v>
      </c>
      <c r="B10" s="17">
        <f>AVERAGE(B23,B36,B49)</f>
        <v>0.415978666666667</v>
      </c>
      <c r="C10" s="17">
        <f>AVERAGE(C23,C36,C49)</f>
        <v>0.413397333333333</v>
      </c>
      <c r="D10" s="17">
        <f>AVERAGE(D23,D36,D49)</f>
        <v>0.236679333333333</v>
      </c>
      <c r="E10" s="17">
        <f>AVERAGE(E49,E36,E49)</f>
        <v>0.0367636666666667</v>
      </c>
      <c r="F10" s="18">
        <f>AVERAGE(F23,F36,F49)</f>
        <v>9.314111</v>
      </c>
      <c r="G10" s="6"/>
      <c r="H10" s="6"/>
      <c r="I10" s="6"/>
      <c r="J10" s="6"/>
      <c r="K10" s="6"/>
      <c r="L10" s="6"/>
      <c r="M10" s="6"/>
      <c r="N10" s="6"/>
    </row>
    <row r="11" ht="15.35" customHeight="1">
      <c r="A11" s="16">
        <f>A10*2</f>
        <v>1280000</v>
      </c>
      <c r="B11" s="17">
        <f>AVERAGE(B24,B37,B50)</f>
        <v>0.8553023333333331</v>
      </c>
      <c r="C11" s="17">
        <f>AVERAGE(C24,C37,C50)</f>
        <v>0.902315333333333</v>
      </c>
      <c r="D11" s="17">
        <f>AVERAGE(D24,D37,D50)</f>
        <v>0.506395666666667</v>
      </c>
      <c r="E11" s="19">
        <f>AVERAGE(E50,E37,E50)</f>
        <v>0.0768576666666667</v>
      </c>
      <c r="F11" s="20"/>
      <c r="G11" s="10"/>
      <c r="H11" s="6"/>
      <c r="I11" s="6"/>
      <c r="J11" s="6"/>
      <c r="K11" s="6"/>
      <c r="L11" s="6"/>
      <c r="M11" s="6"/>
      <c r="N11" s="6"/>
    </row>
    <row r="12" ht="15.35" customHeight="1">
      <c r="A12" s="16">
        <f>A11*2</f>
        <v>2560000</v>
      </c>
      <c r="B12" s="17">
        <f>AVERAGE(B25,B38,B51)</f>
        <v>1.75021033333333</v>
      </c>
      <c r="C12" s="17">
        <f>AVERAGE(C25,C38,C51)</f>
        <v>1.92045966666667</v>
      </c>
      <c r="D12" s="17">
        <f>AVERAGE(D25,D38,D51)</f>
        <v>1.06556533333333</v>
      </c>
      <c r="E12" s="19">
        <f>AVERAGE(E51,E38,E51)</f>
        <v>0.164699666666667</v>
      </c>
      <c r="F12" s="20"/>
      <c r="G12" s="10"/>
      <c r="H12" s="6"/>
      <c r="I12" s="6"/>
      <c r="J12" s="6"/>
      <c r="K12" s="6"/>
      <c r="L12" s="6"/>
      <c r="M12" s="6"/>
      <c r="N12" s="6"/>
    </row>
    <row r="13" ht="15.35" customHeight="1">
      <c r="A13" s="16">
        <f>A12*2</f>
        <v>5120000</v>
      </c>
      <c r="B13" s="17">
        <f>AVERAGE(B26,B39,B52)</f>
        <v>3.58533966666667</v>
      </c>
      <c r="C13" s="17">
        <f>AVERAGE(C26,C39,C52)</f>
        <v>4.23433333333333</v>
      </c>
      <c r="D13" s="17">
        <f>AVERAGE(D26,D39,D52)</f>
        <v>2.21513266666667</v>
      </c>
      <c r="E13" s="19">
        <f>AVERAGE(E52,E39,E52)</f>
        <v>0.345012</v>
      </c>
      <c r="F13" s="20"/>
      <c r="G13" s="10"/>
      <c r="H13" s="6"/>
      <c r="I13" s="6"/>
      <c r="J13" s="6"/>
      <c r="K13" s="6"/>
      <c r="L13" s="6"/>
      <c r="M13" s="6"/>
      <c r="N13" s="6"/>
    </row>
    <row r="14" ht="15.35" customHeight="1">
      <c r="A14" s="16">
        <f>A13*2</f>
        <v>10240000</v>
      </c>
      <c r="B14" s="17">
        <f>AVERAGE(B27,B40,B53)</f>
        <v>7.389945</v>
      </c>
      <c r="C14" s="17">
        <f>AVERAGE(C27,C40,C53)</f>
        <v>10.5285483333333</v>
      </c>
      <c r="D14" s="17">
        <f>AVERAGE(D27,D40,D53)</f>
        <v>4.63630966666667</v>
      </c>
      <c r="E14" s="19">
        <f>AVERAGE(E53,E40,E53)</f>
        <v>0.722556666666667</v>
      </c>
      <c r="F14" s="20"/>
      <c r="G14" s="10"/>
      <c r="H14" s="6"/>
      <c r="I14" s="6"/>
      <c r="J14" s="6"/>
      <c r="K14" s="6"/>
      <c r="L14" s="6"/>
      <c r="M14" s="6"/>
      <c r="N14" s="6"/>
    </row>
    <row r="15" ht="15.35" customHeight="1">
      <c r="A15" s="16">
        <f>A14*2</f>
        <v>20480000</v>
      </c>
      <c r="B15" s="17">
        <f>AVERAGE(B28,B41,B54)</f>
        <v>15.311937</v>
      </c>
      <c r="C15" s="17">
        <f>AVERAGE(C28,C41,C54)</f>
        <v>24.1755796666667</v>
      </c>
      <c r="D15" s="17">
        <f>AVERAGE(D28,D41,D54)</f>
        <v>9.63697133333333</v>
      </c>
      <c r="E15" s="19">
        <f>AVERAGE(E54,E41,E54)</f>
        <v>1.52217966666667</v>
      </c>
      <c r="F15" s="20"/>
      <c r="G15" s="10"/>
      <c r="H15" s="6"/>
      <c r="I15" s="6"/>
      <c r="J15" s="6"/>
      <c r="K15" s="6"/>
      <c r="L15" s="6"/>
      <c r="M15" s="6"/>
      <c r="N15" s="6"/>
    </row>
    <row r="16" ht="15.35" customHeight="1">
      <c r="A16" s="7"/>
      <c r="B16" s="7"/>
      <c r="C16" s="7"/>
      <c r="D16" s="7"/>
      <c r="E16" s="7"/>
      <c r="F16" s="21"/>
      <c r="G16" s="6"/>
      <c r="H16" s="6"/>
      <c r="I16" s="6"/>
      <c r="J16" s="6"/>
      <c r="K16" s="6"/>
      <c r="L16" s="6"/>
      <c r="M16" s="6"/>
      <c r="N16" s="6"/>
    </row>
    <row r="17" ht="15.35" customHeight="1">
      <c r="A17" t="s" s="22">
        <v>10</v>
      </c>
      <c r="B17" s="23"/>
      <c r="C17" s="23"/>
      <c r="D17" s="23"/>
      <c r="E17" s="23"/>
      <c r="F17" s="23"/>
      <c r="G17" s="10"/>
      <c r="H17" s="6"/>
      <c r="I17" s="6"/>
      <c r="J17" s="6"/>
      <c r="K17" s="6"/>
      <c r="L17" s="6"/>
      <c r="M17" s="6"/>
      <c r="N17" s="6"/>
    </row>
    <row r="18" ht="15.35" customHeight="1">
      <c r="A18" t="s" s="14">
        <v>4</v>
      </c>
      <c r="B18" t="s" s="14">
        <v>5</v>
      </c>
      <c r="C18" t="s" s="14">
        <v>6</v>
      </c>
      <c r="D18" t="s" s="14">
        <v>7</v>
      </c>
      <c r="E18" t="s" s="14">
        <v>11</v>
      </c>
      <c r="F18" t="s" s="14">
        <v>9</v>
      </c>
      <c r="G18" s="6"/>
      <c r="H18" s="6"/>
      <c r="I18" s="6"/>
      <c r="J18" s="6"/>
      <c r="K18" s="6"/>
      <c r="L18" s="6"/>
      <c r="M18" s="6"/>
      <c r="N18" s="6"/>
    </row>
    <row r="19" ht="15.35" customHeight="1">
      <c r="A19" s="16">
        <v>40000</v>
      </c>
      <c r="B19" s="17">
        <v>0.03078</v>
      </c>
      <c r="C19" s="17">
        <v>0.025913</v>
      </c>
      <c r="D19" s="17">
        <v>0.014718</v>
      </c>
      <c r="E19" s="17">
        <v>0.001744</v>
      </c>
      <c r="F19" s="17">
        <v>0.041749</v>
      </c>
      <c r="G19" s="6"/>
      <c r="H19" s="6"/>
      <c r="I19" s="6"/>
      <c r="J19" s="6"/>
      <c r="K19" s="6"/>
      <c r="L19" s="6"/>
      <c r="M19" s="6"/>
      <c r="N19" s="6"/>
    </row>
    <row r="20" ht="15.35" customHeight="1">
      <c r="A20" s="16">
        <v>80000</v>
      </c>
      <c r="B20" s="17">
        <v>0.4738</v>
      </c>
      <c r="C20" s="17">
        <v>0.043637</v>
      </c>
      <c r="D20" s="17">
        <v>0.026349</v>
      </c>
      <c r="E20" s="17">
        <v>0.004123</v>
      </c>
      <c r="F20" s="17">
        <v>0.118751</v>
      </c>
      <c r="G20" s="6"/>
      <c r="H20" s="6"/>
      <c r="I20" s="6"/>
      <c r="J20" s="6"/>
      <c r="K20" s="6"/>
      <c r="L20" s="6"/>
      <c r="M20" s="6"/>
      <c r="N20" s="6"/>
    </row>
    <row r="21" ht="15.35" customHeight="1">
      <c r="A21" s="16">
        <v>160000</v>
      </c>
      <c r="B21" s="17">
        <v>0.09743599999999999</v>
      </c>
      <c r="C21" s="17">
        <v>0.094735</v>
      </c>
      <c r="D21" s="17">
        <v>0.055765</v>
      </c>
      <c r="E21" s="17">
        <v>0.008803</v>
      </c>
      <c r="F21" s="17">
        <v>0.521697</v>
      </c>
      <c r="G21" s="6"/>
      <c r="H21" s="6"/>
      <c r="I21" s="6"/>
      <c r="J21" s="6"/>
      <c r="K21" s="6"/>
      <c r="L21" s="6"/>
      <c r="M21" s="6"/>
      <c r="N21" s="6"/>
    </row>
    <row r="22" ht="15.35" customHeight="1">
      <c r="A22" s="16">
        <v>320000</v>
      </c>
      <c r="B22" s="17">
        <v>0.202181</v>
      </c>
      <c r="C22" s="17">
        <v>0.204984</v>
      </c>
      <c r="D22" s="17">
        <v>0.121707</v>
      </c>
      <c r="E22" s="17">
        <v>0.017285</v>
      </c>
      <c r="F22" s="17">
        <v>2.372218</v>
      </c>
      <c r="G22" s="6"/>
      <c r="H22" s="6"/>
      <c r="I22" s="6"/>
      <c r="J22" s="6"/>
      <c r="K22" s="6"/>
      <c r="L22" s="6"/>
      <c r="M22" s="6"/>
      <c r="N22" s="6"/>
    </row>
    <row r="23" ht="15.35" customHeight="1">
      <c r="A23" s="16">
        <v>640000</v>
      </c>
      <c r="B23" s="17">
        <v>0.434</v>
      </c>
      <c r="C23" s="17">
        <v>0.431051</v>
      </c>
      <c r="D23" s="17">
        <v>0.242378</v>
      </c>
      <c r="E23" s="17">
        <v>0.038564</v>
      </c>
      <c r="F23" s="18">
        <v>9.547319999999999</v>
      </c>
      <c r="G23" s="6"/>
      <c r="H23" s="6"/>
      <c r="I23" s="6"/>
      <c r="J23" s="6"/>
      <c r="K23" s="6"/>
      <c r="L23" s="6"/>
      <c r="M23" s="6"/>
      <c r="N23" s="6"/>
    </row>
    <row r="24" ht="15.35" customHeight="1">
      <c r="A24" s="16">
        <f>A23*2</f>
        <v>1280000</v>
      </c>
      <c r="B24" s="17">
        <v>0.897072</v>
      </c>
      <c r="C24" s="17">
        <v>0.952273</v>
      </c>
      <c r="D24" s="17">
        <v>0.5312210000000001</v>
      </c>
      <c r="E24" s="19">
        <v>0.082593</v>
      </c>
      <c r="F24" s="20"/>
      <c r="G24" s="10"/>
      <c r="H24" s="6"/>
      <c r="I24" s="6"/>
      <c r="J24" s="6"/>
      <c r="K24" s="6"/>
      <c r="L24" s="24"/>
      <c r="M24" s="24"/>
      <c r="N24" s="24"/>
    </row>
    <row r="25" ht="15.35" customHeight="1">
      <c r="A25" s="16">
        <f>A24*2</f>
        <v>2560000</v>
      </c>
      <c r="B25" s="17">
        <v>1.77384</v>
      </c>
      <c r="C25" s="17">
        <v>2.139574</v>
      </c>
      <c r="D25" s="17">
        <v>1.11267</v>
      </c>
      <c r="E25" s="19">
        <v>0.172384</v>
      </c>
      <c r="F25" s="20"/>
      <c r="G25" s="10"/>
      <c r="H25" s="6"/>
      <c r="I25" s="6"/>
      <c r="J25" s="6"/>
      <c r="K25" s="6"/>
      <c r="L25" s="6"/>
      <c r="M25" s="6"/>
      <c r="N25" s="6"/>
    </row>
    <row r="26" ht="15.35" customHeight="1">
      <c r="A26" s="16">
        <f>A25*2</f>
        <v>5120000</v>
      </c>
      <c r="B26" s="17">
        <v>3.687707</v>
      </c>
      <c r="C26" s="17">
        <v>4.731419</v>
      </c>
      <c r="D26" s="17">
        <v>2.309224</v>
      </c>
      <c r="E26" s="19">
        <v>0.377891</v>
      </c>
      <c r="F26" s="20"/>
      <c r="G26" s="10"/>
      <c r="H26" s="6"/>
      <c r="I26" s="6"/>
      <c r="J26" s="6"/>
      <c r="K26" s="6"/>
      <c r="L26" s="6"/>
      <c r="M26" s="6"/>
      <c r="N26" s="6"/>
    </row>
    <row r="27" ht="15.35" customHeight="1">
      <c r="A27" s="16">
        <f>A26*2</f>
        <v>10240000</v>
      </c>
      <c r="B27" s="17">
        <v>7.655897</v>
      </c>
      <c r="C27" s="17">
        <v>11.666935</v>
      </c>
      <c r="D27" s="17">
        <v>4.803457</v>
      </c>
      <c r="E27" s="19">
        <v>0.7629280000000001</v>
      </c>
      <c r="F27" s="20"/>
      <c r="G27" s="10"/>
      <c r="H27" s="6"/>
      <c r="I27" t="s" s="25">
        <v>12</v>
      </c>
      <c r="J27" s="26"/>
      <c r="K27" s="26"/>
      <c r="L27" s="26"/>
      <c r="M27" s="26"/>
      <c r="N27" s="26"/>
    </row>
    <row r="28" ht="15.35" customHeight="1">
      <c r="A28" s="16">
        <f>A27*2</f>
        <v>20480000</v>
      </c>
      <c r="B28" s="17">
        <v>16.052296</v>
      </c>
      <c r="C28" s="17">
        <v>25.218197</v>
      </c>
      <c r="D28" s="17">
        <v>10.200796</v>
      </c>
      <c r="E28" s="19">
        <v>1.58613</v>
      </c>
      <c r="F28" s="20"/>
      <c r="G28" s="10"/>
      <c r="H28" s="6"/>
      <c r="I28" s="6"/>
      <c r="J28" s="6"/>
      <c r="K28" s="6"/>
      <c r="L28" s="6"/>
      <c r="M28" s="6"/>
      <c r="N28" s="6"/>
    </row>
    <row r="29" ht="15.35" customHeight="1">
      <c r="A29" s="7"/>
      <c r="B29" s="7"/>
      <c r="C29" s="7"/>
      <c r="D29" s="7"/>
      <c r="E29" s="7"/>
      <c r="F29" s="21"/>
      <c r="G29" s="6"/>
      <c r="H29" s="6"/>
      <c r="I29" s="7"/>
      <c r="J29" s="7"/>
      <c r="K29" s="7"/>
      <c r="L29" s="6"/>
      <c r="M29" s="6"/>
      <c r="N29" s="6"/>
    </row>
    <row r="30" ht="15.35" customHeight="1">
      <c r="A30" t="s" s="22">
        <v>13</v>
      </c>
      <c r="B30" s="23"/>
      <c r="C30" s="23"/>
      <c r="D30" s="23"/>
      <c r="E30" s="23"/>
      <c r="F30" s="23"/>
      <c r="G30" s="10"/>
      <c r="H30" s="11"/>
      <c r="I30" t="s" s="27">
        <v>14</v>
      </c>
      <c r="J30" s="28"/>
      <c r="K30" s="28"/>
      <c r="L30" s="10"/>
      <c r="M30" s="6"/>
      <c r="N30" s="6"/>
    </row>
    <row r="31" ht="15.35" customHeight="1">
      <c r="A31" t="s" s="14">
        <v>4</v>
      </c>
      <c r="B31" t="s" s="14">
        <v>5</v>
      </c>
      <c r="C31" t="s" s="14">
        <v>6</v>
      </c>
      <c r="D31" t="s" s="14">
        <v>7</v>
      </c>
      <c r="E31" t="s" s="14">
        <v>11</v>
      </c>
      <c r="F31" t="s" s="14">
        <v>9</v>
      </c>
      <c r="G31" s="6"/>
      <c r="H31" s="6"/>
      <c r="I31" t="s" s="14">
        <v>15</v>
      </c>
      <c r="J31" s="29">
        <v>1</v>
      </c>
      <c r="K31" t="s" s="30">
        <v>16</v>
      </c>
      <c r="L31" s="6"/>
      <c r="M31" s="6"/>
      <c r="N31" s="6"/>
    </row>
    <row r="32" ht="15.35" customHeight="1">
      <c r="A32" s="16">
        <v>40000</v>
      </c>
      <c r="B32" s="17">
        <v>0.021936</v>
      </c>
      <c r="C32" s="17">
        <v>0.019786</v>
      </c>
      <c r="D32" s="17">
        <v>0.012067</v>
      </c>
      <c r="E32" s="17">
        <v>0.001819</v>
      </c>
      <c r="F32" s="17">
        <v>0.032104</v>
      </c>
      <c r="G32" s="6"/>
      <c r="H32" s="6"/>
      <c r="I32" s="31"/>
      <c r="J32" s="16">
        <v>2</v>
      </c>
      <c r="K32" t="s" s="32">
        <v>17</v>
      </c>
      <c r="L32" s="6"/>
      <c r="M32" s="6"/>
      <c r="N32" s="6"/>
    </row>
    <row r="33" ht="15.35" customHeight="1">
      <c r="A33" s="16">
        <v>80000</v>
      </c>
      <c r="B33" s="17">
        <v>0.04577</v>
      </c>
      <c r="C33" s="17">
        <v>0.042262</v>
      </c>
      <c r="D33" s="17">
        <v>0.027728</v>
      </c>
      <c r="E33" s="17">
        <v>0.004105</v>
      </c>
      <c r="F33" s="17">
        <v>0.118758</v>
      </c>
      <c r="G33" s="6"/>
      <c r="H33" s="6"/>
      <c r="I33" s="31"/>
      <c r="J33" s="16">
        <v>3</v>
      </c>
      <c r="K33" t="s" s="32">
        <v>18</v>
      </c>
      <c r="L33" s="6"/>
      <c r="M33" s="6"/>
      <c r="N33" s="6"/>
    </row>
    <row r="34" ht="15.35" customHeight="1">
      <c r="A34" s="16">
        <v>160000</v>
      </c>
      <c r="B34" s="17">
        <v>0.095578</v>
      </c>
      <c r="C34" s="17">
        <v>0.091291</v>
      </c>
      <c r="D34" s="17">
        <v>0.054131</v>
      </c>
      <c r="E34" s="17">
        <v>0.008658000000000001</v>
      </c>
      <c r="F34" s="17">
        <v>0.507992</v>
      </c>
      <c r="G34" s="6"/>
      <c r="H34" s="6"/>
      <c r="I34" s="31"/>
      <c r="J34" s="16">
        <v>4</v>
      </c>
      <c r="K34" t="s" s="32">
        <v>19</v>
      </c>
      <c r="L34" s="6"/>
      <c r="M34" s="6"/>
      <c r="N34" s="6"/>
    </row>
    <row r="35" ht="15.35" customHeight="1">
      <c r="A35" s="16">
        <v>320000</v>
      </c>
      <c r="B35" s="17">
        <v>0.197845</v>
      </c>
      <c r="C35" s="17">
        <v>0.197845</v>
      </c>
      <c r="D35" s="17">
        <v>0.113938</v>
      </c>
      <c r="E35" s="17">
        <v>0.018093</v>
      </c>
      <c r="F35" s="17">
        <v>2.251903</v>
      </c>
      <c r="G35" s="6"/>
      <c r="H35" s="6"/>
      <c r="I35" t="s" s="33">
        <v>20</v>
      </c>
      <c r="J35" s="16">
        <v>5</v>
      </c>
      <c r="K35" t="s" s="32">
        <v>21</v>
      </c>
      <c r="L35" s="6"/>
      <c r="M35" s="6"/>
      <c r="N35" s="6"/>
    </row>
    <row r="36" ht="15.35" customHeight="1">
      <c r="A36" s="16">
        <v>640000</v>
      </c>
      <c r="B36" s="17">
        <v>0.41449</v>
      </c>
      <c r="C36" s="17">
        <v>0.41449</v>
      </c>
      <c r="D36" s="17">
        <v>0.2388</v>
      </c>
      <c r="E36" s="17">
        <v>0.038039</v>
      </c>
      <c r="F36" s="18">
        <v>9.424768</v>
      </c>
      <c r="G36" s="6"/>
      <c r="H36" s="6"/>
      <c r="I36" s="6"/>
      <c r="J36" s="6"/>
      <c r="K36" s="6"/>
      <c r="L36" s="6"/>
      <c r="M36" s="6"/>
      <c r="N36" s="6"/>
    </row>
    <row r="37" ht="15.35" customHeight="1">
      <c r="A37" s="16">
        <f>A36*2</f>
        <v>1280000</v>
      </c>
      <c r="B37" s="17">
        <v>0.843096</v>
      </c>
      <c r="C37" s="17">
        <v>0.878677</v>
      </c>
      <c r="D37" s="17">
        <v>0.499731</v>
      </c>
      <c r="E37" s="19">
        <v>0.076705</v>
      </c>
      <c r="F37" s="20"/>
      <c r="G37" s="10"/>
      <c r="H37" s="6"/>
      <c r="I37" s="6"/>
      <c r="J37" s="6"/>
      <c r="K37" s="6"/>
      <c r="L37" s="6"/>
      <c r="M37" s="6"/>
      <c r="N37" s="6"/>
    </row>
    <row r="38" ht="15.35" customHeight="1">
      <c r="A38" s="16">
        <f>A37*2</f>
        <v>2560000</v>
      </c>
      <c r="B38" s="17">
        <v>1.739339</v>
      </c>
      <c r="C38" s="17">
        <v>1.821898</v>
      </c>
      <c r="D38" s="17">
        <v>1.051256</v>
      </c>
      <c r="E38" s="19">
        <v>0.167145</v>
      </c>
      <c r="F38" s="20"/>
      <c r="G38" s="10"/>
      <c r="H38" s="6"/>
      <c r="I38" s="7"/>
      <c r="J38" s="7"/>
      <c r="K38" s="7"/>
      <c r="L38" s="6"/>
      <c r="M38" s="6"/>
      <c r="N38" s="6"/>
    </row>
    <row r="39" ht="15.35" customHeight="1">
      <c r="A39" s="16">
        <f>A38*2</f>
        <v>5120000</v>
      </c>
      <c r="B39" s="17">
        <v>3.524798</v>
      </c>
      <c r="C39" s="17">
        <v>3.991183</v>
      </c>
      <c r="D39" s="17">
        <v>2.145458</v>
      </c>
      <c r="E39" s="19">
        <v>0.347892</v>
      </c>
      <c r="F39" s="20"/>
      <c r="G39" s="10"/>
      <c r="H39" s="11"/>
      <c r="I39" t="s" s="27">
        <v>22</v>
      </c>
      <c r="J39" s="28"/>
      <c r="K39" s="28"/>
      <c r="L39" s="10"/>
      <c r="M39" s="6"/>
      <c r="N39" s="6"/>
    </row>
    <row r="40" ht="15.35" customHeight="1">
      <c r="A40" s="16">
        <f>A39*2</f>
        <v>10240000</v>
      </c>
      <c r="B40" s="17">
        <v>7.296135</v>
      </c>
      <c r="C40" s="17">
        <v>9.943796000000001</v>
      </c>
      <c r="D40" s="17">
        <v>4.566608</v>
      </c>
      <c r="E40" s="19">
        <v>0.72185</v>
      </c>
      <c r="F40" s="20"/>
      <c r="G40" s="10"/>
      <c r="H40" s="6"/>
      <c r="I40" t="s" s="34">
        <v>23</v>
      </c>
      <c r="J40" s="35"/>
      <c r="K40" s="35"/>
      <c r="L40" s="6"/>
      <c r="M40" s="6"/>
      <c r="N40" s="6"/>
    </row>
    <row r="41" ht="15.35" customHeight="1">
      <c r="A41" s="16">
        <f>A40*2</f>
        <v>20480000</v>
      </c>
      <c r="B41" s="17">
        <v>14.904935</v>
      </c>
      <c r="C41" s="17">
        <v>23.542131</v>
      </c>
      <c r="D41" s="17">
        <v>9.339426</v>
      </c>
      <c r="E41" s="19">
        <v>1.496627</v>
      </c>
      <c r="F41" s="20"/>
      <c r="G41" s="10"/>
      <c r="H41" s="6"/>
      <c r="I41" t="s" s="36">
        <v>24</v>
      </c>
      <c r="J41" s="37"/>
      <c r="K41" s="37"/>
      <c r="L41" s="6"/>
      <c r="M41" s="6"/>
      <c r="N41" s="6"/>
    </row>
    <row r="42" ht="15.35" customHeight="1">
      <c r="A42" s="7"/>
      <c r="B42" s="7"/>
      <c r="C42" s="7"/>
      <c r="D42" s="7"/>
      <c r="E42" s="7"/>
      <c r="F42" s="21"/>
      <c r="G42" s="6"/>
      <c r="H42" s="6"/>
      <c r="I42" s="37"/>
      <c r="J42" s="37"/>
      <c r="K42" s="37"/>
      <c r="L42" s="6"/>
      <c r="M42" s="6"/>
      <c r="N42" s="6"/>
    </row>
    <row r="43" ht="15.35" customHeight="1">
      <c r="A43" t="s" s="22">
        <v>25</v>
      </c>
      <c r="B43" s="23"/>
      <c r="C43" s="23"/>
      <c r="D43" s="23"/>
      <c r="E43" s="23"/>
      <c r="F43" s="23"/>
      <c r="G43" s="10"/>
      <c r="H43" s="6"/>
      <c r="I43" s="37"/>
      <c r="J43" s="37"/>
      <c r="K43" s="37"/>
      <c r="L43" s="6"/>
      <c r="M43" s="6"/>
      <c r="N43" s="6"/>
    </row>
    <row r="44" ht="15.35" customHeight="1">
      <c r="A44" t="s" s="14">
        <v>4</v>
      </c>
      <c r="B44" t="s" s="14">
        <v>5</v>
      </c>
      <c r="C44" t="s" s="14">
        <v>6</v>
      </c>
      <c r="D44" t="s" s="14">
        <v>7</v>
      </c>
      <c r="E44" t="s" s="14">
        <v>11</v>
      </c>
      <c r="F44" t="s" s="14">
        <v>9</v>
      </c>
      <c r="G44" s="6"/>
      <c r="H44" s="6"/>
      <c r="I44" s="37"/>
      <c r="J44" s="37"/>
      <c r="K44" s="37"/>
      <c r="L44" s="6"/>
      <c r="M44" s="6"/>
      <c r="N44" s="6"/>
    </row>
    <row r="45" ht="15.35" customHeight="1">
      <c r="A45" s="16">
        <v>40000</v>
      </c>
      <c r="B45" s="17">
        <v>0.021505</v>
      </c>
      <c r="C45" s="17">
        <v>0.019379</v>
      </c>
      <c r="D45" s="17">
        <v>0.011787</v>
      </c>
      <c r="E45" s="17">
        <v>0.001744</v>
      </c>
      <c r="F45" s="17">
        <v>0.030733</v>
      </c>
      <c r="G45" s="6"/>
      <c r="H45" s="6"/>
      <c r="I45" s="6"/>
      <c r="J45" s="6"/>
      <c r="K45" s="6"/>
      <c r="L45" s="6"/>
      <c r="M45" s="6"/>
      <c r="N45" s="6"/>
    </row>
    <row r="46" ht="15.35" customHeight="1">
      <c r="A46" s="16">
        <v>80000</v>
      </c>
      <c r="B46" s="17">
        <v>0.043842</v>
      </c>
      <c r="C46" s="17">
        <v>0.040708</v>
      </c>
      <c r="D46" s="17">
        <v>0.02546</v>
      </c>
      <c r="E46" s="17">
        <v>0.004102</v>
      </c>
      <c r="F46" s="17">
        <v>0.115782</v>
      </c>
      <c r="G46" s="6"/>
      <c r="H46" s="6"/>
      <c r="I46" s="6"/>
      <c r="J46" s="6"/>
      <c r="K46" s="6"/>
      <c r="L46" s="6"/>
      <c r="M46" s="6"/>
      <c r="N46" s="6"/>
    </row>
    <row r="47" ht="15.35" customHeight="1">
      <c r="A47" s="16">
        <v>160000</v>
      </c>
      <c r="B47" s="17">
        <v>0.09528300000000001</v>
      </c>
      <c r="C47" s="17">
        <v>0.09169099999999999</v>
      </c>
      <c r="D47" s="17">
        <v>0.053254</v>
      </c>
      <c r="E47" s="17">
        <v>0.008513</v>
      </c>
      <c r="F47" s="17">
        <v>0.505145</v>
      </c>
      <c r="G47" s="6"/>
      <c r="H47" s="6"/>
      <c r="I47" s="6"/>
      <c r="J47" s="6"/>
      <c r="K47" s="6"/>
      <c r="L47" s="6"/>
      <c r="M47" s="6"/>
      <c r="N47" s="6"/>
    </row>
    <row r="48" ht="15.35" customHeight="1">
      <c r="A48" s="16">
        <v>320000</v>
      </c>
      <c r="B48" s="17">
        <v>0.191756</v>
      </c>
      <c r="C48" s="17">
        <v>0.19195</v>
      </c>
      <c r="D48" s="17">
        <v>0.110728</v>
      </c>
      <c r="E48" s="17">
        <v>0.017285</v>
      </c>
      <c r="F48" s="17">
        <v>2.186059</v>
      </c>
      <c r="G48" s="6"/>
      <c r="H48" s="6"/>
      <c r="I48" s="6"/>
      <c r="J48" s="6"/>
      <c r="K48" s="6"/>
      <c r="L48" s="6"/>
      <c r="M48" s="6"/>
      <c r="N48" s="6"/>
    </row>
    <row r="49" ht="15.35" customHeight="1">
      <c r="A49" s="16">
        <v>640000</v>
      </c>
      <c r="B49" s="17">
        <v>0.399446</v>
      </c>
      <c r="C49" s="17">
        <v>0.394651</v>
      </c>
      <c r="D49" s="17">
        <v>0.22886</v>
      </c>
      <c r="E49" s="17">
        <v>0.036126</v>
      </c>
      <c r="F49" s="18">
        <v>8.970245</v>
      </c>
      <c r="G49" s="6"/>
      <c r="H49" s="6"/>
      <c r="I49" s="37"/>
      <c r="J49" s="37"/>
      <c r="K49" s="37"/>
      <c r="L49" s="6"/>
      <c r="M49" s="6"/>
      <c r="N49" s="6"/>
    </row>
    <row r="50" ht="15.35" customHeight="1">
      <c r="A50" s="16">
        <f>A49*2</f>
        <v>1280000</v>
      </c>
      <c r="B50" s="17">
        <v>0.825739</v>
      </c>
      <c r="C50" s="17">
        <v>0.875996</v>
      </c>
      <c r="D50" s="17">
        <v>0.488235</v>
      </c>
      <c r="E50" s="19">
        <v>0.076934</v>
      </c>
      <c r="F50" s="20"/>
      <c r="G50" s="10"/>
      <c r="H50" s="6"/>
      <c r="I50" s="37"/>
      <c r="J50" s="37"/>
      <c r="K50" s="37"/>
      <c r="L50" s="6"/>
      <c r="M50" s="6"/>
      <c r="N50" s="6"/>
    </row>
    <row r="51" ht="15.35" customHeight="1">
      <c r="A51" s="16">
        <f>A50*2</f>
        <v>2560000</v>
      </c>
      <c r="B51" s="17">
        <v>1.737452</v>
      </c>
      <c r="C51" s="17">
        <v>1.799907</v>
      </c>
      <c r="D51" s="17">
        <v>1.03277</v>
      </c>
      <c r="E51" s="19">
        <v>0.163477</v>
      </c>
      <c r="F51" s="20"/>
      <c r="G51" s="10"/>
      <c r="H51" s="6"/>
      <c r="I51" s="37"/>
      <c r="J51" s="37"/>
      <c r="K51" s="37"/>
      <c r="L51" s="6"/>
      <c r="M51" s="6"/>
      <c r="N51" s="6"/>
    </row>
    <row r="52" ht="15.35" customHeight="1">
      <c r="A52" s="16">
        <f>A51*2</f>
        <v>5120000</v>
      </c>
      <c r="B52" s="17">
        <v>3.543514</v>
      </c>
      <c r="C52" s="17">
        <v>3.980398</v>
      </c>
      <c r="D52" s="17">
        <v>2.190716</v>
      </c>
      <c r="E52" s="19">
        <v>0.343572</v>
      </c>
      <c r="F52" s="20"/>
      <c r="G52" s="10"/>
      <c r="H52" s="6"/>
      <c r="I52" s="37"/>
      <c r="J52" s="37"/>
      <c r="K52" s="37"/>
      <c r="L52" s="6"/>
      <c r="M52" s="6"/>
      <c r="N52" s="6"/>
    </row>
    <row r="53" ht="15.35" customHeight="1">
      <c r="A53" s="16">
        <f>A52*2</f>
        <v>10240000</v>
      </c>
      <c r="B53" s="17">
        <v>7.217803</v>
      </c>
      <c r="C53" s="17">
        <v>9.974914</v>
      </c>
      <c r="D53" s="17">
        <v>4.538864</v>
      </c>
      <c r="E53" s="19">
        <v>0.7229100000000001</v>
      </c>
      <c r="F53" s="20"/>
      <c r="G53" s="10"/>
      <c r="H53" s="6"/>
      <c r="I53" s="6"/>
      <c r="J53" s="6"/>
      <c r="K53" s="6"/>
      <c r="L53" s="6"/>
      <c r="M53" s="6"/>
      <c r="N53" s="6"/>
    </row>
    <row r="54" ht="15.35" customHeight="1">
      <c r="A54" s="16">
        <f>A53*2</f>
        <v>20480000</v>
      </c>
      <c r="B54" s="17">
        <v>14.97858</v>
      </c>
      <c r="C54" s="17">
        <v>23.766411</v>
      </c>
      <c r="D54" s="17">
        <v>9.370692</v>
      </c>
      <c r="E54" s="19">
        <v>1.534956</v>
      </c>
      <c r="F54" s="38"/>
      <c r="G54" s="10"/>
      <c r="H54" s="6"/>
      <c r="I54" s="6"/>
      <c r="J54" s="6"/>
      <c r="K54" s="6"/>
      <c r="L54" s="6"/>
      <c r="M54" s="6"/>
      <c r="N54" s="6"/>
    </row>
  </sheetData>
  <mergeCells count="9">
    <mergeCell ref="B1:K1"/>
    <mergeCell ref="I27:N27"/>
    <mergeCell ref="I4:N4"/>
    <mergeCell ref="I41:K44"/>
    <mergeCell ref="A4:F4"/>
    <mergeCell ref="A17:F17"/>
    <mergeCell ref="A30:F30"/>
    <mergeCell ref="A43:F43"/>
    <mergeCell ref="I30:K30"/>
  </mergeCells>
  <pageMargins left="0.75" right="0.75" top="1" bottom="1" header="0.5" footer="0.5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