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geet/Documents/Hridesh Rajan/ESEC:FSE-22/dnnDecompositionExtension/"/>
    </mc:Choice>
  </mc:AlternateContent>
  <xr:revisionPtr revIDLastSave="0" documentId="13_ncr:1_{A5DC64E3-63ED-744B-886E-D683CA75B689}" xr6:coauthVersionLast="36" xr6:coauthVersionMax="45" xr10:uidLastSave="{00000000-0000-0000-0000-000000000000}"/>
  <bookViews>
    <workbookView xWindow="1600" yWindow="460" windowWidth="49600" windowHeight="28340" firstSheet="15" activeTab="21" xr2:uid="{DEBBBA4F-ED13-F344-B145-A78E140A689D}"/>
  </bookViews>
  <sheets>
    <sheet name="Table 1" sheetId="3" r:id="rId1"/>
    <sheet name="Table2_Up" sheetId="11" r:id="rId2"/>
    <sheet name="Sheet5" sheetId="33" r:id="rId3"/>
    <sheet name="Table2_Bottom" sheetId="23" r:id="rId4"/>
    <sheet name="Table3_UP" sheetId="28" r:id="rId5"/>
    <sheet name="Sheet7" sheetId="34" r:id="rId6"/>
    <sheet name="Sheet1" sheetId="30" r:id="rId7"/>
    <sheet name="Table3_Bottom" sheetId="29" r:id="rId8"/>
    <sheet name="ReuseEvsK" sheetId="37" r:id="rId9"/>
    <sheet name="ReuseEMNISTvsKMNIST" sheetId="41" r:id="rId10"/>
    <sheet name="Table3_BottomMost" sheetId="36" r:id="rId11"/>
    <sheet name="MNISTvsFMNISTReuse" sheetId="31" r:id="rId12"/>
    <sheet name="KMNISTvsEMNISTReuse" sheetId="40" state="hidden" r:id="rId13"/>
    <sheet name="Table4" sheetId="14" r:id="rId14"/>
    <sheet name="Table5_Up" sheetId="27" r:id="rId15"/>
    <sheet name="ReplaceMvsF" sheetId="38" r:id="rId16"/>
    <sheet name="ReplaceKvsE" sheetId="39" r:id="rId17"/>
    <sheet name="KMNISTvsEMNISTReplace" sheetId="42" r:id="rId18"/>
    <sheet name="Sheet8" sheetId="35" r:id="rId19"/>
    <sheet name="Table5_Bottom" sheetId="18" r:id="rId20"/>
    <sheet name="MNISTvsFMNISTReplace" sheetId="32" r:id="rId21"/>
    <sheet name="FMNISTvsEMNISTReuse" sheetId="43" r:id="rId22"/>
    <sheet name="FMNISTvsKMNISTReuse" sheetId="44" r:id="rId23"/>
    <sheet name="FMNISTvsEMNISTReplace" sheetId="45" r:id="rId24"/>
    <sheet name="FMNISTvsKMNISTReplace" sheetId="46" r:id="rId25"/>
    <sheet name="FMNISTvsEMNISTReuseNew" sheetId="48" r:id="rId26"/>
    <sheet name="FMNISTvsKMNISTReuseNew" sheetId="49" r:id="rId27"/>
    <sheet name="FMNISTvsEMNISTReplaceNew" sheetId="50" r:id="rId28"/>
    <sheet name="FMNISTvsKMNISTReplaceNew" sheetId="51" r:id="rId29"/>
    <sheet name="Sheet10" sheetId="10" state="hidden" r:id="rId30"/>
    <sheet name="Sheet12" sheetId="12" state="hidden" r:id="rId31"/>
    <sheet name="RQ3ModuleReplacementKMNIST" sheetId="22" state="hidden" r:id="rId32"/>
    <sheet name="TB2RQ2" sheetId="20" state="hidden" r:id="rId33"/>
    <sheet name="RQ2ReuseKMNISTIntra" sheetId="19" state="hidden" r:id="rId34"/>
    <sheet name="RQ2" sheetId="4" state="hidden" r:id="rId35"/>
    <sheet name="RQ2Modified" sheetId="5" state="hidden" r:id="rId36"/>
    <sheet name="RQ3Modular" sheetId="13" state="hidden" r:id="rId37"/>
    <sheet name="Sheet3" sheetId="26" state="hidden" r:id="rId38"/>
    <sheet name="RQ2Table" sheetId="9" state="hidden" r:id="rId39"/>
    <sheet name="RQ3ModularInterTable" sheetId="17" state="hidden" r:id="rId40"/>
    <sheet name="RQ2ReuseInterME" sheetId="24" state="hidden" r:id="rId41"/>
    <sheet name="RQ3MEReplacement" sheetId="25" state="hidden" r:id="rId42"/>
    <sheet name="Sheet6" sheetId="6" state="hidden" r:id="rId43"/>
    <sheet name="RQ3" sheetId="7" state="hidden" r:id="rId44"/>
    <sheet name="RQ3ModularInter" sheetId="15" state="hidden" r:id="rId45"/>
    <sheet name="Sheet16" sheetId="16" state="hidden" r:id="rId4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1" i="50" l="1"/>
  <c r="AA101" i="50"/>
  <c r="AE100" i="50"/>
  <c r="AA100" i="50"/>
  <c r="AE99" i="50"/>
  <c r="AA99" i="50"/>
  <c r="AE98" i="50"/>
  <c r="AA98" i="50"/>
  <c r="AE97" i="50"/>
  <c r="AA97" i="50"/>
  <c r="AE96" i="50"/>
  <c r="AA96" i="50"/>
  <c r="AE95" i="50"/>
  <c r="AA95" i="50"/>
  <c r="AE94" i="50"/>
  <c r="AA94" i="50"/>
  <c r="AE93" i="50"/>
  <c r="AA93" i="50"/>
  <c r="AE92" i="50"/>
  <c r="AA92" i="50"/>
  <c r="AE91" i="50"/>
  <c r="AA91" i="50"/>
  <c r="AE90" i="50"/>
  <c r="AA90" i="50"/>
  <c r="AE89" i="50"/>
  <c r="AA89" i="50"/>
  <c r="AE88" i="50"/>
  <c r="AA88" i="50"/>
  <c r="AE87" i="50"/>
  <c r="AA87" i="50"/>
  <c r="AE86" i="50"/>
  <c r="AA86" i="50"/>
  <c r="AE85" i="50"/>
  <c r="AA85" i="50"/>
  <c r="AE84" i="50"/>
  <c r="AA84" i="50"/>
  <c r="AE83" i="50"/>
  <c r="AA83" i="50"/>
  <c r="AE82" i="50"/>
  <c r="AA82" i="50"/>
  <c r="AE81" i="50"/>
  <c r="AA81" i="50"/>
  <c r="AE80" i="50"/>
  <c r="AA80" i="50"/>
  <c r="AE79" i="50"/>
  <c r="AA79" i="50"/>
  <c r="AE78" i="50"/>
  <c r="AA78" i="50"/>
  <c r="AE77" i="50"/>
  <c r="AA77" i="50"/>
  <c r="AE76" i="50"/>
  <c r="AA76" i="50"/>
  <c r="AE75" i="50"/>
  <c r="AA75" i="50"/>
  <c r="AE74" i="50"/>
  <c r="AA74" i="50"/>
  <c r="AE73" i="50"/>
  <c r="AA73" i="50"/>
  <c r="AE72" i="50"/>
  <c r="AA72" i="50"/>
  <c r="AE71" i="50"/>
  <c r="AA71" i="50"/>
  <c r="AE70" i="50"/>
  <c r="AA70" i="50"/>
  <c r="AE69" i="50"/>
  <c r="AA69" i="50"/>
  <c r="AE68" i="50"/>
  <c r="AA68" i="50"/>
  <c r="AE67" i="50"/>
  <c r="AA67" i="50"/>
  <c r="AE66" i="50"/>
  <c r="AA66" i="50"/>
  <c r="AE65" i="50"/>
  <c r="AA65" i="50"/>
  <c r="AE64" i="50"/>
  <c r="AA64" i="50"/>
  <c r="AE63" i="50"/>
  <c r="AA63" i="50"/>
  <c r="AE62" i="50"/>
  <c r="AA62" i="50"/>
  <c r="AE61" i="50"/>
  <c r="AA61" i="50"/>
  <c r="AE60" i="50"/>
  <c r="AA60" i="50"/>
  <c r="AE59" i="50"/>
  <c r="AA59" i="50"/>
  <c r="AE58" i="50"/>
  <c r="AA58" i="50"/>
  <c r="AE57" i="50"/>
  <c r="AA57" i="50"/>
  <c r="AE56" i="50"/>
  <c r="AA56" i="50"/>
  <c r="AE55" i="50"/>
  <c r="AA55" i="50"/>
  <c r="AE54" i="50"/>
  <c r="AA54" i="50"/>
  <c r="AE53" i="50"/>
  <c r="AA53" i="50"/>
  <c r="AE52" i="50"/>
  <c r="AA52" i="50"/>
  <c r="AE51" i="50"/>
  <c r="AA51" i="50"/>
  <c r="AE50" i="50"/>
  <c r="AA50" i="50"/>
  <c r="AE49" i="50"/>
  <c r="AA49" i="50"/>
  <c r="AE48" i="50"/>
  <c r="AA48" i="50"/>
  <c r="AE47" i="50"/>
  <c r="AA47" i="50"/>
  <c r="AE46" i="50"/>
  <c r="AA46" i="50"/>
  <c r="AE45" i="50"/>
  <c r="AA45" i="50"/>
  <c r="AE44" i="50"/>
  <c r="AA44" i="50"/>
  <c r="AE43" i="50"/>
  <c r="AA43" i="50"/>
  <c r="AE42" i="50"/>
  <c r="AA42" i="50"/>
  <c r="AE41" i="50"/>
  <c r="AA41" i="50"/>
  <c r="AE40" i="50"/>
  <c r="AA40" i="50"/>
  <c r="AE39" i="50"/>
  <c r="AA39" i="50"/>
  <c r="AE38" i="50"/>
  <c r="AA38" i="50"/>
  <c r="AE37" i="50"/>
  <c r="AA37" i="50"/>
  <c r="AE36" i="50"/>
  <c r="AA36" i="50"/>
  <c r="AE35" i="50"/>
  <c r="AA35" i="50"/>
  <c r="AE34" i="50"/>
  <c r="AA34" i="50"/>
  <c r="AE33" i="50"/>
  <c r="AA33" i="50"/>
  <c r="AE32" i="50"/>
  <c r="AA32" i="50"/>
  <c r="AE31" i="50"/>
  <c r="AA31" i="50"/>
  <c r="AE30" i="50"/>
  <c r="AA30" i="50"/>
  <c r="AE29" i="50"/>
  <c r="AA29" i="50"/>
  <c r="AE28" i="50"/>
  <c r="AA28" i="50"/>
  <c r="AE27" i="50"/>
  <c r="AA27" i="50"/>
  <c r="AE26" i="50"/>
  <c r="AA26" i="50"/>
  <c r="AE25" i="50"/>
  <c r="AA25" i="50"/>
  <c r="AE24" i="50"/>
  <c r="AA24" i="50"/>
  <c r="AE23" i="50"/>
  <c r="AA23" i="50"/>
  <c r="AE22" i="50"/>
  <c r="AA22" i="50"/>
  <c r="AE21" i="50"/>
  <c r="AA21" i="50"/>
  <c r="AE20" i="50"/>
  <c r="AA20" i="50"/>
  <c r="AE19" i="50"/>
  <c r="AA19" i="50"/>
  <c r="AE18" i="50"/>
  <c r="AA18" i="50"/>
  <c r="AE17" i="50"/>
  <c r="AA17" i="50"/>
  <c r="AE16" i="50"/>
  <c r="AA16" i="50"/>
  <c r="AE15" i="50"/>
  <c r="AA15" i="50"/>
  <c r="AE14" i="50"/>
  <c r="AA14" i="50"/>
  <c r="AE13" i="50"/>
  <c r="AA13" i="50"/>
  <c r="AE12" i="50"/>
  <c r="AA12" i="50"/>
  <c r="AE11" i="50"/>
  <c r="AA11" i="50"/>
  <c r="AE10" i="50"/>
  <c r="AA10" i="50"/>
  <c r="AE9" i="50"/>
  <c r="AA9" i="50"/>
  <c r="AE8" i="50"/>
  <c r="AA8" i="50"/>
  <c r="AE7" i="50"/>
  <c r="AA7" i="50"/>
  <c r="AE6" i="50"/>
  <c r="AA6" i="50"/>
  <c r="P11" i="50" s="1"/>
  <c r="N6" i="50"/>
  <c r="F6" i="50"/>
  <c r="AE5" i="50"/>
  <c r="AA5" i="50"/>
  <c r="T5" i="50"/>
  <c r="L5" i="50"/>
  <c r="D5" i="50"/>
  <c r="AE4" i="50"/>
  <c r="AA4" i="50"/>
  <c r="R4" i="50"/>
  <c r="J4" i="50"/>
  <c r="B4" i="50"/>
  <c r="AE3" i="50"/>
  <c r="AA3" i="50"/>
  <c r="Q3" i="50"/>
  <c r="I3" i="50"/>
  <c r="E3" i="50"/>
  <c r="C3" i="50"/>
  <c r="AE2" i="50"/>
  <c r="AA2" i="50"/>
  <c r="Q12" i="50" s="1"/>
  <c r="AE101" i="48"/>
  <c r="AA101" i="48"/>
  <c r="AE100" i="48"/>
  <c r="AA100" i="48"/>
  <c r="AE99" i="48"/>
  <c r="AA99" i="48"/>
  <c r="AE98" i="48"/>
  <c r="AA98" i="48"/>
  <c r="AE97" i="48"/>
  <c r="AA97" i="48"/>
  <c r="AE96" i="48"/>
  <c r="AA96" i="48"/>
  <c r="AE95" i="48"/>
  <c r="AA95" i="48"/>
  <c r="AE94" i="48"/>
  <c r="AA94" i="48"/>
  <c r="AE93" i="48"/>
  <c r="AA93" i="48"/>
  <c r="AE92" i="48"/>
  <c r="AA92" i="48"/>
  <c r="AE91" i="48"/>
  <c r="AA91" i="48"/>
  <c r="AE90" i="48"/>
  <c r="AA90" i="48"/>
  <c r="AE89" i="48"/>
  <c r="AA89" i="48"/>
  <c r="AE88" i="48"/>
  <c r="AA88" i="48"/>
  <c r="AE87" i="48"/>
  <c r="AA87" i="48"/>
  <c r="AE86" i="48"/>
  <c r="AA86" i="48"/>
  <c r="AE85" i="48"/>
  <c r="AA85" i="48"/>
  <c r="AE84" i="48"/>
  <c r="AA84" i="48"/>
  <c r="AE83" i="48"/>
  <c r="AA83" i="48"/>
  <c r="AE82" i="48"/>
  <c r="AA82" i="48"/>
  <c r="AE81" i="48"/>
  <c r="AA81" i="48"/>
  <c r="AE80" i="48"/>
  <c r="AA80" i="48"/>
  <c r="AE79" i="48"/>
  <c r="AA79" i="48"/>
  <c r="AE78" i="48"/>
  <c r="AA78" i="48"/>
  <c r="AE77" i="48"/>
  <c r="AA77" i="48"/>
  <c r="AE76" i="48"/>
  <c r="AA76" i="48"/>
  <c r="AE75" i="48"/>
  <c r="AA75" i="48"/>
  <c r="AE74" i="48"/>
  <c r="AA74" i="48"/>
  <c r="AE73" i="48"/>
  <c r="AA73" i="48"/>
  <c r="AE72" i="48"/>
  <c r="AA72" i="48"/>
  <c r="AE71" i="48"/>
  <c r="AA71" i="48"/>
  <c r="AE70" i="48"/>
  <c r="AA70" i="48"/>
  <c r="AE69" i="48"/>
  <c r="AA69" i="48"/>
  <c r="AE68" i="48"/>
  <c r="AA68" i="48"/>
  <c r="AE67" i="48"/>
  <c r="AA67" i="48"/>
  <c r="AE66" i="48"/>
  <c r="AA66" i="48"/>
  <c r="AE65" i="48"/>
  <c r="AA65" i="48"/>
  <c r="AE64" i="48"/>
  <c r="AA64" i="48"/>
  <c r="AE63" i="48"/>
  <c r="AA63" i="48"/>
  <c r="AE62" i="48"/>
  <c r="AA62" i="48"/>
  <c r="AE61" i="48"/>
  <c r="AA61" i="48"/>
  <c r="AE60" i="48"/>
  <c r="AA60" i="48"/>
  <c r="AE59" i="48"/>
  <c r="AA59" i="48"/>
  <c r="AE58" i="48"/>
  <c r="AA58" i="48"/>
  <c r="AE57" i="48"/>
  <c r="AA57" i="48"/>
  <c r="AE56" i="48"/>
  <c r="AA56" i="48"/>
  <c r="AE55" i="48"/>
  <c r="AA55" i="48"/>
  <c r="AE54" i="48"/>
  <c r="AA54" i="48"/>
  <c r="AE53" i="48"/>
  <c r="AA53" i="48"/>
  <c r="AE52" i="48"/>
  <c r="AA52" i="48"/>
  <c r="AE51" i="48"/>
  <c r="AA51" i="48"/>
  <c r="AE50" i="48"/>
  <c r="AA50" i="48"/>
  <c r="AE49" i="48"/>
  <c r="AA49" i="48"/>
  <c r="AE48" i="48"/>
  <c r="AA48" i="48"/>
  <c r="AE47" i="48"/>
  <c r="AA47" i="48"/>
  <c r="AE46" i="48"/>
  <c r="AA46" i="48"/>
  <c r="AE45" i="48"/>
  <c r="AA45" i="48"/>
  <c r="AE44" i="48"/>
  <c r="AA44" i="48"/>
  <c r="AE43" i="48"/>
  <c r="AA43" i="48"/>
  <c r="AE42" i="48"/>
  <c r="AA42" i="48"/>
  <c r="AE41" i="48"/>
  <c r="AA41" i="48"/>
  <c r="AE40" i="48"/>
  <c r="AA40" i="48"/>
  <c r="AE39" i="48"/>
  <c r="AA39" i="48"/>
  <c r="AE38" i="48"/>
  <c r="AA38" i="48"/>
  <c r="AE37" i="48"/>
  <c r="AA37" i="48"/>
  <c r="AE36" i="48"/>
  <c r="AA36" i="48"/>
  <c r="AE35" i="48"/>
  <c r="AA35" i="48"/>
  <c r="AE34" i="48"/>
  <c r="AA34" i="48"/>
  <c r="AE33" i="48"/>
  <c r="AA33" i="48"/>
  <c r="AE32" i="48"/>
  <c r="AA32" i="48"/>
  <c r="AE31" i="48"/>
  <c r="AA31" i="48"/>
  <c r="AE30" i="48"/>
  <c r="AA30" i="48"/>
  <c r="AE29" i="48"/>
  <c r="AA29" i="48"/>
  <c r="AE28" i="48"/>
  <c r="AA28" i="48"/>
  <c r="AE27" i="48"/>
  <c r="AA27" i="48"/>
  <c r="AE26" i="48"/>
  <c r="AA26" i="48"/>
  <c r="AE25" i="48"/>
  <c r="AA25" i="48"/>
  <c r="AE24" i="48"/>
  <c r="AA24" i="48"/>
  <c r="AE23" i="48"/>
  <c r="AA23" i="48"/>
  <c r="AE22" i="48"/>
  <c r="AA22" i="48"/>
  <c r="AE21" i="48"/>
  <c r="AA21" i="48"/>
  <c r="AE20" i="48"/>
  <c r="AA20" i="48"/>
  <c r="AE19" i="48"/>
  <c r="AA19" i="48"/>
  <c r="AE18" i="48"/>
  <c r="AA18" i="48"/>
  <c r="AE17" i="48"/>
  <c r="AA17" i="48"/>
  <c r="AE16" i="48"/>
  <c r="AA16" i="48"/>
  <c r="AE15" i="48"/>
  <c r="AA15" i="48"/>
  <c r="AE14" i="48"/>
  <c r="AA14" i="48"/>
  <c r="AE13" i="48"/>
  <c r="AA13" i="48"/>
  <c r="AE12" i="48"/>
  <c r="AA12" i="48"/>
  <c r="AE11" i="48"/>
  <c r="AA11" i="48"/>
  <c r="AE10" i="48"/>
  <c r="AA10" i="48"/>
  <c r="AE9" i="48"/>
  <c r="AA9" i="48"/>
  <c r="AE8" i="48"/>
  <c r="AA8" i="48"/>
  <c r="AE7" i="48"/>
  <c r="AA7" i="48"/>
  <c r="P7" i="48"/>
  <c r="H7" i="48"/>
  <c r="AE6" i="48"/>
  <c r="AA6" i="48"/>
  <c r="L9" i="48" s="1"/>
  <c r="N6" i="48"/>
  <c r="F6" i="48"/>
  <c r="AE5" i="48"/>
  <c r="AA5" i="48"/>
  <c r="T5" i="48"/>
  <c r="L5" i="48"/>
  <c r="D5" i="48"/>
  <c r="AE4" i="48"/>
  <c r="AA4" i="48"/>
  <c r="R4" i="48"/>
  <c r="J4" i="48"/>
  <c r="B4" i="48"/>
  <c r="AE3" i="48"/>
  <c r="AA3" i="48"/>
  <c r="Q3" i="48"/>
  <c r="I3" i="48"/>
  <c r="AF2" i="48"/>
  <c r="AE2" i="48"/>
  <c r="AA2" i="48"/>
  <c r="Q12" i="48" s="1"/>
  <c r="AE101" i="51"/>
  <c r="AA101" i="51"/>
  <c r="AE100" i="51"/>
  <c r="AA100" i="51"/>
  <c r="AE99" i="51"/>
  <c r="AA99" i="51"/>
  <c r="AE98" i="51"/>
  <c r="AA98" i="51"/>
  <c r="AE97" i="51"/>
  <c r="AA97" i="51"/>
  <c r="AE96" i="51"/>
  <c r="AA96" i="51"/>
  <c r="AE95" i="51"/>
  <c r="AA95" i="51"/>
  <c r="AE94" i="51"/>
  <c r="AA94" i="51"/>
  <c r="AE93" i="51"/>
  <c r="AA93" i="51"/>
  <c r="AE92" i="51"/>
  <c r="AA92" i="51"/>
  <c r="AE91" i="51"/>
  <c r="AA91" i="51"/>
  <c r="AE90" i="51"/>
  <c r="AA90" i="51"/>
  <c r="AE89" i="51"/>
  <c r="AA89" i="51"/>
  <c r="AE88" i="51"/>
  <c r="AA88" i="51"/>
  <c r="AE87" i="51"/>
  <c r="AA87" i="51"/>
  <c r="AE86" i="51"/>
  <c r="AA86" i="51"/>
  <c r="AE85" i="51"/>
  <c r="AA85" i="51"/>
  <c r="AE84" i="51"/>
  <c r="AA84" i="51"/>
  <c r="AE83" i="51"/>
  <c r="AA83" i="51"/>
  <c r="AE82" i="51"/>
  <c r="AA82" i="51"/>
  <c r="AE81" i="51"/>
  <c r="AA81" i="51"/>
  <c r="AE80" i="51"/>
  <c r="AA80" i="51"/>
  <c r="AE79" i="51"/>
  <c r="AA79" i="51"/>
  <c r="AE78" i="51"/>
  <c r="AA78" i="51"/>
  <c r="AE77" i="51"/>
  <c r="AA77" i="51"/>
  <c r="AE76" i="51"/>
  <c r="AA76" i="51"/>
  <c r="AE75" i="51"/>
  <c r="AA75" i="51"/>
  <c r="AE74" i="51"/>
  <c r="AA74" i="51"/>
  <c r="AE73" i="51"/>
  <c r="AA73" i="51"/>
  <c r="AE72" i="51"/>
  <c r="AA72" i="51"/>
  <c r="AE71" i="51"/>
  <c r="AA71" i="51"/>
  <c r="AE70" i="51"/>
  <c r="AA70" i="51"/>
  <c r="AE69" i="51"/>
  <c r="AA69" i="51"/>
  <c r="AE68" i="51"/>
  <c r="AA68" i="51"/>
  <c r="AE67" i="51"/>
  <c r="AA67" i="51"/>
  <c r="AE66" i="51"/>
  <c r="AA66" i="51"/>
  <c r="AE65" i="51"/>
  <c r="AA65" i="51"/>
  <c r="AE64" i="51"/>
  <c r="AA64" i="51"/>
  <c r="AE63" i="51"/>
  <c r="AA63" i="51"/>
  <c r="AE62" i="51"/>
  <c r="AA62" i="51"/>
  <c r="AE61" i="51"/>
  <c r="AA61" i="51"/>
  <c r="AE60" i="51"/>
  <c r="AA60" i="51"/>
  <c r="AE59" i="51"/>
  <c r="AA59" i="51"/>
  <c r="AE58" i="51"/>
  <c r="AA58" i="51"/>
  <c r="AE57" i="51"/>
  <c r="AA57" i="51"/>
  <c r="AE56" i="51"/>
  <c r="AA56" i="51"/>
  <c r="AE55" i="51"/>
  <c r="AA55" i="51"/>
  <c r="AE54" i="51"/>
  <c r="AA54" i="51"/>
  <c r="AE53" i="51"/>
  <c r="AA53" i="51"/>
  <c r="AE52" i="51"/>
  <c r="AA52" i="51"/>
  <c r="AE51" i="51"/>
  <c r="AA51" i="51"/>
  <c r="AE50" i="51"/>
  <c r="AA50" i="51"/>
  <c r="AE49" i="51"/>
  <c r="AA49" i="51"/>
  <c r="AE48" i="51"/>
  <c r="AA48" i="51"/>
  <c r="AE47" i="51"/>
  <c r="AA47" i="51"/>
  <c r="AE46" i="51"/>
  <c r="AA46" i="51"/>
  <c r="AE45" i="51"/>
  <c r="AA45" i="51"/>
  <c r="AE44" i="51"/>
  <c r="AA44" i="51"/>
  <c r="AE43" i="51"/>
  <c r="AA43" i="51"/>
  <c r="AE42" i="51"/>
  <c r="AA42" i="51"/>
  <c r="AE41" i="51"/>
  <c r="AA41" i="51"/>
  <c r="AE40" i="51"/>
  <c r="AA40" i="51"/>
  <c r="AE39" i="51"/>
  <c r="AA39" i="51"/>
  <c r="AE38" i="51"/>
  <c r="AA38" i="51"/>
  <c r="AE37" i="51"/>
  <c r="AA37" i="51"/>
  <c r="AE36" i="51"/>
  <c r="AA36" i="51"/>
  <c r="AE35" i="51"/>
  <c r="AA35" i="51"/>
  <c r="AE34" i="51"/>
  <c r="AA34" i="51"/>
  <c r="AE33" i="51"/>
  <c r="AA33" i="51"/>
  <c r="AE32" i="51"/>
  <c r="AA32" i="51"/>
  <c r="AE31" i="51"/>
  <c r="AA31" i="51"/>
  <c r="AE30" i="51"/>
  <c r="AA30" i="51"/>
  <c r="AE29" i="51"/>
  <c r="AA29" i="51"/>
  <c r="AE28" i="51"/>
  <c r="AA28" i="51"/>
  <c r="AE27" i="51"/>
  <c r="AA27" i="51"/>
  <c r="AE26" i="51"/>
  <c r="AA26" i="51"/>
  <c r="AE25" i="51"/>
  <c r="AA25" i="51"/>
  <c r="AE24" i="51"/>
  <c r="AA24" i="51"/>
  <c r="AE23" i="51"/>
  <c r="AA23" i="51"/>
  <c r="AE22" i="51"/>
  <c r="AA22" i="51"/>
  <c r="AE21" i="51"/>
  <c r="AA21" i="51"/>
  <c r="AE20" i="51"/>
  <c r="AA20" i="51"/>
  <c r="AE19" i="51"/>
  <c r="AA19" i="51"/>
  <c r="AE18" i="51"/>
  <c r="AA18" i="51"/>
  <c r="AE17" i="51"/>
  <c r="AA17" i="51"/>
  <c r="AE16" i="51"/>
  <c r="AA16" i="51"/>
  <c r="AE15" i="51"/>
  <c r="AA15" i="51"/>
  <c r="AE14" i="51"/>
  <c r="AA14" i="51"/>
  <c r="AE13" i="51"/>
  <c r="AA13" i="51"/>
  <c r="AE12" i="51"/>
  <c r="AA12" i="51"/>
  <c r="AE11" i="51"/>
  <c r="AA11" i="51"/>
  <c r="AE10" i="51"/>
  <c r="AA10" i="51"/>
  <c r="AE9" i="51"/>
  <c r="AA9" i="51"/>
  <c r="AE8" i="51"/>
  <c r="AA8" i="51"/>
  <c r="AE7" i="51"/>
  <c r="AA7" i="51"/>
  <c r="AE6" i="51"/>
  <c r="AA6" i="51"/>
  <c r="K12" i="51" s="1"/>
  <c r="N6" i="51"/>
  <c r="F6" i="51"/>
  <c r="AE5" i="51"/>
  <c r="AA5" i="51"/>
  <c r="T5" i="51"/>
  <c r="L5" i="51"/>
  <c r="D5" i="51"/>
  <c r="AE4" i="51"/>
  <c r="AA4" i="51"/>
  <c r="R4" i="51"/>
  <c r="J4" i="51"/>
  <c r="B4" i="51"/>
  <c r="AE3" i="51"/>
  <c r="AA3" i="51"/>
  <c r="Q3" i="51"/>
  <c r="I3" i="51"/>
  <c r="E3" i="51"/>
  <c r="C3" i="51"/>
  <c r="B3" i="51"/>
  <c r="AE2" i="51"/>
  <c r="AA2" i="51"/>
  <c r="Q12" i="51" s="1"/>
  <c r="AE101" i="49"/>
  <c r="AA101" i="49"/>
  <c r="AE100" i="49"/>
  <c r="AA100" i="49"/>
  <c r="AE99" i="49"/>
  <c r="AA99" i="49"/>
  <c r="AE98" i="49"/>
  <c r="AA98" i="49"/>
  <c r="AE97" i="49"/>
  <c r="AA97" i="49"/>
  <c r="AE96" i="49"/>
  <c r="AA96" i="49"/>
  <c r="AE95" i="49"/>
  <c r="AA95" i="49"/>
  <c r="AE94" i="49"/>
  <c r="AA94" i="49"/>
  <c r="AE93" i="49"/>
  <c r="AA93" i="49"/>
  <c r="AE92" i="49"/>
  <c r="AA92" i="49"/>
  <c r="AE91" i="49"/>
  <c r="AA91" i="49"/>
  <c r="AE90" i="49"/>
  <c r="AA90" i="49"/>
  <c r="AE89" i="49"/>
  <c r="AA89" i="49"/>
  <c r="AE88" i="49"/>
  <c r="AA88" i="49"/>
  <c r="AE87" i="49"/>
  <c r="AA87" i="49"/>
  <c r="AE86" i="49"/>
  <c r="AA86" i="49"/>
  <c r="AE85" i="49"/>
  <c r="AA85" i="49"/>
  <c r="AE84" i="49"/>
  <c r="AA84" i="49"/>
  <c r="AE83" i="49"/>
  <c r="AA83" i="49"/>
  <c r="AE82" i="49"/>
  <c r="AA82" i="49"/>
  <c r="AE81" i="49"/>
  <c r="AA81" i="49"/>
  <c r="AE80" i="49"/>
  <c r="AA80" i="49"/>
  <c r="AE79" i="49"/>
  <c r="AA79" i="49"/>
  <c r="AE78" i="49"/>
  <c r="AA78" i="49"/>
  <c r="AE77" i="49"/>
  <c r="AA77" i="49"/>
  <c r="AE76" i="49"/>
  <c r="AA76" i="49"/>
  <c r="AE75" i="49"/>
  <c r="AA75" i="49"/>
  <c r="AE74" i="49"/>
  <c r="AA74" i="49"/>
  <c r="AE73" i="49"/>
  <c r="AA73" i="49"/>
  <c r="AE72" i="49"/>
  <c r="AA72" i="49"/>
  <c r="AE71" i="49"/>
  <c r="AA71" i="49"/>
  <c r="AE70" i="49"/>
  <c r="AA70" i="49"/>
  <c r="AE69" i="49"/>
  <c r="AA69" i="49"/>
  <c r="AE68" i="49"/>
  <c r="AA68" i="49"/>
  <c r="AE67" i="49"/>
  <c r="AA67" i="49"/>
  <c r="AE66" i="49"/>
  <c r="AA66" i="49"/>
  <c r="AE65" i="49"/>
  <c r="AA65" i="49"/>
  <c r="AE64" i="49"/>
  <c r="AA64" i="49"/>
  <c r="AE63" i="49"/>
  <c r="AA63" i="49"/>
  <c r="AE62" i="49"/>
  <c r="AA62" i="49"/>
  <c r="AE61" i="49"/>
  <c r="AA61" i="49"/>
  <c r="AE60" i="49"/>
  <c r="AA60" i="49"/>
  <c r="AE59" i="49"/>
  <c r="AA59" i="49"/>
  <c r="AE58" i="49"/>
  <c r="AA58" i="49"/>
  <c r="AE57" i="49"/>
  <c r="AA57" i="49"/>
  <c r="AE56" i="49"/>
  <c r="AA56" i="49"/>
  <c r="AE55" i="49"/>
  <c r="AA55" i="49"/>
  <c r="AE54" i="49"/>
  <c r="AA54" i="49"/>
  <c r="AE53" i="49"/>
  <c r="AA53" i="49"/>
  <c r="AE52" i="49"/>
  <c r="AA52" i="49"/>
  <c r="AE51" i="49"/>
  <c r="AA51" i="49"/>
  <c r="AE50" i="49"/>
  <c r="AA50" i="49"/>
  <c r="AE49" i="49"/>
  <c r="AA49" i="49"/>
  <c r="AE48" i="49"/>
  <c r="AA48" i="49"/>
  <c r="AE47" i="49"/>
  <c r="AA47" i="49"/>
  <c r="AE46" i="49"/>
  <c r="AA46" i="49"/>
  <c r="AE45" i="49"/>
  <c r="AA45" i="49"/>
  <c r="AE44" i="49"/>
  <c r="AA44" i="49"/>
  <c r="AE43" i="49"/>
  <c r="AA43" i="49"/>
  <c r="AE42" i="49"/>
  <c r="AA42" i="49"/>
  <c r="AE41" i="49"/>
  <c r="AA41" i="49"/>
  <c r="AE40" i="49"/>
  <c r="AA40" i="49"/>
  <c r="AE39" i="49"/>
  <c r="AA39" i="49"/>
  <c r="AE38" i="49"/>
  <c r="AA38" i="49"/>
  <c r="AE37" i="49"/>
  <c r="AA37" i="49"/>
  <c r="AE36" i="49"/>
  <c r="AA36" i="49"/>
  <c r="AE35" i="49"/>
  <c r="AA35" i="49"/>
  <c r="AE34" i="49"/>
  <c r="AA34" i="49"/>
  <c r="AE33" i="49"/>
  <c r="AA33" i="49"/>
  <c r="AE32" i="49"/>
  <c r="AA32" i="49"/>
  <c r="AE31" i="49"/>
  <c r="AA31" i="49"/>
  <c r="AE30" i="49"/>
  <c r="AA30" i="49"/>
  <c r="AE29" i="49"/>
  <c r="AA29" i="49"/>
  <c r="AE28" i="49"/>
  <c r="AA28" i="49"/>
  <c r="AE27" i="49"/>
  <c r="AA27" i="49"/>
  <c r="AE26" i="49"/>
  <c r="AA26" i="49"/>
  <c r="AE25" i="49"/>
  <c r="AA25" i="49"/>
  <c r="AE24" i="49"/>
  <c r="AA24" i="49"/>
  <c r="AE23" i="49"/>
  <c r="AA23" i="49"/>
  <c r="AE22" i="49"/>
  <c r="AA22" i="49"/>
  <c r="AE21" i="49"/>
  <c r="AA21" i="49"/>
  <c r="AE20" i="49"/>
  <c r="AA20" i="49"/>
  <c r="AE19" i="49"/>
  <c r="AA19" i="49"/>
  <c r="AE18" i="49"/>
  <c r="AA18" i="49"/>
  <c r="AE17" i="49"/>
  <c r="AA17" i="49"/>
  <c r="AE16" i="49"/>
  <c r="AA16" i="49"/>
  <c r="AE15" i="49"/>
  <c r="AA15" i="49"/>
  <c r="AE14" i="49"/>
  <c r="AA14" i="49"/>
  <c r="AE13" i="49"/>
  <c r="AA13" i="49"/>
  <c r="AE12" i="49"/>
  <c r="AA12" i="49"/>
  <c r="AE11" i="49"/>
  <c r="AA11" i="49"/>
  <c r="AE10" i="49"/>
  <c r="AA10" i="49"/>
  <c r="AE9" i="49"/>
  <c r="AA9" i="49"/>
  <c r="AE8" i="49"/>
  <c r="AA8" i="49"/>
  <c r="AE7" i="49"/>
  <c r="AA7" i="49"/>
  <c r="P7" i="49"/>
  <c r="H7" i="49"/>
  <c r="AE6" i="49"/>
  <c r="AA6" i="49"/>
  <c r="H11" i="49" s="1"/>
  <c r="N6" i="49"/>
  <c r="F6" i="49"/>
  <c r="AE5" i="49"/>
  <c r="AA5" i="49"/>
  <c r="T5" i="49"/>
  <c r="L5" i="49"/>
  <c r="D5" i="49"/>
  <c r="AE4" i="49"/>
  <c r="AA4" i="49"/>
  <c r="R4" i="49"/>
  <c r="J4" i="49"/>
  <c r="B4" i="49"/>
  <c r="AE3" i="49"/>
  <c r="AA3" i="49"/>
  <c r="Q3" i="49"/>
  <c r="I3" i="49"/>
  <c r="E3" i="49"/>
  <c r="C3" i="49"/>
  <c r="AE2" i="49"/>
  <c r="AA2" i="49"/>
  <c r="Q12" i="49" s="1"/>
  <c r="AE101" i="46"/>
  <c r="AA101" i="46"/>
  <c r="AE100" i="46"/>
  <c r="AA100" i="46"/>
  <c r="AE99" i="46"/>
  <c r="AA99" i="46"/>
  <c r="AE98" i="46"/>
  <c r="AA98" i="46"/>
  <c r="AE97" i="46"/>
  <c r="AA97" i="46"/>
  <c r="AE96" i="46"/>
  <c r="AA96" i="46"/>
  <c r="AE95" i="46"/>
  <c r="AA95" i="46"/>
  <c r="AE94" i="46"/>
  <c r="AA94" i="46"/>
  <c r="AE93" i="46"/>
  <c r="AA93" i="46"/>
  <c r="AE92" i="46"/>
  <c r="AA92" i="46"/>
  <c r="AE91" i="46"/>
  <c r="AA91" i="46"/>
  <c r="AE90" i="46"/>
  <c r="AA90" i="46"/>
  <c r="AE89" i="46"/>
  <c r="AA89" i="46"/>
  <c r="AE88" i="46"/>
  <c r="AA88" i="46"/>
  <c r="AE87" i="46"/>
  <c r="AA87" i="46"/>
  <c r="AE86" i="46"/>
  <c r="AA86" i="46"/>
  <c r="AE85" i="46"/>
  <c r="AA85" i="46"/>
  <c r="AE84" i="46"/>
  <c r="AA84" i="46"/>
  <c r="AE83" i="46"/>
  <c r="AA83" i="46"/>
  <c r="AE82" i="46"/>
  <c r="AA82" i="46"/>
  <c r="AE81" i="46"/>
  <c r="AA81" i="46"/>
  <c r="AE80" i="46"/>
  <c r="AA80" i="46"/>
  <c r="AE79" i="46"/>
  <c r="AA79" i="46"/>
  <c r="AE78" i="46"/>
  <c r="AA78" i="46"/>
  <c r="AE77" i="46"/>
  <c r="AA77" i="46"/>
  <c r="AE76" i="46"/>
  <c r="AA76" i="46"/>
  <c r="AE75" i="46"/>
  <c r="AA75" i="46"/>
  <c r="AE74" i="46"/>
  <c r="AA74" i="46"/>
  <c r="AE73" i="46"/>
  <c r="AA73" i="46"/>
  <c r="AE72" i="46"/>
  <c r="AA72" i="46"/>
  <c r="AE71" i="46"/>
  <c r="AA71" i="46"/>
  <c r="AE70" i="46"/>
  <c r="AA70" i="46"/>
  <c r="AE69" i="46"/>
  <c r="AA69" i="46"/>
  <c r="AE68" i="46"/>
  <c r="AA68" i="46"/>
  <c r="AE67" i="46"/>
  <c r="AA67" i="46"/>
  <c r="AE66" i="46"/>
  <c r="AA66" i="46"/>
  <c r="AE65" i="46"/>
  <c r="AA65" i="46"/>
  <c r="AE64" i="46"/>
  <c r="AA64" i="46"/>
  <c r="AE63" i="46"/>
  <c r="AA63" i="46"/>
  <c r="AE62" i="46"/>
  <c r="AA62" i="46"/>
  <c r="AE61" i="46"/>
  <c r="AA61" i="46"/>
  <c r="AE60" i="46"/>
  <c r="AA60" i="46"/>
  <c r="AE59" i="46"/>
  <c r="AA59" i="46"/>
  <c r="AE58" i="46"/>
  <c r="AA58" i="46"/>
  <c r="AE57" i="46"/>
  <c r="AA57" i="46"/>
  <c r="AE56" i="46"/>
  <c r="AA56" i="46"/>
  <c r="AE55" i="46"/>
  <c r="AA55" i="46"/>
  <c r="AE54" i="46"/>
  <c r="AA54" i="46"/>
  <c r="AE53" i="46"/>
  <c r="AA53" i="46"/>
  <c r="AE52" i="46"/>
  <c r="AA52" i="46"/>
  <c r="AE51" i="46"/>
  <c r="AA51" i="46"/>
  <c r="AE50" i="46"/>
  <c r="AA50" i="46"/>
  <c r="AE49" i="46"/>
  <c r="AA49" i="46"/>
  <c r="AE48" i="46"/>
  <c r="AA48" i="46"/>
  <c r="AE47" i="46"/>
  <c r="AA47" i="46"/>
  <c r="AE46" i="46"/>
  <c r="AA46" i="46"/>
  <c r="AE45" i="46"/>
  <c r="AA45" i="46"/>
  <c r="AE44" i="46"/>
  <c r="AA44" i="46"/>
  <c r="AE43" i="46"/>
  <c r="AA43" i="46"/>
  <c r="AE42" i="46"/>
  <c r="AA42" i="46"/>
  <c r="AE41" i="46"/>
  <c r="AA41" i="46"/>
  <c r="AE40" i="46"/>
  <c r="AA40" i="46"/>
  <c r="AE39" i="46"/>
  <c r="AA39" i="46"/>
  <c r="AE38" i="46"/>
  <c r="AA38" i="46"/>
  <c r="AE37" i="46"/>
  <c r="AA37" i="46"/>
  <c r="AE36" i="46"/>
  <c r="AA36" i="46"/>
  <c r="AE35" i="46"/>
  <c r="AA35" i="46"/>
  <c r="AE34" i="46"/>
  <c r="AA34" i="46"/>
  <c r="AE33" i="46"/>
  <c r="AA33" i="46"/>
  <c r="AE32" i="46"/>
  <c r="AA32" i="46"/>
  <c r="AE31" i="46"/>
  <c r="AA31" i="46"/>
  <c r="AE30" i="46"/>
  <c r="AA30" i="46"/>
  <c r="AE29" i="46"/>
  <c r="AA29" i="46"/>
  <c r="AE28" i="46"/>
  <c r="AA28" i="46"/>
  <c r="AE27" i="46"/>
  <c r="AA27" i="46"/>
  <c r="AE26" i="46"/>
  <c r="AA26" i="46"/>
  <c r="AE25" i="46"/>
  <c r="AA25" i="46"/>
  <c r="AE24" i="46"/>
  <c r="AA24" i="46"/>
  <c r="AE23" i="46"/>
  <c r="AA23" i="46"/>
  <c r="AE22" i="46"/>
  <c r="AA22" i="46"/>
  <c r="AE21" i="46"/>
  <c r="AA21" i="46"/>
  <c r="AE20" i="46"/>
  <c r="AA20" i="46"/>
  <c r="AE19" i="46"/>
  <c r="AA19" i="46"/>
  <c r="AE18" i="46"/>
  <c r="AA18" i="46"/>
  <c r="AE17" i="46"/>
  <c r="AA17" i="46"/>
  <c r="AE16" i="46"/>
  <c r="AA16" i="46"/>
  <c r="AE15" i="46"/>
  <c r="AA15" i="46"/>
  <c r="AE14" i="46"/>
  <c r="AA14" i="46"/>
  <c r="AE13" i="46"/>
  <c r="AA13" i="46"/>
  <c r="AE12" i="46"/>
  <c r="AA12" i="46"/>
  <c r="AE11" i="46"/>
  <c r="AA11" i="46"/>
  <c r="AE10" i="46"/>
  <c r="AA10" i="46"/>
  <c r="AE9" i="46"/>
  <c r="AA9" i="46"/>
  <c r="AE8" i="46"/>
  <c r="AA8" i="46"/>
  <c r="AE7" i="46"/>
  <c r="AA7" i="46"/>
  <c r="H7" i="46"/>
  <c r="AE6" i="46"/>
  <c r="AA6" i="46"/>
  <c r="H11" i="46" s="1"/>
  <c r="N6" i="46"/>
  <c r="F6" i="46"/>
  <c r="AE5" i="46"/>
  <c r="AA5" i="46"/>
  <c r="T5" i="46"/>
  <c r="L5" i="46"/>
  <c r="D5" i="46"/>
  <c r="AE4" i="46"/>
  <c r="AA4" i="46"/>
  <c r="R4" i="46"/>
  <c r="J4" i="46"/>
  <c r="B4" i="46"/>
  <c r="AE3" i="46"/>
  <c r="AA3" i="46"/>
  <c r="Q3" i="46"/>
  <c r="I3" i="46"/>
  <c r="B3" i="46"/>
  <c r="AE2" i="46"/>
  <c r="AF2" i="46" s="1"/>
  <c r="AA2" i="46"/>
  <c r="Q12" i="46" s="1"/>
  <c r="AE101" i="45"/>
  <c r="AA101" i="45"/>
  <c r="AE100" i="45"/>
  <c r="AA100" i="45"/>
  <c r="AE99" i="45"/>
  <c r="AA99" i="45"/>
  <c r="AE98" i="45"/>
  <c r="AA98" i="45"/>
  <c r="AE97" i="45"/>
  <c r="AA97" i="45"/>
  <c r="AE96" i="45"/>
  <c r="AA96" i="45"/>
  <c r="AE95" i="45"/>
  <c r="AA95" i="45"/>
  <c r="AE94" i="45"/>
  <c r="AA94" i="45"/>
  <c r="AE93" i="45"/>
  <c r="AA93" i="45"/>
  <c r="AE92" i="45"/>
  <c r="AA92" i="45"/>
  <c r="AE91" i="45"/>
  <c r="AA91" i="45"/>
  <c r="AE90" i="45"/>
  <c r="AA90" i="45"/>
  <c r="AE89" i="45"/>
  <c r="AA89" i="45"/>
  <c r="AE88" i="45"/>
  <c r="AA88" i="45"/>
  <c r="AE87" i="45"/>
  <c r="AA87" i="45"/>
  <c r="AE86" i="45"/>
  <c r="AA86" i="45"/>
  <c r="AE85" i="45"/>
  <c r="AA85" i="45"/>
  <c r="AE84" i="45"/>
  <c r="AA84" i="45"/>
  <c r="AE83" i="45"/>
  <c r="AA83" i="45"/>
  <c r="AE82" i="45"/>
  <c r="AA82" i="45"/>
  <c r="AE81" i="45"/>
  <c r="AA81" i="45"/>
  <c r="AE80" i="45"/>
  <c r="AA80" i="45"/>
  <c r="AE79" i="45"/>
  <c r="AA79" i="45"/>
  <c r="AE78" i="45"/>
  <c r="AA78" i="45"/>
  <c r="AE77" i="45"/>
  <c r="AA77" i="45"/>
  <c r="AE76" i="45"/>
  <c r="AA76" i="45"/>
  <c r="AE75" i="45"/>
  <c r="AA75" i="45"/>
  <c r="AE74" i="45"/>
  <c r="AA74" i="45"/>
  <c r="AE73" i="45"/>
  <c r="AA73" i="45"/>
  <c r="AE72" i="45"/>
  <c r="AA72" i="45"/>
  <c r="AE71" i="45"/>
  <c r="AA71" i="45"/>
  <c r="AE70" i="45"/>
  <c r="AA70" i="45"/>
  <c r="AE69" i="45"/>
  <c r="AA69" i="45"/>
  <c r="AE68" i="45"/>
  <c r="AA68" i="45"/>
  <c r="AE67" i="45"/>
  <c r="AA67" i="45"/>
  <c r="AE66" i="45"/>
  <c r="AA66" i="45"/>
  <c r="AE65" i="45"/>
  <c r="AA65" i="45"/>
  <c r="AE64" i="45"/>
  <c r="AA64" i="45"/>
  <c r="AE63" i="45"/>
  <c r="AA63" i="45"/>
  <c r="AE62" i="45"/>
  <c r="AA62" i="45"/>
  <c r="AE61" i="45"/>
  <c r="AA61" i="45"/>
  <c r="AE60" i="45"/>
  <c r="AA60" i="45"/>
  <c r="AE59" i="45"/>
  <c r="AA59" i="45"/>
  <c r="AE58" i="45"/>
  <c r="AA58" i="45"/>
  <c r="AE57" i="45"/>
  <c r="AA57" i="45"/>
  <c r="AE56" i="45"/>
  <c r="AA56" i="45"/>
  <c r="AE55" i="45"/>
  <c r="AA55" i="45"/>
  <c r="AE54" i="45"/>
  <c r="AA54" i="45"/>
  <c r="AE53" i="45"/>
  <c r="AA53" i="45"/>
  <c r="AE52" i="45"/>
  <c r="AA52" i="45"/>
  <c r="AE51" i="45"/>
  <c r="AA51" i="45"/>
  <c r="AE50" i="45"/>
  <c r="AA50" i="45"/>
  <c r="AE49" i="45"/>
  <c r="AA49" i="45"/>
  <c r="AE48" i="45"/>
  <c r="AA48" i="45"/>
  <c r="AE47" i="45"/>
  <c r="AA47" i="45"/>
  <c r="AE46" i="45"/>
  <c r="AA46" i="45"/>
  <c r="AE45" i="45"/>
  <c r="AA45" i="45"/>
  <c r="AE44" i="45"/>
  <c r="AA44" i="45"/>
  <c r="AE43" i="45"/>
  <c r="AA43" i="45"/>
  <c r="AE42" i="45"/>
  <c r="AA42" i="45"/>
  <c r="AE41" i="45"/>
  <c r="AA41" i="45"/>
  <c r="AE40" i="45"/>
  <c r="AA40" i="45"/>
  <c r="AE39" i="45"/>
  <c r="AA39" i="45"/>
  <c r="AE38" i="45"/>
  <c r="AA38" i="45"/>
  <c r="AE37" i="45"/>
  <c r="AA37" i="45"/>
  <c r="AE36" i="45"/>
  <c r="AA36" i="45"/>
  <c r="AE35" i="45"/>
  <c r="AA35" i="45"/>
  <c r="AE34" i="45"/>
  <c r="AA34" i="45"/>
  <c r="AE33" i="45"/>
  <c r="AA33" i="45"/>
  <c r="AE32" i="45"/>
  <c r="AA32" i="45"/>
  <c r="AE31" i="45"/>
  <c r="AA31" i="45"/>
  <c r="AE30" i="45"/>
  <c r="AA30" i="45"/>
  <c r="AE29" i="45"/>
  <c r="AA29" i="45"/>
  <c r="AE28" i="45"/>
  <c r="AA28" i="45"/>
  <c r="AE27" i="45"/>
  <c r="AA27" i="45"/>
  <c r="AE26" i="45"/>
  <c r="AA26" i="45"/>
  <c r="AE25" i="45"/>
  <c r="AA25" i="45"/>
  <c r="AE24" i="45"/>
  <c r="AA24" i="45"/>
  <c r="AE23" i="45"/>
  <c r="AA23" i="45"/>
  <c r="AE22" i="45"/>
  <c r="AA22" i="45"/>
  <c r="AE21" i="45"/>
  <c r="AA21" i="45"/>
  <c r="AE20" i="45"/>
  <c r="AA20" i="45"/>
  <c r="AE19" i="45"/>
  <c r="AA19" i="45"/>
  <c r="AE18" i="45"/>
  <c r="AA18" i="45"/>
  <c r="AE17" i="45"/>
  <c r="AA17" i="45"/>
  <c r="AE16" i="45"/>
  <c r="AA16" i="45"/>
  <c r="AE15" i="45"/>
  <c r="AA15" i="45"/>
  <c r="AE14" i="45"/>
  <c r="AA14" i="45"/>
  <c r="AE13" i="45"/>
  <c r="AA13" i="45"/>
  <c r="AE12" i="45"/>
  <c r="AA12" i="45"/>
  <c r="AE11" i="45"/>
  <c r="AA11" i="45"/>
  <c r="AE10" i="45"/>
  <c r="AA10" i="45"/>
  <c r="AE9" i="45"/>
  <c r="AA9" i="45"/>
  <c r="AE8" i="45"/>
  <c r="AA8" i="45"/>
  <c r="AE7" i="45"/>
  <c r="AA7" i="45"/>
  <c r="H7" i="45"/>
  <c r="AE6" i="45"/>
  <c r="AA6" i="45"/>
  <c r="T4" i="45" s="1"/>
  <c r="N6" i="45"/>
  <c r="F6" i="45"/>
  <c r="AE5" i="45"/>
  <c r="AA5" i="45"/>
  <c r="P4" i="45" s="1"/>
  <c r="T5" i="45"/>
  <c r="L5" i="45"/>
  <c r="D5" i="45"/>
  <c r="AE4" i="45"/>
  <c r="AA4" i="45"/>
  <c r="R4" i="45"/>
  <c r="J4" i="45"/>
  <c r="B4" i="45"/>
  <c r="AE3" i="45"/>
  <c r="AA3" i="45"/>
  <c r="Q3" i="45"/>
  <c r="I3" i="45"/>
  <c r="D3" i="45"/>
  <c r="C3" i="45"/>
  <c r="B3" i="45"/>
  <c r="AE2" i="45"/>
  <c r="AF2" i="45" s="1"/>
  <c r="AA2" i="45"/>
  <c r="Q12" i="45" s="1"/>
  <c r="AE101" i="44"/>
  <c r="AA101" i="44"/>
  <c r="AE100" i="44"/>
  <c r="AA100" i="44"/>
  <c r="AE99" i="44"/>
  <c r="AA99" i="44"/>
  <c r="AE98" i="44"/>
  <c r="AA98" i="44"/>
  <c r="AE97" i="44"/>
  <c r="AA97" i="44"/>
  <c r="AE96" i="44"/>
  <c r="AA96" i="44"/>
  <c r="AE95" i="44"/>
  <c r="AA95" i="44"/>
  <c r="AE94" i="44"/>
  <c r="AA94" i="44"/>
  <c r="AE93" i="44"/>
  <c r="AA93" i="44"/>
  <c r="AE92" i="44"/>
  <c r="AA92" i="44"/>
  <c r="AE91" i="44"/>
  <c r="AA91" i="44"/>
  <c r="AE90" i="44"/>
  <c r="AA90" i="44"/>
  <c r="AE89" i="44"/>
  <c r="AA89" i="44"/>
  <c r="AE88" i="44"/>
  <c r="AA88" i="44"/>
  <c r="AE87" i="44"/>
  <c r="AA87" i="44"/>
  <c r="AE86" i="44"/>
  <c r="AA86" i="44"/>
  <c r="AE85" i="44"/>
  <c r="AA85" i="44"/>
  <c r="AE84" i="44"/>
  <c r="AA84" i="44"/>
  <c r="AE83" i="44"/>
  <c r="AA83" i="44"/>
  <c r="AE82" i="44"/>
  <c r="AA82" i="44"/>
  <c r="AE81" i="44"/>
  <c r="AA81" i="44"/>
  <c r="AE80" i="44"/>
  <c r="AA80" i="44"/>
  <c r="AE79" i="44"/>
  <c r="AA79" i="44"/>
  <c r="AE78" i="44"/>
  <c r="AA78" i="44"/>
  <c r="AE77" i="44"/>
  <c r="AA77" i="44"/>
  <c r="AE76" i="44"/>
  <c r="AA76" i="44"/>
  <c r="AE75" i="44"/>
  <c r="AA75" i="44"/>
  <c r="AE74" i="44"/>
  <c r="AA74" i="44"/>
  <c r="AE73" i="44"/>
  <c r="AA73" i="44"/>
  <c r="AE72" i="44"/>
  <c r="AA72" i="44"/>
  <c r="AE71" i="44"/>
  <c r="AA71" i="44"/>
  <c r="AE70" i="44"/>
  <c r="AA70" i="44"/>
  <c r="AE69" i="44"/>
  <c r="AA69" i="44"/>
  <c r="AE68" i="44"/>
  <c r="AA68" i="44"/>
  <c r="AE67" i="44"/>
  <c r="AA67" i="44"/>
  <c r="AE66" i="44"/>
  <c r="AA66" i="44"/>
  <c r="AE65" i="44"/>
  <c r="AA65" i="44"/>
  <c r="AE64" i="44"/>
  <c r="AA64" i="44"/>
  <c r="AE63" i="44"/>
  <c r="AA63" i="44"/>
  <c r="AE62" i="44"/>
  <c r="AA62" i="44"/>
  <c r="AE61" i="44"/>
  <c r="AA61" i="44"/>
  <c r="AE60" i="44"/>
  <c r="AA60" i="44"/>
  <c r="AE59" i="44"/>
  <c r="AA59" i="44"/>
  <c r="AE58" i="44"/>
  <c r="AA58" i="44"/>
  <c r="AE57" i="44"/>
  <c r="AA57" i="44"/>
  <c r="AE56" i="44"/>
  <c r="AA56" i="44"/>
  <c r="AE55" i="44"/>
  <c r="AA55" i="44"/>
  <c r="AE54" i="44"/>
  <c r="AA54" i="44"/>
  <c r="AE53" i="44"/>
  <c r="AA53" i="44"/>
  <c r="AE52" i="44"/>
  <c r="AA52" i="44"/>
  <c r="AE51" i="44"/>
  <c r="AA51" i="44"/>
  <c r="AE50" i="44"/>
  <c r="AA50" i="44"/>
  <c r="AE49" i="44"/>
  <c r="AA49" i="44"/>
  <c r="AE48" i="44"/>
  <c r="AA48" i="44"/>
  <c r="AE47" i="44"/>
  <c r="AA47" i="44"/>
  <c r="AE46" i="44"/>
  <c r="AA46" i="44"/>
  <c r="AE45" i="44"/>
  <c r="AA45" i="44"/>
  <c r="AE44" i="44"/>
  <c r="AA44" i="44"/>
  <c r="AE43" i="44"/>
  <c r="AA43" i="44"/>
  <c r="AE42" i="44"/>
  <c r="AA42" i="44"/>
  <c r="AE41" i="44"/>
  <c r="AA41" i="44"/>
  <c r="AE40" i="44"/>
  <c r="AA40" i="44"/>
  <c r="AE39" i="44"/>
  <c r="AA39" i="44"/>
  <c r="AE38" i="44"/>
  <c r="AA38" i="44"/>
  <c r="AE37" i="44"/>
  <c r="AA37" i="44"/>
  <c r="AE36" i="44"/>
  <c r="AA36" i="44"/>
  <c r="AE35" i="44"/>
  <c r="AA35" i="44"/>
  <c r="AE34" i="44"/>
  <c r="AA34" i="44"/>
  <c r="AE33" i="44"/>
  <c r="AA33" i="44"/>
  <c r="AE32" i="44"/>
  <c r="AA32" i="44"/>
  <c r="AE31" i="44"/>
  <c r="AA31" i="44"/>
  <c r="AE30" i="44"/>
  <c r="AA30" i="44"/>
  <c r="AE29" i="44"/>
  <c r="AA29" i="44"/>
  <c r="AE28" i="44"/>
  <c r="AA28" i="44"/>
  <c r="AE27" i="44"/>
  <c r="AA27" i="44"/>
  <c r="AE26" i="44"/>
  <c r="AA26" i="44"/>
  <c r="AE25" i="44"/>
  <c r="AA25" i="44"/>
  <c r="AE24" i="44"/>
  <c r="AA24" i="44"/>
  <c r="AE23" i="44"/>
  <c r="AA23" i="44"/>
  <c r="AE22" i="44"/>
  <c r="AA22" i="44"/>
  <c r="AE21" i="44"/>
  <c r="AA21" i="44"/>
  <c r="AE20" i="44"/>
  <c r="AA20" i="44"/>
  <c r="AE19" i="44"/>
  <c r="AA19" i="44"/>
  <c r="AE18" i="44"/>
  <c r="AA18" i="44"/>
  <c r="AE17" i="44"/>
  <c r="AA17" i="44"/>
  <c r="AE16" i="44"/>
  <c r="AA16" i="44"/>
  <c r="AE15" i="44"/>
  <c r="AA15" i="44"/>
  <c r="AE14" i="44"/>
  <c r="AA14" i="44"/>
  <c r="AE13" i="44"/>
  <c r="AA13" i="44"/>
  <c r="AE12" i="44"/>
  <c r="AA12" i="44"/>
  <c r="AE11" i="44"/>
  <c r="AA11" i="44"/>
  <c r="AE10" i="44"/>
  <c r="AA10" i="44"/>
  <c r="AE9" i="44"/>
  <c r="AA9" i="44"/>
  <c r="AE8" i="44"/>
  <c r="AA8" i="44"/>
  <c r="AE7" i="44"/>
  <c r="AA7" i="44"/>
  <c r="H7" i="44"/>
  <c r="AE6" i="44"/>
  <c r="AA6" i="44"/>
  <c r="I11" i="44" s="1"/>
  <c r="N6" i="44"/>
  <c r="F6" i="44"/>
  <c r="AE5" i="44"/>
  <c r="AA5" i="44"/>
  <c r="E4" i="44" s="1"/>
  <c r="T5" i="44"/>
  <c r="L5" i="44"/>
  <c r="D5" i="44"/>
  <c r="AE4" i="44"/>
  <c r="AA4" i="44"/>
  <c r="R4" i="44"/>
  <c r="J4" i="44"/>
  <c r="B4" i="44"/>
  <c r="AE3" i="44"/>
  <c r="AA3" i="44"/>
  <c r="Q3" i="44"/>
  <c r="I3" i="44"/>
  <c r="G3" i="44"/>
  <c r="D3" i="44"/>
  <c r="C3" i="44"/>
  <c r="B3" i="44"/>
  <c r="AE2" i="44"/>
  <c r="AA2" i="44"/>
  <c r="Q12" i="44" s="1"/>
  <c r="AA3" i="43"/>
  <c r="AA4" i="43"/>
  <c r="AA5" i="43"/>
  <c r="AA6" i="43"/>
  <c r="AA7" i="43"/>
  <c r="AA8" i="43"/>
  <c r="Q12" i="43" s="1"/>
  <c r="AA9" i="43"/>
  <c r="K7" i="43" s="1"/>
  <c r="AA10" i="43"/>
  <c r="J7" i="43" s="1"/>
  <c r="AA11" i="43"/>
  <c r="AA12" i="43"/>
  <c r="AA13" i="43"/>
  <c r="AA14" i="43"/>
  <c r="AA15" i="43"/>
  <c r="AA16" i="43"/>
  <c r="AA17" i="43"/>
  <c r="AA18" i="43"/>
  <c r="AA19" i="43"/>
  <c r="AA20" i="43"/>
  <c r="AA21" i="43"/>
  <c r="AA22" i="43"/>
  <c r="AA23" i="43"/>
  <c r="AA24" i="43"/>
  <c r="AA25" i="43"/>
  <c r="AA26" i="43"/>
  <c r="AA27" i="43"/>
  <c r="AA28" i="43"/>
  <c r="AA29" i="43"/>
  <c r="AA30" i="43"/>
  <c r="AA31" i="43"/>
  <c r="AA32" i="43"/>
  <c r="AA33" i="43"/>
  <c r="AA34" i="43"/>
  <c r="AA35" i="43"/>
  <c r="AA36" i="43"/>
  <c r="AA37" i="43"/>
  <c r="AA38" i="43"/>
  <c r="AA39" i="43"/>
  <c r="AA40" i="43"/>
  <c r="AA41" i="43"/>
  <c r="AA42" i="43"/>
  <c r="AA43" i="43"/>
  <c r="AA44" i="43"/>
  <c r="AA45" i="43"/>
  <c r="AA46" i="43"/>
  <c r="AA47" i="43"/>
  <c r="AA48" i="43"/>
  <c r="AA49" i="43"/>
  <c r="AA50" i="43"/>
  <c r="AA51" i="43"/>
  <c r="AA52" i="43"/>
  <c r="AA53" i="43"/>
  <c r="AA54" i="43"/>
  <c r="AA55" i="43"/>
  <c r="AA56" i="43"/>
  <c r="AA57" i="43"/>
  <c r="AA58" i="43"/>
  <c r="AA59" i="43"/>
  <c r="AA60" i="43"/>
  <c r="AA61" i="43"/>
  <c r="AA62" i="43"/>
  <c r="AA63" i="43"/>
  <c r="AA64" i="43"/>
  <c r="AA65" i="43"/>
  <c r="AA66" i="43"/>
  <c r="AA67" i="43"/>
  <c r="AA68" i="43"/>
  <c r="AA69" i="43"/>
  <c r="AA70" i="43"/>
  <c r="AA71" i="43"/>
  <c r="AA72" i="43"/>
  <c r="AA73" i="43"/>
  <c r="AA74" i="43"/>
  <c r="AA75" i="43"/>
  <c r="AA76" i="43"/>
  <c r="AA77" i="43"/>
  <c r="AA78" i="43"/>
  <c r="AA79" i="43"/>
  <c r="AA80" i="43"/>
  <c r="AA81" i="43"/>
  <c r="AA82" i="43"/>
  <c r="AA83" i="43"/>
  <c r="AA84" i="43"/>
  <c r="AA85" i="43"/>
  <c r="AA86" i="43"/>
  <c r="AA87" i="43"/>
  <c r="AA88" i="43"/>
  <c r="AA89" i="43"/>
  <c r="AA90" i="43"/>
  <c r="AA91" i="43"/>
  <c r="AA92" i="43"/>
  <c r="AA93" i="43"/>
  <c r="AA94" i="43"/>
  <c r="AA95" i="43"/>
  <c r="AA96" i="43"/>
  <c r="AA97" i="43"/>
  <c r="AA98" i="43"/>
  <c r="AA99" i="43"/>
  <c r="AA100" i="43"/>
  <c r="AA101" i="43"/>
  <c r="AA2" i="43"/>
  <c r="AE101" i="43"/>
  <c r="AE100" i="43"/>
  <c r="AE99" i="43"/>
  <c r="AE98" i="43"/>
  <c r="AE97" i="43"/>
  <c r="AE96" i="43"/>
  <c r="AE95" i="43"/>
  <c r="AE94" i="43"/>
  <c r="AE93" i="43"/>
  <c r="AE92" i="43"/>
  <c r="AE91" i="43"/>
  <c r="AE90" i="43"/>
  <c r="AE89" i="43"/>
  <c r="AE88" i="43"/>
  <c r="AE87" i="43"/>
  <c r="AE86" i="43"/>
  <c r="AE85" i="43"/>
  <c r="AE84" i="43"/>
  <c r="AE83" i="43"/>
  <c r="AE82" i="43"/>
  <c r="AE81" i="43"/>
  <c r="AE80" i="43"/>
  <c r="AE79" i="43"/>
  <c r="AE78" i="43"/>
  <c r="AE77" i="43"/>
  <c r="AE76" i="43"/>
  <c r="AE75" i="43"/>
  <c r="AE74" i="43"/>
  <c r="AE73" i="43"/>
  <c r="AE72" i="43"/>
  <c r="AE71" i="43"/>
  <c r="AE70" i="43"/>
  <c r="AE69" i="43"/>
  <c r="AE68" i="43"/>
  <c r="AE67" i="43"/>
  <c r="AE66" i="43"/>
  <c r="AE65" i="43"/>
  <c r="AE64" i="43"/>
  <c r="AE63" i="43"/>
  <c r="AE62" i="43"/>
  <c r="AE61" i="43"/>
  <c r="AE60" i="43"/>
  <c r="AE59" i="43"/>
  <c r="AE58" i="43"/>
  <c r="AE57" i="43"/>
  <c r="AE56" i="43"/>
  <c r="AE55" i="43"/>
  <c r="AE54" i="43"/>
  <c r="AE53" i="43"/>
  <c r="AE52" i="43"/>
  <c r="AE51" i="43"/>
  <c r="AE50" i="43"/>
  <c r="AE49" i="43"/>
  <c r="AE48" i="43"/>
  <c r="AE47" i="43"/>
  <c r="AE46" i="43"/>
  <c r="AE45" i="43"/>
  <c r="AE44" i="43"/>
  <c r="AE43" i="43"/>
  <c r="AE42" i="43"/>
  <c r="AE41" i="43"/>
  <c r="AE40" i="43"/>
  <c r="AE39" i="43"/>
  <c r="AE38" i="43"/>
  <c r="AE37" i="43"/>
  <c r="AE36" i="43"/>
  <c r="AE35" i="43"/>
  <c r="AE34" i="43"/>
  <c r="AE33" i="43"/>
  <c r="AE32" i="43"/>
  <c r="AE31" i="43"/>
  <c r="AE30" i="43"/>
  <c r="AE29" i="43"/>
  <c r="AE28" i="43"/>
  <c r="AE27" i="43"/>
  <c r="AE26" i="43"/>
  <c r="AE25" i="43"/>
  <c r="AE24" i="43"/>
  <c r="AE23" i="43"/>
  <c r="AE22" i="43"/>
  <c r="AE21" i="43"/>
  <c r="AE20" i="43"/>
  <c r="AE19" i="43"/>
  <c r="AE18" i="43"/>
  <c r="AE17" i="43"/>
  <c r="AE16" i="43"/>
  <c r="AE15" i="43"/>
  <c r="AE14" i="43"/>
  <c r="AE13" i="43"/>
  <c r="AE12" i="43"/>
  <c r="R12" i="43"/>
  <c r="H12" i="43"/>
  <c r="AE11" i="43"/>
  <c r="U11" i="43"/>
  <c r="M11" i="43"/>
  <c r="E11" i="43"/>
  <c r="AE10" i="43"/>
  <c r="R10" i="43"/>
  <c r="J10" i="43"/>
  <c r="B10" i="43"/>
  <c r="AE9" i="43"/>
  <c r="O9" i="43"/>
  <c r="G9" i="43"/>
  <c r="AE8" i="43"/>
  <c r="T8" i="43"/>
  <c r="L8" i="43"/>
  <c r="D8" i="43"/>
  <c r="AE7" i="43"/>
  <c r="Q7" i="43"/>
  <c r="I7" i="43"/>
  <c r="AE6" i="43"/>
  <c r="N6" i="43"/>
  <c r="F6" i="43"/>
  <c r="AE5" i="43"/>
  <c r="S5" i="43"/>
  <c r="K5" i="43"/>
  <c r="C5" i="43"/>
  <c r="AE4" i="43"/>
  <c r="P4" i="43"/>
  <c r="H4" i="43"/>
  <c r="AE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E2" i="43"/>
  <c r="AE101" i="42"/>
  <c r="AE100" i="42"/>
  <c r="AE99" i="42"/>
  <c r="AE98" i="42"/>
  <c r="AE97" i="42"/>
  <c r="AE96" i="42"/>
  <c r="AE95" i="42"/>
  <c r="AE94" i="42"/>
  <c r="AE93" i="42"/>
  <c r="AE92" i="42"/>
  <c r="AE91" i="42"/>
  <c r="AE90" i="42"/>
  <c r="AE89" i="42"/>
  <c r="AE88" i="42"/>
  <c r="AE87" i="42"/>
  <c r="AE86" i="42"/>
  <c r="AE85" i="42"/>
  <c r="AE84" i="42"/>
  <c r="AE83" i="42"/>
  <c r="AE82" i="42"/>
  <c r="AE81" i="42"/>
  <c r="AE80" i="42"/>
  <c r="AE79" i="42"/>
  <c r="AE78" i="42"/>
  <c r="AE77" i="42"/>
  <c r="AE76" i="42"/>
  <c r="AE75" i="42"/>
  <c r="AE74" i="42"/>
  <c r="AE73" i="42"/>
  <c r="AE72" i="42"/>
  <c r="AE71" i="42"/>
  <c r="AE70" i="42"/>
  <c r="AE69" i="42"/>
  <c r="AE68" i="42"/>
  <c r="AE67" i="42"/>
  <c r="AE66" i="42"/>
  <c r="AE65" i="42"/>
  <c r="AE64" i="42"/>
  <c r="AE63" i="42"/>
  <c r="AE62" i="42"/>
  <c r="AE61" i="42"/>
  <c r="AE60" i="42"/>
  <c r="AE59" i="42"/>
  <c r="AE58" i="42"/>
  <c r="AE57" i="42"/>
  <c r="AE56" i="42"/>
  <c r="AE55" i="42"/>
  <c r="AE54" i="42"/>
  <c r="AE53" i="42"/>
  <c r="AE52" i="42"/>
  <c r="AE51" i="42"/>
  <c r="AE50" i="42"/>
  <c r="AE49" i="42"/>
  <c r="AE48" i="42"/>
  <c r="AE47" i="42"/>
  <c r="AE46" i="42"/>
  <c r="AE45" i="42"/>
  <c r="AE44" i="42"/>
  <c r="AE43" i="42"/>
  <c r="AE42" i="42"/>
  <c r="AE41" i="42"/>
  <c r="AE40" i="42"/>
  <c r="AE39" i="42"/>
  <c r="AE38" i="42"/>
  <c r="AE37" i="42"/>
  <c r="AE36" i="42"/>
  <c r="AE35" i="42"/>
  <c r="AE34" i="42"/>
  <c r="AE33" i="42"/>
  <c r="AE32" i="42"/>
  <c r="AE31" i="42"/>
  <c r="AE30" i="42"/>
  <c r="AE29" i="42"/>
  <c r="AE28" i="42"/>
  <c r="AE27" i="42"/>
  <c r="AE26" i="42"/>
  <c r="AE25" i="42"/>
  <c r="AE24" i="42"/>
  <c r="AE23" i="42"/>
  <c r="AE22" i="42"/>
  <c r="AE21" i="42"/>
  <c r="AE20" i="42"/>
  <c r="AE19" i="42"/>
  <c r="AE18" i="42"/>
  <c r="AE17" i="42"/>
  <c r="AE16" i="42"/>
  <c r="AE15" i="42"/>
  <c r="AE14" i="42"/>
  <c r="AE13" i="42"/>
  <c r="AE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AE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AE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AE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AE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E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AE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AE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AE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AE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AE2" i="42"/>
  <c r="AE101" i="41"/>
  <c r="AE100" i="41"/>
  <c r="AE99" i="41"/>
  <c r="AE98" i="41"/>
  <c r="AE97" i="41"/>
  <c r="AE96" i="41"/>
  <c r="AE95" i="41"/>
  <c r="AE94" i="41"/>
  <c r="AE93" i="41"/>
  <c r="AE92" i="41"/>
  <c r="AE91" i="41"/>
  <c r="AE90" i="41"/>
  <c r="AE89" i="41"/>
  <c r="AE88" i="41"/>
  <c r="AE87" i="41"/>
  <c r="AE86" i="41"/>
  <c r="AE85" i="41"/>
  <c r="AE84" i="41"/>
  <c r="AE83" i="41"/>
  <c r="AE82" i="41"/>
  <c r="AE81" i="41"/>
  <c r="AE80" i="41"/>
  <c r="AE79" i="41"/>
  <c r="AE78" i="41"/>
  <c r="AE77" i="41"/>
  <c r="AE76" i="41"/>
  <c r="AE75" i="41"/>
  <c r="AE74" i="41"/>
  <c r="AE73" i="41"/>
  <c r="AE72" i="41"/>
  <c r="AE71" i="41"/>
  <c r="AE70" i="41"/>
  <c r="AE69" i="41"/>
  <c r="AE68" i="41"/>
  <c r="AE67" i="41"/>
  <c r="AE66" i="41"/>
  <c r="AE65" i="41"/>
  <c r="AE64" i="41"/>
  <c r="AE63" i="41"/>
  <c r="AE62" i="41"/>
  <c r="AE61" i="41"/>
  <c r="AE60" i="41"/>
  <c r="AE59" i="41"/>
  <c r="AE58" i="41"/>
  <c r="AE57" i="41"/>
  <c r="AE56" i="41"/>
  <c r="AE55" i="41"/>
  <c r="AE54" i="41"/>
  <c r="AE53" i="41"/>
  <c r="AE52" i="41"/>
  <c r="AE51" i="41"/>
  <c r="AE50" i="41"/>
  <c r="AE49" i="41"/>
  <c r="AE48" i="41"/>
  <c r="AE47" i="41"/>
  <c r="AE46" i="41"/>
  <c r="AE45" i="41"/>
  <c r="AE44" i="41"/>
  <c r="AE43" i="41"/>
  <c r="AE42" i="41"/>
  <c r="AE41" i="41"/>
  <c r="AE40" i="41"/>
  <c r="AE39" i="41"/>
  <c r="AE38" i="41"/>
  <c r="AE37" i="41"/>
  <c r="AE36" i="41"/>
  <c r="AE35" i="41"/>
  <c r="AE34" i="41"/>
  <c r="AE33" i="41"/>
  <c r="AE32" i="41"/>
  <c r="AE31" i="41"/>
  <c r="AE30" i="41"/>
  <c r="AE29" i="41"/>
  <c r="AE28" i="41"/>
  <c r="AE27" i="41"/>
  <c r="AE26" i="41"/>
  <c r="AE25" i="41"/>
  <c r="AE24" i="41"/>
  <c r="AE23" i="41"/>
  <c r="AE22" i="41"/>
  <c r="AE21" i="41"/>
  <c r="AE20" i="41"/>
  <c r="AE19" i="41"/>
  <c r="AE18" i="41"/>
  <c r="AE17" i="41"/>
  <c r="AE16" i="41"/>
  <c r="AE15" i="41"/>
  <c r="AE14" i="41"/>
  <c r="AE13" i="41"/>
  <c r="AE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AE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AE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AE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AE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E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AE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E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AE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AE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AE2" i="41"/>
  <c r="AE101" i="40"/>
  <c r="AE100" i="40"/>
  <c r="AE99" i="40"/>
  <c r="AE98" i="40"/>
  <c r="AE97" i="40"/>
  <c r="AE96" i="40"/>
  <c r="AE95" i="40"/>
  <c r="AE94" i="40"/>
  <c r="AE93" i="40"/>
  <c r="AE92" i="40"/>
  <c r="AE91" i="40"/>
  <c r="AE90" i="40"/>
  <c r="AE89" i="40"/>
  <c r="AE88" i="40"/>
  <c r="AE87" i="40"/>
  <c r="AE86" i="40"/>
  <c r="AE85" i="40"/>
  <c r="AE84" i="40"/>
  <c r="AE83" i="40"/>
  <c r="AE82" i="40"/>
  <c r="AE81" i="40"/>
  <c r="AE80" i="40"/>
  <c r="AE79" i="40"/>
  <c r="AE78" i="40"/>
  <c r="AE77" i="40"/>
  <c r="AE76" i="40"/>
  <c r="AE75" i="40"/>
  <c r="AE74" i="40"/>
  <c r="AE73" i="40"/>
  <c r="AE72" i="40"/>
  <c r="AE71" i="40"/>
  <c r="AE70" i="40"/>
  <c r="AE69" i="40"/>
  <c r="AE68" i="40"/>
  <c r="AE67" i="40"/>
  <c r="AE66" i="40"/>
  <c r="AE65" i="40"/>
  <c r="AE64" i="40"/>
  <c r="AE63" i="40"/>
  <c r="AE62" i="40"/>
  <c r="AE61" i="40"/>
  <c r="AE60" i="40"/>
  <c r="AE59" i="40"/>
  <c r="AE58" i="40"/>
  <c r="AE57" i="40"/>
  <c r="AE56" i="40"/>
  <c r="AE55" i="40"/>
  <c r="AE54" i="40"/>
  <c r="AE53" i="40"/>
  <c r="AE52" i="40"/>
  <c r="AE51" i="40"/>
  <c r="AE50" i="40"/>
  <c r="AE49" i="40"/>
  <c r="AE48" i="40"/>
  <c r="AE47" i="40"/>
  <c r="AE46" i="40"/>
  <c r="AE45" i="40"/>
  <c r="AE44" i="40"/>
  <c r="AE43" i="40"/>
  <c r="AE42" i="40"/>
  <c r="AE41" i="40"/>
  <c r="AE40" i="40"/>
  <c r="AE39" i="40"/>
  <c r="AE38" i="40"/>
  <c r="AE37" i="40"/>
  <c r="AE36" i="40"/>
  <c r="AE35" i="40"/>
  <c r="AE34" i="40"/>
  <c r="AE33" i="40"/>
  <c r="AE32" i="40"/>
  <c r="AE31" i="40"/>
  <c r="AE30" i="40"/>
  <c r="AE29" i="40"/>
  <c r="AE28" i="40"/>
  <c r="AE27" i="40"/>
  <c r="AE26" i="40"/>
  <c r="AE25" i="40"/>
  <c r="AE24" i="40"/>
  <c r="AE23" i="40"/>
  <c r="AE22" i="40"/>
  <c r="AE21" i="40"/>
  <c r="AE20" i="40"/>
  <c r="AE19" i="40"/>
  <c r="AE18" i="40"/>
  <c r="AE17" i="40"/>
  <c r="AE16" i="40"/>
  <c r="AE15" i="40"/>
  <c r="AE14" i="40"/>
  <c r="AE13" i="40"/>
  <c r="AE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AE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E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AE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E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E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AE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E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AE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E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AE2" i="40"/>
  <c r="AF2" i="40" s="1"/>
  <c r="AF2" i="51" l="1"/>
  <c r="AF3" i="51"/>
  <c r="AF3" i="46"/>
  <c r="AF2" i="50"/>
  <c r="AF3" i="50"/>
  <c r="AF3" i="45"/>
  <c r="AF2" i="44"/>
  <c r="AF2" i="49"/>
  <c r="AF3" i="49"/>
  <c r="AF3" i="44"/>
  <c r="AF3" i="43"/>
  <c r="AF3" i="48"/>
  <c r="AF2" i="43"/>
  <c r="L9" i="50"/>
  <c r="B12" i="50"/>
  <c r="B3" i="50"/>
  <c r="J3" i="50"/>
  <c r="R3" i="50"/>
  <c r="C4" i="50"/>
  <c r="K4" i="50"/>
  <c r="S4" i="50"/>
  <c r="E5" i="50"/>
  <c r="M5" i="50"/>
  <c r="U5" i="50"/>
  <c r="G6" i="50"/>
  <c r="O6" i="50"/>
  <c r="I7" i="50"/>
  <c r="Q7" i="50"/>
  <c r="C8" i="50"/>
  <c r="K8" i="50"/>
  <c r="S8" i="50"/>
  <c r="E9" i="50"/>
  <c r="M9" i="50"/>
  <c r="U9" i="50"/>
  <c r="G10" i="50"/>
  <c r="O10" i="50"/>
  <c r="I11" i="50"/>
  <c r="Q11" i="50"/>
  <c r="C12" i="50"/>
  <c r="K12" i="50"/>
  <c r="S12" i="50"/>
  <c r="B8" i="50"/>
  <c r="N10" i="50"/>
  <c r="K3" i="50"/>
  <c r="S3" i="50"/>
  <c r="D4" i="50"/>
  <c r="L4" i="50"/>
  <c r="T4" i="50"/>
  <c r="F5" i="50"/>
  <c r="N5" i="50"/>
  <c r="H6" i="50"/>
  <c r="P6" i="50"/>
  <c r="B7" i="50"/>
  <c r="J7" i="50"/>
  <c r="R7" i="50"/>
  <c r="D8" i="50"/>
  <c r="L8" i="50"/>
  <c r="T8" i="50"/>
  <c r="F9" i="50"/>
  <c r="N9" i="50"/>
  <c r="H10" i="50"/>
  <c r="P10" i="50"/>
  <c r="B11" i="50"/>
  <c r="J11" i="50"/>
  <c r="R11" i="50"/>
  <c r="D12" i="50"/>
  <c r="L12" i="50"/>
  <c r="T12" i="50"/>
  <c r="H7" i="50"/>
  <c r="T9" i="50"/>
  <c r="R12" i="50"/>
  <c r="D3" i="50"/>
  <c r="L3" i="50"/>
  <c r="T3" i="50"/>
  <c r="E4" i="50"/>
  <c r="M4" i="50"/>
  <c r="U4" i="50"/>
  <c r="G5" i="50"/>
  <c r="O5" i="50"/>
  <c r="I6" i="50"/>
  <c r="Q6" i="50"/>
  <c r="C7" i="50"/>
  <c r="K7" i="50"/>
  <c r="S7" i="50"/>
  <c r="E8" i="50"/>
  <c r="M8" i="50"/>
  <c r="U8" i="50"/>
  <c r="G9" i="50"/>
  <c r="O9" i="50"/>
  <c r="I10" i="50"/>
  <c r="Q10" i="50"/>
  <c r="C11" i="50"/>
  <c r="K11" i="50"/>
  <c r="S11" i="50"/>
  <c r="E12" i="50"/>
  <c r="M12" i="50"/>
  <c r="U12" i="50"/>
  <c r="D9" i="50"/>
  <c r="J12" i="50"/>
  <c r="M3" i="50"/>
  <c r="U3" i="50"/>
  <c r="F4" i="50"/>
  <c r="N4" i="50"/>
  <c r="H5" i="50"/>
  <c r="P5" i="50"/>
  <c r="B6" i="50"/>
  <c r="J6" i="50"/>
  <c r="R6" i="50"/>
  <c r="D7" i="50"/>
  <c r="L7" i="50"/>
  <c r="T7" i="50"/>
  <c r="F8" i="50"/>
  <c r="N8" i="50"/>
  <c r="H9" i="50"/>
  <c r="P9" i="50"/>
  <c r="B10" i="50"/>
  <c r="J10" i="50"/>
  <c r="R10" i="50"/>
  <c r="D11" i="50"/>
  <c r="L11" i="50"/>
  <c r="T11" i="50"/>
  <c r="F12" i="50"/>
  <c r="N12" i="50"/>
  <c r="P7" i="50"/>
  <c r="F10" i="50"/>
  <c r="F3" i="50"/>
  <c r="N3" i="50"/>
  <c r="G4" i="50"/>
  <c r="O4" i="50"/>
  <c r="I5" i="50"/>
  <c r="Q5" i="50"/>
  <c r="C6" i="50"/>
  <c r="K6" i="50"/>
  <c r="S6" i="50"/>
  <c r="E7" i="50"/>
  <c r="M7" i="50"/>
  <c r="U7" i="50"/>
  <c r="G8" i="50"/>
  <c r="O8" i="50"/>
  <c r="I9" i="50"/>
  <c r="Q9" i="50"/>
  <c r="C10" i="50"/>
  <c r="K10" i="50"/>
  <c r="S10" i="50"/>
  <c r="E11" i="50"/>
  <c r="M11" i="50"/>
  <c r="U11" i="50"/>
  <c r="G12" i="50"/>
  <c r="O12" i="50"/>
  <c r="J8" i="50"/>
  <c r="H11" i="50"/>
  <c r="G3" i="50"/>
  <c r="O3" i="50"/>
  <c r="H4" i="50"/>
  <c r="P4" i="50"/>
  <c r="B5" i="50"/>
  <c r="J5" i="50"/>
  <c r="R5" i="50"/>
  <c r="D6" i="50"/>
  <c r="L6" i="50"/>
  <c r="T6" i="50"/>
  <c r="F7" i="50"/>
  <c r="N7" i="50"/>
  <c r="H8" i="50"/>
  <c r="P8" i="50"/>
  <c r="B9" i="50"/>
  <c r="J9" i="50"/>
  <c r="R9" i="50"/>
  <c r="D10" i="50"/>
  <c r="L10" i="50"/>
  <c r="T10" i="50"/>
  <c r="F11" i="50"/>
  <c r="N11" i="50"/>
  <c r="H12" i="50"/>
  <c r="P12" i="50"/>
  <c r="R8" i="50"/>
  <c r="H3" i="50"/>
  <c r="P3" i="50"/>
  <c r="I4" i="50"/>
  <c r="Q4" i="50"/>
  <c r="C5" i="50"/>
  <c r="K5" i="50"/>
  <c r="S5" i="50"/>
  <c r="E6" i="50"/>
  <c r="M6" i="50"/>
  <c r="U6" i="50"/>
  <c r="G7" i="50"/>
  <c r="O7" i="50"/>
  <c r="I8" i="50"/>
  <c r="Q8" i="50"/>
  <c r="C9" i="50"/>
  <c r="K9" i="50"/>
  <c r="S9" i="50"/>
  <c r="E10" i="50"/>
  <c r="M10" i="50"/>
  <c r="U10" i="50"/>
  <c r="G11" i="50"/>
  <c r="O11" i="50"/>
  <c r="I12" i="50"/>
  <c r="D9" i="48"/>
  <c r="P11" i="48"/>
  <c r="B3" i="48"/>
  <c r="J3" i="48"/>
  <c r="R3" i="48"/>
  <c r="C4" i="48"/>
  <c r="K4" i="48"/>
  <c r="S4" i="48"/>
  <c r="E5" i="48"/>
  <c r="M5" i="48"/>
  <c r="U5" i="48"/>
  <c r="G6" i="48"/>
  <c r="O6" i="48"/>
  <c r="I7" i="48"/>
  <c r="Q7" i="48"/>
  <c r="C8" i="48"/>
  <c r="K8" i="48"/>
  <c r="S8" i="48"/>
  <c r="E9" i="48"/>
  <c r="M9" i="48"/>
  <c r="U9" i="48"/>
  <c r="G10" i="48"/>
  <c r="O10" i="48"/>
  <c r="I11" i="48"/>
  <c r="Q11" i="48"/>
  <c r="C12" i="48"/>
  <c r="K12" i="48"/>
  <c r="S12" i="48"/>
  <c r="R8" i="48"/>
  <c r="H11" i="48"/>
  <c r="C3" i="48"/>
  <c r="K3" i="48"/>
  <c r="S3" i="48"/>
  <c r="D4" i="48"/>
  <c r="L4" i="48"/>
  <c r="T4" i="48"/>
  <c r="F5" i="48"/>
  <c r="N5" i="48"/>
  <c r="H6" i="48"/>
  <c r="P6" i="48"/>
  <c r="B7" i="48"/>
  <c r="J7" i="48"/>
  <c r="R7" i="48"/>
  <c r="D8" i="48"/>
  <c r="L8" i="48"/>
  <c r="T8" i="48"/>
  <c r="F9" i="48"/>
  <c r="N9" i="48"/>
  <c r="H10" i="48"/>
  <c r="P10" i="48"/>
  <c r="B11" i="48"/>
  <c r="J11" i="48"/>
  <c r="R11" i="48"/>
  <c r="D12" i="48"/>
  <c r="L12" i="48"/>
  <c r="T12" i="48"/>
  <c r="F10" i="48"/>
  <c r="B12" i="48"/>
  <c r="D3" i="48"/>
  <c r="L3" i="48"/>
  <c r="T3" i="48"/>
  <c r="E4" i="48"/>
  <c r="M4" i="48"/>
  <c r="U4" i="48"/>
  <c r="G5" i="48"/>
  <c r="O5" i="48"/>
  <c r="I6" i="48"/>
  <c r="Q6" i="48"/>
  <c r="C7" i="48"/>
  <c r="K7" i="48"/>
  <c r="S7" i="48"/>
  <c r="E8" i="48"/>
  <c r="M8" i="48"/>
  <c r="U8" i="48"/>
  <c r="G9" i="48"/>
  <c r="O9" i="48"/>
  <c r="I10" i="48"/>
  <c r="Q10" i="48"/>
  <c r="C11" i="48"/>
  <c r="K11" i="48"/>
  <c r="S11" i="48"/>
  <c r="E12" i="48"/>
  <c r="M12" i="48"/>
  <c r="U12" i="48"/>
  <c r="J8" i="48"/>
  <c r="J12" i="48"/>
  <c r="E3" i="48"/>
  <c r="M3" i="48"/>
  <c r="U3" i="48"/>
  <c r="F4" i="48"/>
  <c r="N4" i="48"/>
  <c r="H5" i="48"/>
  <c r="P5" i="48"/>
  <c r="B6" i="48"/>
  <c r="J6" i="48"/>
  <c r="R6" i="48"/>
  <c r="D7" i="48"/>
  <c r="L7" i="48"/>
  <c r="T7" i="48"/>
  <c r="F8" i="48"/>
  <c r="N8" i="48"/>
  <c r="H9" i="48"/>
  <c r="P9" i="48"/>
  <c r="B10" i="48"/>
  <c r="J10" i="48"/>
  <c r="R10" i="48"/>
  <c r="D11" i="48"/>
  <c r="L11" i="48"/>
  <c r="T11" i="48"/>
  <c r="F12" i="48"/>
  <c r="N12" i="48"/>
  <c r="T9" i="48"/>
  <c r="F3" i="48"/>
  <c r="N3" i="48"/>
  <c r="G4" i="48"/>
  <c r="O4" i="48"/>
  <c r="I5" i="48"/>
  <c r="Q5" i="48"/>
  <c r="C6" i="48"/>
  <c r="K6" i="48"/>
  <c r="S6" i="48"/>
  <c r="E7" i="48"/>
  <c r="M7" i="48"/>
  <c r="U7" i="48"/>
  <c r="G8" i="48"/>
  <c r="O8" i="48"/>
  <c r="I9" i="48"/>
  <c r="Q9" i="48"/>
  <c r="C10" i="48"/>
  <c r="K10" i="48"/>
  <c r="S10" i="48"/>
  <c r="E11" i="48"/>
  <c r="M11" i="48"/>
  <c r="U11" i="48"/>
  <c r="G12" i="48"/>
  <c r="O12" i="48"/>
  <c r="B8" i="48"/>
  <c r="N10" i="48"/>
  <c r="R12" i="48"/>
  <c r="G3" i="48"/>
  <c r="O3" i="48"/>
  <c r="H4" i="48"/>
  <c r="P4" i="48"/>
  <c r="B5" i="48"/>
  <c r="J5" i="48"/>
  <c r="R5" i="48"/>
  <c r="D6" i="48"/>
  <c r="L6" i="48"/>
  <c r="T6" i="48"/>
  <c r="F7" i="48"/>
  <c r="N7" i="48"/>
  <c r="H8" i="48"/>
  <c r="P8" i="48"/>
  <c r="B9" i="48"/>
  <c r="J9" i="48"/>
  <c r="R9" i="48"/>
  <c r="D10" i="48"/>
  <c r="L10" i="48"/>
  <c r="T10" i="48"/>
  <c r="F11" i="48"/>
  <c r="N11" i="48"/>
  <c r="H12" i="48"/>
  <c r="P12" i="48"/>
  <c r="H3" i="48"/>
  <c r="P3" i="48"/>
  <c r="I4" i="48"/>
  <c r="Q4" i="48"/>
  <c r="C5" i="48"/>
  <c r="K5" i="48"/>
  <c r="S5" i="48"/>
  <c r="E6" i="48"/>
  <c r="M6" i="48"/>
  <c r="U6" i="48"/>
  <c r="G7" i="48"/>
  <c r="O7" i="48"/>
  <c r="I8" i="48"/>
  <c r="Q8" i="48"/>
  <c r="C9" i="48"/>
  <c r="K9" i="48"/>
  <c r="S9" i="48"/>
  <c r="E10" i="48"/>
  <c r="M10" i="48"/>
  <c r="U10" i="48"/>
  <c r="G11" i="48"/>
  <c r="O11" i="48"/>
  <c r="I12" i="48"/>
  <c r="P7" i="51"/>
  <c r="L9" i="51"/>
  <c r="P11" i="51"/>
  <c r="J3" i="51"/>
  <c r="M5" i="51"/>
  <c r="C8" i="51"/>
  <c r="G10" i="51"/>
  <c r="I11" i="51"/>
  <c r="K3" i="51"/>
  <c r="S3" i="51"/>
  <c r="D4" i="51"/>
  <c r="L4" i="51"/>
  <c r="T4" i="51"/>
  <c r="F5" i="51"/>
  <c r="N5" i="51"/>
  <c r="H6" i="51"/>
  <c r="P6" i="51"/>
  <c r="B7" i="51"/>
  <c r="J7" i="51"/>
  <c r="R7" i="51"/>
  <c r="D8" i="51"/>
  <c r="L8" i="51"/>
  <c r="T8" i="51"/>
  <c r="F9" i="51"/>
  <c r="N9" i="51"/>
  <c r="H10" i="51"/>
  <c r="P10" i="51"/>
  <c r="B11" i="51"/>
  <c r="J11" i="51"/>
  <c r="R11" i="51"/>
  <c r="D12" i="51"/>
  <c r="L12" i="51"/>
  <c r="T12" i="51"/>
  <c r="N10" i="51"/>
  <c r="C4" i="51"/>
  <c r="G6" i="51"/>
  <c r="M9" i="51"/>
  <c r="C12" i="51"/>
  <c r="D3" i="51"/>
  <c r="L3" i="51"/>
  <c r="T3" i="51"/>
  <c r="E4" i="51"/>
  <c r="M4" i="51"/>
  <c r="U4" i="51"/>
  <c r="G5" i="51"/>
  <c r="O5" i="51"/>
  <c r="I6" i="51"/>
  <c r="Q6" i="51"/>
  <c r="C7" i="51"/>
  <c r="K7" i="51"/>
  <c r="S7" i="51"/>
  <c r="E8" i="51"/>
  <c r="M8" i="51"/>
  <c r="U8" i="51"/>
  <c r="G9" i="51"/>
  <c r="O9" i="51"/>
  <c r="I10" i="51"/>
  <c r="Q10" i="51"/>
  <c r="C11" i="51"/>
  <c r="K11" i="51"/>
  <c r="S11" i="51"/>
  <c r="E12" i="51"/>
  <c r="M12" i="51"/>
  <c r="U12" i="51"/>
  <c r="H7" i="51"/>
  <c r="D9" i="51"/>
  <c r="R12" i="51"/>
  <c r="K4" i="51"/>
  <c r="I7" i="51"/>
  <c r="E9" i="51"/>
  <c r="Q11" i="51"/>
  <c r="M3" i="51"/>
  <c r="U3" i="51"/>
  <c r="F4" i="51"/>
  <c r="N4" i="51"/>
  <c r="H5" i="51"/>
  <c r="P5" i="51"/>
  <c r="B6" i="51"/>
  <c r="J6" i="51"/>
  <c r="R6" i="51"/>
  <c r="D7" i="51"/>
  <c r="L7" i="51"/>
  <c r="T7" i="51"/>
  <c r="F8" i="51"/>
  <c r="N8" i="51"/>
  <c r="H9" i="51"/>
  <c r="P9" i="51"/>
  <c r="B10" i="51"/>
  <c r="J10" i="51"/>
  <c r="R10" i="51"/>
  <c r="D11" i="51"/>
  <c r="L11" i="51"/>
  <c r="T11" i="51"/>
  <c r="F12" i="51"/>
  <c r="N12" i="51"/>
  <c r="B8" i="51"/>
  <c r="T9" i="51"/>
  <c r="B12" i="51"/>
  <c r="R3" i="51"/>
  <c r="U5" i="51"/>
  <c r="K8" i="51"/>
  <c r="O10" i="51"/>
  <c r="F3" i="51"/>
  <c r="N3" i="51"/>
  <c r="G4" i="51"/>
  <c r="O4" i="51"/>
  <c r="I5" i="51"/>
  <c r="Q5" i="51"/>
  <c r="C6" i="51"/>
  <c r="K6" i="51"/>
  <c r="S6" i="51"/>
  <c r="E7" i="51"/>
  <c r="M7" i="51"/>
  <c r="U7" i="51"/>
  <c r="G8" i="51"/>
  <c r="O8" i="51"/>
  <c r="I9" i="51"/>
  <c r="Q9" i="51"/>
  <c r="C10" i="51"/>
  <c r="K10" i="51"/>
  <c r="S10" i="51"/>
  <c r="E11" i="51"/>
  <c r="M11" i="51"/>
  <c r="U11" i="51"/>
  <c r="G12" i="51"/>
  <c r="O12" i="51"/>
  <c r="J8" i="51"/>
  <c r="F10" i="51"/>
  <c r="J12" i="51"/>
  <c r="S4" i="51"/>
  <c r="O6" i="51"/>
  <c r="S8" i="51"/>
  <c r="S12" i="51"/>
  <c r="G3" i="51"/>
  <c r="O3" i="51"/>
  <c r="H4" i="51"/>
  <c r="P4" i="51"/>
  <c r="B5" i="51"/>
  <c r="J5" i="51"/>
  <c r="R5" i="51"/>
  <c r="D6" i="51"/>
  <c r="L6" i="51"/>
  <c r="T6" i="51"/>
  <c r="F7" i="51"/>
  <c r="N7" i="51"/>
  <c r="H8" i="51"/>
  <c r="P8" i="51"/>
  <c r="B9" i="51"/>
  <c r="J9" i="51"/>
  <c r="R9" i="51"/>
  <c r="D10" i="51"/>
  <c r="L10" i="51"/>
  <c r="T10" i="51"/>
  <c r="F11" i="51"/>
  <c r="N11" i="51"/>
  <c r="H12" i="51"/>
  <c r="P12" i="51"/>
  <c r="R8" i="51"/>
  <c r="H11" i="51"/>
  <c r="E5" i="51"/>
  <c r="Q7" i="51"/>
  <c r="U9" i="51"/>
  <c r="H3" i="51"/>
  <c r="P3" i="51"/>
  <c r="I4" i="51"/>
  <c r="Q4" i="51"/>
  <c r="C5" i="51"/>
  <c r="K5" i="51"/>
  <c r="S5" i="51"/>
  <c r="E6" i="51"/>
  <c r="M6" i="51"/>
  <c r="U6" i="51"/>
  <c r="G7" i="51"/>
  <c r="O7" i="51"/>
  <c r="I8" i="51"/>
  <c r="Q8" i="51"/>
  <c r="C9" i="51"/>
  <c r="K9" i="51"/>
  <c r="S9" i="51"/>
  <c r="E10" i="51"/>
  <c r="M10" i="51"/>
  <c r="U10" i="51"/>
  <c r="G11" i="51"/>
  <c r="O11" i="51"/>
  <c r="I12" i="51"/>
  <c r="D9" i="49"/>
  <c r="B12" i="49"/>
  <c r="B3" i="49"/>
  <c r="J3" i="49"/>
  <c r="R3" i="49"/>
  <c r="C4" i="49"/>
  <c r="K4" i="49"/>
  <c r="S4" i="49"/>
  <c r="E5" i="49"/>
  <c r="M5" i="49"/>
  <c r="U5" i="49"/>
  <c r="G6" i="49"/>
  <c r="O6" i="49"/>
  <c r="I7" i="49"/>
  <c r="Q7" i="49"/>
  <c r="C8" i="49"/>
  <c r="K8" i="49"/>
  <c r="S8" i="49"/>
  <c r="E9" i="49"/>
  <c r="M9" i="49"/>
  <c r="U9" i="49"/>
  <c r="G10" i="49"/>
  <c r="O10" i="49"/>
  <c r="I11" i="49"/>
  <c r="Q11" i="49"/>
  <c r="C12" i="49"/>
  <c r="K12" i="49"/>
  <c r="S12" i="49"/>
  <c r="L9" i="49"/>
  <c r="P11" i="49"/>
  <c r="K3" i="49"/>
  <c r="S3" i="49"/>
  <c r="D4" i="49"/>
  <c r="L4" i="49"/>
  <c r="T4" i="49"/>
  <c r="F5" i="49"/>
  <c r="N5" i="49"/>
  <c r="H6" i="49"/>
  <c r="P6" i="49"/>
  <c r="B7" i="49"/>
  <c r="J7" i="49"/>
  <c r="R7" i="49"/>
  <c r="D8" i="49"/>
  <c r="L8" i="49"/>
  <c r="T8" i="49"/>
  <c r="F9" i="49"/>
  <c r="N9" i="49"/>
  <c r="H10" i="49"/>
  <c r="P10" i="49"/>
  <c r="B11" i="49"/>
  <c r="J11" i="49"/>
  <c r="R11" i="49"/>
  <c r="D12" i="49"/>
  <c r="L12" i="49"/>
  <c r="T12" i="49"/>
  <c r="J8" i="49"/>
  <c r="D3" i="49"/>
  <c r="L3" i="49"/>
  <c r="T3" i="49"/>
  <c r="E4" i="49"/>
  <c r="M4" i="49"/>
  <c r="U4" i="49"/>
  <c r="G5" i="49"/>
  <c r="O5" i="49"/>
  <c r="I6" i="49"/>
  <c r="Q6" i="49"/>
  <c r="C7" i="49"/>
  <c r="K7" i="49"/>
  <c r="S7" i="49"/>
  <c r="E8" i="49"/>
  <c r="M8" i="49"/>
  <c r="U8" i="49"/>
  <c r="G9" i="49"/>
  <c r="O9" i="49"/>
  <c r="I10" i="49"/>
  <c r="Q10" i="49"/>
  <c r="C11" i="49"/>
  <c r="K11" i="49"/>
  <c r="S11" i="49"/>
  <c r="E12" i="49"/>
  <c r="M12" i="49"/>
  <c r="U12" i="49"/>
  <c r="B8" i="49"/>
  <c r="F10" i="49"/>
  <c r="J12" i="49"/>
  <c r="M3" i="49"/>
  <c r="U3" i="49"/>
  <c r="F4" i="49"/>
  <c r="N4" i="49"/>
  <c r="H5" i="49"/>
  <c r="P5" i="49"/>
  <c r="B6" i="49"/>
  <c r="J6" i="49"/>
  <c r="R6" i="49"/>
  <c r="D7" i="49"/>
  <c r="L7" i="49"/>
  <c r="T7" i="49"/>
  <c r="F8" i="49"/>
  <c r="N8" i="49"/>
  <c r="H9" i="49"/>
  <c r="P9" i="49"/>
  <c r="B10" i="49"/>
  <c r="J10" i="49"/>
  <c r="R10" i="49"/>
  <c r="D11" i="49"/>
  <c r="L11" i="49"/>
  <c r="T11" i="49"/>
  <c r="F12" i="49"/>
  <c r="N12" i="49"/>
  <c r="T9" i="49"/>
  <c r="F3" i="49"/>
  <c r="N3" i="49"/>
  <c r="G4" i="49"/>
  <c r="O4" i="49"/>
  <c r="I5" i="49"/>
  <c r="Q5" i="49"/>
  <c r="C6" i="49"/>
  <c r="K6" i="49"/>
  <c r="S6" i="49"/>
  <c r="E7" i="49"/>
  <c r="M7" i="49"/>
  <c r="U7" i="49"/>
  <c r="G8" i="49"/>
  <c r="O8" i="49"/>
  <c r="I9" i="49"/>
  <c r="Q9" i="49"/>
  <c r="C10" i="49"/>
  <c r="K10" i="49"/>
  <c r="S10" i="49"/>
  <c r="E11" i="49"/>
  <c r="M11" i="49"/>
  <c r="U11" i="49"/>
  <c r="G12" i="49"/>
  <c r="O12" i="49"/>
  <c r="N10" i="49"/>
  <c r="R12" i="49"/>
  <c r="G3" i="49"/>
  <c r="O3" i="49"/>
  <c r="H4" i="49"/>
  <c r="P4" i="49"/>
  <c r="B5" i="49"/>
  <c r="J5" i="49"/>
  <c r="R5" i="49"/>
  <c r="D6" i="49"/>
  <c r="L6" i="49"/>
  <c r="T6" i="49"/>
  <c r="F7" i="49"/>
  <c r="N7" i="49"/>
  <c r="H8" i="49"/>
  <c r="P8" i="49"/>
  <c r="B9" i="49"/>
  <c r="J9" i="49"/>
  <c r="R9" i="49"/>
  <c r="D10" i="49"/>
  <c r="L10" i="49"/>
  <c r="T10" i="49"/>
  <c r="F11" i="49"/>
  <c r="N11" i="49"/>
  <c r="H12" i="49"/>
  <c r="P12" i="49"/>
  <c r="R8" i="49"/>
  <c r="H3" i="49"/>
  <c r="P3" i="49"/>
  <c r="I4" i="49"/>
  <c r="Q4" i="49"/>
  <c r="C5" i="49"/>
  <c r="K5" i="49"/>
  <c r="S5" i="49"/>
  <c r="E6" i="49"/>
  <c r="M6" i="49"/>
  <c r="U6" i="49"/>
  <c r="G7" i="49"/>
  <c r="O7" i="49"/>
  <c r="I8" i="49"/>
  <c r="Q8" i="49"/>
  <c r="C9" i="49"/>
  <c r="K9" i="49"/>
  <c r="S9" i="49"/>
  <c r="E10" i="49"/>
  <c r="M10" i="49"/>
  <c r="U10" i="49"/>
  <c r="G11" i="49"/>
  <c r="O11" i="49"/>
  <c r="I12" i="49"/>
  <c r="D9" i="46"/>
  <c r="B12" i="46"/>
  <c r="R3" i="46"/>
  <c r="E5" i="46"/>
  <c r="G6" i="46"/>
  <c r="O6" i="46"/>
  <c r="Q7" i="46"/>
  <c r="C8" i="46"/>
  <c r="E9" i="46"/>
  <c r="M9" i="46"/>
  <c r="U9" i="46"/>
  <c r="G10" i="46"/>
  <c r="O10" i="46"/>
  <c r="I11" i="46"/>
  <c r="Q11" i="46"/>
  <c r="C12" i="46"/>
  <c r="K12" i="46"/>
  <c r="S12" i="46"/>
  <c r="T9" i="46"/>
  <c r="R12" i="46"/>
  <c r="J3" i="46"/>
  <c r="S4" i="46"/>
  <c r="U5" i="46"/>
  <c r="S8" i="46"/>
  <c r="C3" i="46"/>
  <c r="K3" i="46"/>
  <c r="S3" i="46"/>
  <c r="D4" i="46"/>
  <c r="L4" i="46"/>
  <c r="T4" i="46"/>
  <c r="F5" i="46"/>
  <c r="N5" i="46"/>
  <c r="H6" i="46"/>
  <c r="P6" i="46"/>
  <c r="B7" i="46"/>
  <c r="J7" i="46"/>
  <c r="R7" i="46"/>
  <c r="D8" i="46"/>
  <c r="L8" i="46"/>
  <c r="T8" i="46"/>
  <c r="F9" i="46"/>
  <c r="N9" i="46"/>
  <c r="H10" i="46"/>
  <c r="P10" i="46"/>
  <c r="B11" i="46"/>
  <c r="J11" i="46"/>
  <c r="R11" i="46"/>
  <c r="D12" i="46"/>
  <c r="L12" i="46"/>
  <c r="T12" i="46"/>
  <c r="L9" i="46"/>
  <c r="J12" i="46"/>
  <c r="K4" i="46"/>
  <c r="M5" i="46"/>
  <c r="K8" i="46"/>
  <c r="D3" i="46"/>
  <c r="L3" i="46"/>
  <c r="T3" i="46"/>
  <c r="E4" i="46"/>
  <c r="M4" i="46"/>
  <c r="U4" i="46"/>
  <c r="G5" i="46"/>
  <c r="O5" i="46"/>
  <c r="I6" i="46"/>
  <c r="Q6" i="46"/>
  <c r="C7" i="46"/>
  <c r="K7" i="46"/>
  <c r="S7" i="46"/>
  <c r="E8" i="46"/>
  <c r="M8" i="46"/>
  <c r="U8" i="46"/>
  <c r="G9" i="46"/>
  <c r="O9" i="46"/>
  <c r="I10" i="46"/>
  <c r="Q10" i="46"/>
  <c r="C11" i="46"/>
  <c r="K11" i="46"/>
  <c r="S11" i="46"/>
  <c r="E12" i="46"/>
  <c r="M12" i="46"/>
  <c r="U12" i="46"/>
  <c r="J8" i="46"/>
  <c r="P11" i="46"/>
  <c r="C4" i="46"/>
  <c r="M3" i="46"/>
  <c r="U3" i="46"/>
  <c r="F4" i="46"/>
  <c r="N4" i="46"/>
  <c r="P5" i="46"/>
  <c r="B6" i="46"/>
  <c r="J6" i="46"/>
  <c r="R6" i="46"/>
  <c r="D7" i="46"/>
  <c r="L7" i="46"/>
  <c r="T7" i="46"/>
  <c r="F8" i="46"/>
  <c r="N8" i="46"/>
  <c r="H9" i="46"/>
  <c r="P9" i="46"/>
  <c r="B10" i="46"/>
  <c r="J10" i="46"/>
  <c r="R10" i="46"/>
  <c r="D11" i="46"/>
  <c r="L11" i="46"/>
  <c r="T11" i="46"/>
  <c r="F12" i="46"/>
  <c r="N12" i="46"/>
  <c r="B8" i="46"/>
  <c r="N10" i="46"/>
  <c r="I7" i="46"/>
  <c r="E3" i="46"/>
  <c r="H5" i="46"/>
  <c r="F3" i="46"/>
  <c r="N3" i="46"/>
  <c r="G4" i="46"/>
  <c r="O4" i="46"/>
  <c r="I5" i="46"/>
  <c r="Q5" i="46"/>
  <c r="C6" i="46"/>
  <c r="K6" i="46"/>
  <c r="S6" i="46"/>
  <c r="E7" i="46"/>
  <c r="M7" i="46"/>
  <c r="U7" i="46"/>
  <c r="G8" i="46"/>
  <c r="O8" i="46"/>
  <c r="I9" i="46"/>
  <c r="Q9" i="46"/>
  <c r="C10" i="46"/>
  <c r="K10" i="46"/>
  <c r="S10" i="46"/>
  <c r="E11" i="46"/>
  <c r="M11" i="46"/>
  <c r="U11" i="46"/>
  <c r="G12" i="46"/>
  <c r="O12" i="46"/>
  <c r="P7" i="46"/>
  <c r="F10" i="46"/>
  <c r="G3" i="46"/>
  <c r="O3" i="46"/>
  <c r="P4" i="46"/>
  <c r="J5" i="46"/>
  <c r="D6" i="46"/>
  <c r="T6" i="46"/>
  <c r="F7" i="46"/>
  <c r="N7" i="46"/>
  <c r="H8" i="46"/>
  <c r="B9" i="46"/>
  <c r="J9" i="46"/>
  <c r="R9" i="46"/>
  <c r="D10" i="46"/>
  <c r="L10" i="46"/>
  <c r="T10" i="46"/>
  <c r="F11" i="46"/>
  <c r="N11" i="46"/>
  <c r="H12" i="46"/>
  <c r="P12" i="46"/>
  <c r="R8" i="46"/>
  <c r="H4" i="46"/>
  <c r="B5" i="46"/>
  <c r="R5" i="46"/>
  <c r="L6" i="46"/>
  <c r="P8" i="46"/>
  <c r="H3" i="46"/>
  <c r="P3" i="46"/>
  <c r="I4" i="46"/>
  <c r="Q4" i="46"/>
  <c r="C5" i="46"/>
  <c r="K5" i="46"/>
  <c r="S5" i="46"/>
  <c r="E6" i="46"/>
  <c r="M6" i="46"/>
  <c r="U6" i="46"/>
  <c r="G7" i="46"/>
  <c r="O7" i="46"/>
  <c r="I8" i="46"/>
  <c r="Q8" i="46"/>
  <c r="C9" i="46"/>
  <c r="K9" i="46"/>
  <c r="S9" i="46"/>
  <c r="E10" i="46"/>
  <c r="M10" i="46"/>
  <c r="U10" i="46"/>
  <c r="G11" i="46"/>
  <c r="O11" i="46"/>
  <c r="I12" i="46"/>
  <c r="P7" i="45"/>
  <c r="T9" i="45"/>
  <c r="P11" i="45"/>
  <c r="K4" i="45"/>
  <c r="M5" i="45"/>
  <c r="K8" i="45"/>
  <c r="O10" i="45"/>
  <c r="C12" i="45"/>
  <c r="K3" i="45"/>
  <c r="F5" i="45"/>
  <c r="B7" i="45"/>
  <c r="T8" i="45"/>
  <c r="P10" i="45"/>
  <c r="D12" i="45"/>
  <c r="M4" i="45"/>
  <c r="I6" i="45"/>
  <c r="C7" i="45"/>
  <c r="E8" i="45"/>
  <c r="U8" i="45"/>
  <c r="O9" i="45"/>
  <c r="I10" i="45"/>
  <c r="Q10" i="45"/>
  <c r="C11" i="45"/>
  <c r="K11" i="45"/>
  <c r="S11" i="45"/>
  <c r="E12" i="45"/>
  <c r="M12" i="45"/>
  <c r="U12" i="45"/>
  <c r="B8" i="45"/>
  <c r="F10" i="45"/>
  <c r="B12" i="45"/>
  <c r="S4" i="45"/>
  <c r="O6" i="45"/>
  <c r="S8" i="45"/>
  <c r="G10" i="45"/>
  <c r="K12" i="45"/>
  <c r="S3" i="45"/>
  <c r="N5" i="45"/>
  <c r="J7" i="45"/>
  <c r="F9" i="45"/>
  <c r="B11" i="45"/>
  <c r="T12" i="45"/>
  <c r="L3" i="45"/>
  <c r="U4" i="45"/>
  <c r="Q6" i="45"/>
  <c r="K7" i="45"/>
  <c r="M3" i="45"/>
  <c r="U3" i="45"/>
  <c r="F4" i="45"/>
  <c r="N4" i="45"/>
  <c r="H5" i="45"/>
  <c r="P5" i="45"/>
  <c r="B6" i="45"/>
  <c r="J6" i="45"/>
  <c r="R6" i="45"/>
  <c r="D7" i="45"/>
  <c r="L7" i="45"/>
  <c r="T7" i="45"/>
  <c r="F8" i="45"/>
  <c r="N8" i="45"/>
  <c r="H9" i="45"/>
  <c r="P9" i="45"/>
  <c r="B10" i="45"/>
  <c r="J10" i="45"/>
  <c r="R10" i="45"/>
  <c r="D11" i="45"/>
  <c r="L11" i="45"/>
  <c r="T11" i="45"/>
  <c r="F12" i="45"/>
  <c r="N12" i="45"/>
  <c r="D9" i="45"/>
  <c r="R12" i="45"/>
  <c r="R3" i="45"/>
  <c r="G6" i="45"/>
  <c r="C8" i="45"/>
  <c r="U9" i="45"/>
  <c r="Q11" i="45"/>
  <c r="L4" i="45"/>
  <c r="R7" i="45"/>
  <c r="N9" i="45"/>
  <c r="R11" i="45"/>
  <c r="T3" i="45"/>
  <c r="G5" i="45"/>
  <c r="G9" i="45"/>
  <c r="E3" i="45"/>
  <c r="F3" i="45"/>
  <c r="N3" i="45"/>
  <c r="G4" i="45"/>
  <c r="O4" i="45"/>
  <c r="I5" i="45"/>
  <c r="Q5" i="45"/>
  <c r="C6" i="45"/>
  <c r="K6" i="45"/>
  <c r="S6" i="45"/>
  <c r="E7" i="45"/>
  <c r="M7" i="45"/>
  <c r="U7" i="45"/>
  <c r="G8" i="45"/>
  <c r="O8" i="45"/>
  <c r="I9" i="45"/>
  <c r="Q9" i="45"/>
  <c r="C10" i="45"/>
  <c r="K10" i="45"/>
  <c r="S10" i="45"/>
  <c r="E11" i="45"/>
  <c r="M11" i="45"/>
  <c r="U11" i="45"/>
  <c r="G12" i="45"/>
  <c r="O12" i="45"/>
  <c r="R8" i="45"/>
  <c r="N10" i="45"/>
  <c r="J12" i="45"/>
  <c r="C4" i="45"/>
  <c r="U5" i="45"/>
  <c r="Q7" i="45"/>
  <c r="M9" i="45"/>
  <c r="S12" i="45"/>
  <c r="D4" i="45"/>
  <c r="H6" i="45"/>
  <c r="D8" i="45"/>
  <c r="H10" i="45"/>
  <c r="L12" i="45"/>
  <c r="E4" i="45"/>
  <c r="O5" i="45"/>
  <c r="M8" i="45"/>
  <c r="G3" i="45"/>
  <c r="O3" i="45"/>
  <c r="H4" i="45"/>
  <c r="B5" i="45"/>
  <c r="J5" i="45"/>
  <c r="R5" i="45"/>
  <c r="D6" i="45"/>
  <c r="L6" i="45"/>
  <c r="T6" i="45"/>
  <c r="F7" i="45"/>
  <c r="N7" i="45"/>
  <c r="H8" i="45"/>
  <c r="P8" i="45"/>
  <c r="B9" i="45"/>
  <c r="J9" i="45"/>
  <c r="R9" i="45"/>
  <c r="D10" i="45"/>
  <c r="L10" i="45"/>
  <c r="T10" i="45"/>
  <c r="F11" i="45"/>
  <c r="N11" i="45"/>
  <c r="H12" i="45"/>
  <c r="P12" i="45"/>
  <c r="J8" i="45"/>
  <c r="L9" i="45"/>
  <c r="H11" i="45"/>
  <c r="J3" i="45"/>
  <c r="E5" i="45"/>
  <c r="I7" i="45"/>
  <c r="E9" i="45"/>
  <c r="I11" i="45"/>
  <c r="P6" i="45"/>
  <c r="L8" i="45"/>
  <c r="J11" i="45"/>
  <c r="S7" i="45"/>
  <c r="H3" i="45"/>
  <c r="P3" i="45"/>
  <c r="I4" i="45"/>
  <c r="Q4" i="45"/>
  <c r="C5" i="45"/>
  <c r="K5" i="45"/>
  <c r="S5" i="45"/>
  <c r="E6" i="45"/>
  <c r="M6" i="45"/>
  <c r="U6" i="45"/>
  <c r="G7" i="45"/>
  <c r="O7" i="45"/>
  <c r="I8" i="45"/>
  <c r="Q8" i="45"/>
  <c r="C9" i="45"/>
  <c r="K9" i="45"/>
  <c r="S9" i="45"/>
  <c r="E10" i="45"/>
  <c r="M10" i="45"/>
  <c r="U10" i="45"/>
  <c r="G11" i="45"/>
  <c r="O11" i="45"/>
  <c r="I12" i="45"/>
  <c r="J8" i="44"/>
  <c r="T9" i="44"/>
  <c r="P11" i="44"/>
  <c r="C8" i="44"/>
  <c r="U9" i="44"/>
  <c r="S12" i="44"/>
  <c r="K3" i="44"/>
  <c r="S3" i="44"/>
  <c r="L4" i="44"/>
  <c r="N5" i="44"/>
  <c r="H6" i="44"/>
  <c r="P6" i="44"/>
  <c r="B7" i="44"/>
  <c r="J7" i="44"/>
  <c r="R7" i="44"/>
  <c r="D8" i="44"/>
  <c r="L8" i="44"/>
  <c r="T8" i="44"/>
  <c r="F9" i="44"/>
  <c r="N9" i="44"/>
  <c r="H10" i="44"/>
  <c r="P10" i="44"/>
  <c r="B11" i="44"/>
  <c r="J11" i="44"/>
  <c r="R11" i="44"/>
  <c r="D12" i="44"/>
  <c r="L12" i="44"/>
  <c r="T12" i="44"/>
  <c r="L9" i="44"/>
  <c r="H11" i="44"/>
  <c r="K4" i="44"/>
  <c r="U5" i="44"/>
  <c r="Q7" i="44"/>
  <c r="M9" i="44"/>
  <c r="Q11" i="44"/>
  <c r="D4" i="44"/>
  <c r="L3" i="44"/>
  <c r="M4" i="44"/>
  <c r="U4" i="44"/>
  <c r="G5" i="44"/>
  <c r="O5" i="44"/>
  <c r="I6" i="44"/>
  <c r="Q6" i="44"/>
  <c r="C7" i="44"/>
  <c r="K7" i="44"/>
  <c r="S7" i="44"/>
  <c r="E8" i="44"/>
  <c r="M8" i="44"/>
  <c r="U8" i="44"/>
  <c r="G9" i="44"/>
  <c r="O9" i="44"/>
  <c r="I10" i="44"/>
  <c r="Q10" i="44"/>
  <c r="C11" i="44"/>
  <c r="K11" i="44"/>
  <c r="S11" i="44"/>
  <c r="E12" i="44"/>
  <c r="M12" i="44"/>
  <c r="U12" i="44"/>
  <c r="P7" i="44"/>
  <c r="D9" i="44"/>
  <c r="R12" i="44"/>
  <c r="C4" i="44"/>
  <c r="E5" i="44"/>
  <c r="O6" i="44"/>
  <c r="S8" i="44"/>
  <c r="G10" i="44"/>
  <c r="C12" i="44"/>
  <c r="T4" i="44"/>
  <c r="T3" i="44"/>
  <c r="E3" i="44"/>
  <c r="U3" i="44"/>
  <c r="F4" i="44"/>
  <c r="N4" i="44"/>
  <c r="H5" i="44"/>
  <c r="P5" i="44"/>
  <c r="B6" i="44"/>
  <c r="J6" i="44"/>
  <c r="R6" i="44"/>
  <c r="D7" i="44"/>
  <c r="L7" i="44"/>
  <c r="T7" i="44"/>
  <c r="F8" i="44"/>
  <c r="N8" i="44"/>
  <c r="H9" i="44"/>
  <c r="P9" i="44"/>
  <c r="B10" i="44"/>
  <c r="J10" i="44"/>
  <c r="R10" i="44"/>
  <c r="D11" i="44"/>
  <c r="L11" i="44"/>
  <c r="T11" i="44"/>
  <c r="F12" i="44"/>
  <c r="N12" i="44"/>
  <c r="B8" i="44"/>
  <c r="F10" i="44"/>
  <c r="B12" i="44"/>
  <c r="J3" i="44"/>
  <c r="S4" i="44"/>
  <c r="G6" i="44"/>
  <c r="K8" i="44"/>
  <c r="O10" i="44"/>
  <c r="K12" i="44"/>
  <c r="F5" i="44"/>
  <c r="M3" i="44"/>
  <c r="F3" i="44"/>
  <c r="N3" i="44"/>
  <c r="G4" i="44"/>
  <c r="O4" i="44"/>
  <c r="I5" i="44"/>
  <c r="Q5" i="44"/>
  <c r="C6" i="44"/>
  <c r="K6" i="44"/>
  <c r="S6" i="44"/>
  <c r="E7" i="44"/>
  <c r="M7" i="44"/>
  <c r="U7" i="44"/>
  <c r="G8" i="44"/>
  <c r="O8" i="44"/>
  <c r="I9" i="44"/>
  <c r="Q9" i="44"/>
  <c r="C10" i="44"/>
  <c r="K10" i="44"/>
  <c r="S10" i="44"/>
  <c r="E11" i="44"/>
  <c r="M11" i="44"/>
  <c r="U11" i="44"/>
  <c r="G12" i="44"/>
  <c r="O12" i="44"/>
  <c r="R8" i="44"/>
  <c r="N10" i="44"/>
  <c r="J12" i="44"/>
  <c r="R3" i="44"/>
  <c r="M5" i="44"/>
  <c r="I7" i="44"/>
  <c r="E9" i="44"/>
  <c r="O3" i="44"/>
  <c r="P4" i="44"/>
  <c r="B5" i="44"/>
  <c r="J5" i="44"/>
  <c r="R5" i="44"/>
  <c r="D6" i="44"/>
  <c r="T6" i="44"/>
  <c r="F7" i="44"/>
  <c r="N7" i="44"/>
  <c r="H8" i="44"/>
  <c r="P8" i="44"/>
  <c r="B9" i="44"/>
  <c r="J9" i="44"/>
  <c r="R9" i="44"/>
  <c r="D10" i="44"/>
  <c r="L10" i="44"/>
  <c r="T10" i="44"/>
  <c r="F11" i="44"/>
  <c r="N11" i="44"/>
  <c r="H12" i="44"/>
  <c r="P12" i="44"/>
  <c r="H4" i="44"/>
  <c r="L6" i="44"/>
  <c r="H3" i="44"/>
  <c r="P3" i="44"/>
  <c r="I4" i="44"/>
  <c r="Q4" i="44"/>
  <c r="C5" i="44"/>
  <c r="K5" i="44"/>
  <c r="S5" i="44"/>
  <c r="E6" i="44"/>
  <c r="M6" i="44"/>
  <c r="U6" i="44"/>
  <c r="G7" i="44"/>
  <c r="O7" i="44"/>
  <c r="I8" i="44"/>
  <c r="Q8" i="44"/>
  <c r="C9" i="44"/>
  <c r="K9" i="44"/>
  <c r="S9" i="44"/>
  <c r="E10" i="44"/>
  <c r="M10" i="44"/>
  <c r="U10" i="44"/>
  <c r="G11" i="44"/>
  <c r="O11" i="44"/>
  <c r="I12" i="44"/>
  <c r="I4" i="43"/>
  <c r="T5" i="43"/>
  <c r="R7" i="43"/>
  <c r="H9" i="43"/>
  <c r="S10" i="43"/>
  <c r="U12" i="43"/>
  <c r="E5" i="43"/>
  <c r="C7" i="43"/>
  <c r="I9" i="43"/>
  <c r="T10" i="43"/>
  <c r="J12" i="43"/>
  <c r="Q3" i="43"/>
  <c r="C4" i="43"/>
  <c r="K4" i="43"/>
  <c r="S4" i="43"/>
  <c r="F5" i="43"/>
  <c r="N5" i="43"/>
  <c r="I6" i="43"/>
  <c r="Q6" i="43"/>
  <c r="D7" i="43"/>
  <c r="L7" i="43"/>
  <c r="T7" i="43"/>
  <c r="G8" i="43"/>
  <c r="O8" i="43"/>
  <c r="B9" i="43"/>
  <c r="J9" i="43"/>
  <c r="R9" i="43"/>
  <c r="E10" i="43"/>
  <c r="M10" i="43"/>
  <c r="U10" i="43"/>
  <c r="H11" i="43"/>
  <c r="P11" i="43"/>
  <c r="C12" i="43"/>
  <c r="K12" i="43"/>
  <c r="L5" i="43"/>
  <c r="B7" i="43"/>
  <c r="M8" i="43"/>
  <c r="K10" i="43"/>
  <c r="I12" i="43"/>
  <c r="J4" i="43"/>
  <c r="H6" i="43"/>
  <c r="N8" i="43"/>
  <c r="L10" i="43"/>
  <c r="B12" i="43"/>
  <c r="R3" i="43"/>
  <c r="D4" i="43"/>
  <c r="L4" i="43"/>
  <c r="T4" i="43"/>
  <c r="G5" i="43"/>
  <c r="O5" i="43"/>
  <c r="B6" i="43"/>
  <c r="J6" i="43"/>
  <c r="R6" i="43"/>
  <c r="E7" i="43"/>
  <c r="M7" i="43"/>
  <c r="U7" i="43"/>
  <c r="H8" i="43"/>
  <c r="P8" i="43"/>
  <c r="C9" i="43"/>
  <c r="K9" i="43"/>
  <c r="S9" i="43"/>
  <c r="F10" i="43"/>
  <c r="N10" i="43"/>
  <c r="I11" i="43"/>
  <c r="Q11" i="43"/>
  <c r="D12" i="43"/>
  <c r="L12" i="43"/>
  <c r="O12" i="43"/>
  <c r="Q4" i="43"/>
  <c r="G6" i="43"/>
  <c r="E8" i="43"/>
  <c r="P9" i="43"/>
  <c r="F11" i="43"/>
  <c r="R4" i="43"/>
  <c r="P6" i="43"/>
  <c r="S7" i="43"/>
  <c r="Q9" i="43"/>
  <c r="G11" i="43"/>
  <c r="S3" i="43"/>
  <c r="E4" i="43"/>
  <c r="M4" i="43"/>
  <c r="U4" i="43"/>
  <c r="H5" i="43"/>
  <c r="P5" i="43"/>
  <c r="C6" i="43"/>
  <c r="K6" i="43"/>
  <c r="S6" i="43"/>
  <c r="F7" i="43"/>
  <c r="N7" i="43"/>
  <c r="I8" i="43"/>
  <c r="Q8" i="43"/>
  <c r="D9" i="43"/>
  <c r="L9" i="43"/>
  <c r="T9" i="43"/>
  <c r="G10" i="43"/>
  <c r="O10" i="43"/>
  <c r="B11" i="43"/>
  <c r="J11" i="43"/>
  <c r="R11" i="43"/>
  <c r="E12" i="43"/>
  <c r="M12" i="43"/>
  <c r="D5" i="43"/>
  <c r="O6" i="43"/>
  <c r="U8" i="43"/>
  <c r="C10" i="43"/>
  <c r="N11" i="43"/>
  <c r="B4" i="43"/>
  <c r="U5" i="43"/>
  <c r="F8" i="43"/>
  <c r="D10" i="43"/>
  <c r="O11" i="43"/>
  <c r="T3" i="43"/>
  <c r="F4" i="43"/>
  <c r="N4" i="43"/>
  <c r="I5" i="43"/>
  <c r="Q5" i="43"/>
  <c r="D6" i="43"/>
  <c r="L6" i="43"/>
  <c r="T6" i="43"/>
  <c r="G7" i="43"/>
  <c r="O7" i="43"/>
  <c r="B8" i="43"/>
  <c r="J8" i="43"/>
  <c r="R8" i="43"/>
  <c r="E9" i="43"/>
  <c r="M9" i="43"/>
  <c r="U9" i="43"/>
  <c r="H10" i="43"/>
  <c r="P10" i="43"/>
  <c r="C11" i="43"/>
  <c r="K11" i="43"/>
  <c r="S11" i="43"/>
  <c r="F12" i="43"/>
  <c r="P12" i="43"/>
  <c r="P3" i="43"/>
  <c r="M5" i="43"/>
  <c r="U3" i="43"/>
  <c r="G4" i="43"/>
  <c r="O4" i="43"/>
  <c r="B5" i="43"/>
  <c r="J5" i="43"/>
  <c r="R5" i="43"/>
  <c r="E6" i="43"/>
  <c r="M6" i="43"/>
  <c r="U6" i="43"/>
  <c r="H7" i="43"/>
  <c r="P7" i="43"/>
  <c r="C8" i="43"/>
  <c r="K8" i="43"/>
  <c r="S8" i="43"/>
  <c r="F9" i="43"/>
  <c r="N9" i="43"/>
  <c r="I10" i="43"/>
  <c r="Q10" i="43"/>
  <c r="D11" i="43"/>
  <c r="L11" i="43"/>
  <c r="T11" i="43"/>
  <c r="G12" i="43"/>
  <c r="S12" i="43"/>
  <c r="T12" i="43"/>
  <c r="N12" i="43"/>
  <c r="AF3" i="42"/>
  <c r="AF2" i="42"/>
  <c r="AF2" i="41"/>
  <c r="AF3" i="41"/>
  <c r="AF3" i="40"/>
  <c r="AE101" i="39"/>
  <c r="AE100" i="39"/>
  <c r="AE99" i="39"/>
  <c r="AE98" i="39"/>
  <c r="AE97" i="39"/>
  <c r="AE96" i="39"/>
  <c r="AE95" i="39"/>
  <c r="AE94" i="39"/>
  <c r="AE93" i="39"/>
  <c r="AE92" i="39"/>
  <c r="AE91" i="39"/>
  <c r="AE90" i="39"/>
  <c r="AE89" i="39"/>
  <c r="AE88" i="39"/>
  <c r="AE87" i="39"/>
  <c r="AE86" i="39"/>
  <c r="AE85" i="39"/>
  <c r="AE84" i="39"/>
  <c r="AE83" i="39"/>
  <c r="AE82" i="39"/>
  <c r="AE81" i="39"/>
  <c r="AE80" i="39"/>
  <c r="AE79" i="39"/>
  <c r="AE78" i="39"/>
  <c r="AE77" i="39"/>
  <c r="AE76" i="39"/>
  <c r="AE75" i="39"/>
  <c r="AE74" i="39"/>
  <c r="AE73" i="39"/>
  <c r="AE72" i="39"/>
  <c r="AE71" i="39"/>
  <c r="AE70" i="39"/>
  <c r="AE69" i="39"/>
  <c r="AE68" i="39"/>
  <c r="AE67" i="39"/>
  <c r="AE66" i="39"/>
  <c r="AE65" i="39"/>
  <c r="AE64" i="39"/>
  <c r="AE63" i="39"/>
  <c r="AE62" i="39"/>
  <c r="AE61" i="39"/>
  <c r="AE60" i="39"/>
  <c r="AE59" i="39"/>
  <c r="AE58" i="39"/>
  <c r="AE57" i="39"/>
  <c r="AE56" i="39"/>
  <c r="AE55" i="39"/>
  <c r="AE54" i="39"/>
  <c r="AE53" i="39"/>
  <c r="AE52" i="39"/>
  <c r="AE51" i="39"/>
  <c r="AE50" i="39"/>
  <c r="AE49" i="39"/>
  <c r="AE48" i="39"/>
  <c r="AE47" i="39"/>
  <c r="AE46" i="39"/>
  <c r="AE45" i="39"/>
  <c r="AE44" i="39"/>
  <c r="AE43" i="39"/>
  <c r="AE42" i="39"/>
  <c r="AE41" i="39"/>
  <c r="AE40" i="39"/>
  <c r="AE39" i="39"/>
  <c r="AE38" i="39"/>
  <c r="AE37" i="39"/>
  <c r="AE36" i="39"/>
  <c r="AE35" i="39"/>
  <c r="AE34" i="39"/>
  <c r="AE33" i="39"/>
  <c r="AE32" i="39"/>
  <c r="AE31" i="39"/>
  <c r="AE30" i="39"/>
  <c r="AE29" i="39"/>
  <c r="AE28" i="39"/>
  <c r="AE27" i="39"/>
  <c r="AE26" i="39"/>
  <c r="AE25" i="39"/>
  <c r="AE24" i="39"/>
  <c r="AE23" i="39"/>
  <c r="AE22" i="39"/>
  <c r="AE21" i="39"/>
  <c r="AE20" i="39"/>
  <c r="AE19" i="39"/>
  <c r="AE18" i="39"/>
  <c r="AE17" i="39"/>
  <c r="AE16" i="39"/>
  <c r="AE15" i="39"/>
  <c r="AE14" i="39"/>
  <c r="AE13" i="39"/>
  <c r="AE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AE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E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AE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AE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E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AE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AE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AE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AE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AE2" i="39"/>
  <c r="AE101" i="38"/>
  <c r="AE100" i="38"/>
  <c r="AE99" i="38"/>
  <c r="AE98" i="38"/>
  <c r="AE97" i="38"/>
  <c r="AE96" i="38"/>
  <c r="AE95" i="38"/>
  <c r="AE94" i="38"/>
  <c r="AE93" i="38"/>
  <c r="AE92" i="38"/>
  <c r="AE91" i="38"/>
  <c r="AE90" i="38"/>
  <c r="AE89" i="38"/>
  <c r="AE88" i="38"/>
  <c r="AE87" i="38"/>
  <c r="AE86" i="38"/>
  <c r="AE85" i="38"/>
  <c r="AE84" i="38"/>
  <c r="AE83" i="38"/>
  <c r="AE82" i="38"/>
  <c r="AE81" i="38"/>
  <c r="AE80" i="38"/>
  <c r="AE79" i="38"/>
  <c r="AE78" i="38"/>
  <c r="AE77" i="38"/>
  <c r="AE76" i="38"/>
  <c r="AE75" i="38"/>
  <c r="AE74" i="38"/>
  <c r="AE73" i="38"/>
  <c r="AE72" i="38"/>
  <c r="AE71" i="38"/>
  <c r="AE70" i="38"/>
  <c r="AE69" i="38"/>
  <c r="AE68" i="38"/>
  <c r="AE67" i="38"/>
  <c r="AE66" i="38"/>
  <c r="AE65" i="38"/>
  <c r="AE64" i="38"/>
  <c r="AE63" i="38"/>
  <c r="AE62" i="38"/>
  <c r="AE61" i="38"/>
  <c r="AE60" i="38"/>
  <c r="AE59" i="38"/>
  <c r="AE58" i="38"/>
  <c r="AE57" i="38"/>
  <c r="AE56" i="38"/>
  <c r="AE55" i="38"/>
  <c r="AE54" i="38"/>
  <c r="AE53" i="38"/>
  <c r="AE52" i="38"/>
  <c r="AE51" i="38"/>
  <c r="AE50" i="38"/>
  <c r="AE49" i="38"/>
  <c r="AE48" i="38"/>
  <c r="AE47" i="38"/>
  <c r="AE46" i="38"/>
  <c r="AE45" i="38"/>
  <c r="AE44" i="38"/>
  <c r="AE43" i="38"/>
  <c r="AE42" i="38"/>
  <c r="AE41" i="38"/>
  <c r="AE40" i="38"/>
  <c r="AE39" i="38"/>
  <c r="AE38" i="38"/>
  <c r="AE37" i="38"/>
  <c r="AE36" i="38"/>
  <c r="AE35" i="38"/>
  <c r="AE34" i="38"/>
  <c r="AE33" i="38"/>
  <c r="AE32" i="38"/>
  <c r="AE31" i="38"/>
  <c r="AE30" i="38"/>
  <c r="AE29" i="38"/>
  <c r="AE28" i="38"/>
  <c r="AE27" i="38"/>
  <c r="AE26" i="38"/>
  <c r="AE25" i="38"/>
  <c r="AE24" i="38"/>
  <c r="AE23" i="38"/>
  <c r="AE22" i="38"/>
  <c r="AE21" i="38"/>
  <c r="AE20" i="38"/>
  <c r="AE19" i="38"/>
  <c r="AE18" i="38"/>
  <c r="AE17" i="38"/>
  <c r="AE16" i="38"/>
  <c r="AE15" i="38"/>
  <c r="AE14" i="38"/>
  <c r="AE13" i="38"/>
  <c r="AE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E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E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E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E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E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AE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AE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AE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AE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AE2" i="38"/>
  <c r="AE101" i="37"/>
  <c r="AE100" i="37"/>
  <c r="AE99" i="37"/>
  <c r="AE98" i="37"/>
  <c r="AE97" i="37"/>
  <c r="AE96" i="37"/>
  <c r="AE95" i="37"/>
  <c r="AE94" i="37"/>
  <c r="AE93" i="37"/>
  <c r="AE92" i="37"/>
  <c r="AE91" i="37"/>
  <c r="AE90" i="37"/>
  <c r="AE89" i="37"/>
  <c r="AE88" i="37"/>
  <c r="AE87" i="37"/>
  <c r="AE86" i="37"/>
  <c r="AE85" i="37"/>
  <c r="AE84" i="37"/>
  <c r="AE83" i="37"/>
  <c r="AE82" i="37"/>
  <c r="AE81" i="37"/>
  <c r="AE80" i="37"/>
  <c r="AE79" i="37"/>
  <c r="AE78" i="37"/>
  <c r="AE77" i="37"/>
  <c r="AE76" i="37"/>
  <c r="AE75" i="37"/>
  <c r="AE74" i="37"/>
  <c r="AE73" i="37"/>
  <c r="AE72" i="37"/>
  <c r="AE71" i="37"/>
  <c r="AE70" i="37"/>
  <c r="AE69" i="37"/>
  <c r="AE68" i="37"/>
  <c r="AE67" i="37"/>
  <c r="AE66" i="37"/>
  <c r="AE65" i="37"/>
  <c r="AE64" i="37"/>
  <c r="AE63" i="37"/>
  <c r="AE62" i="37"/>
  <c r="AE61" i="37"/>
  <c r="AE60" i="37"/>
  <c r="AE59" i="37"/>
  <c r="AE58" i="37"/>
  <c r="AE57" i="37"/>
  <c r="AE56" i="37"/>
  <c r="AE55" i="37"/>
  <c r="AE54" i="37"/>
  <c r="AE53" i="37"/>
  <c r="AE52" i="37"/>
  <c r="AE51" i="37"/>
  <c r="AE50" i="37"/>
  <c r="AE49" i="37"/>
  <c r="AE48" i="37"/>
  <c r="AE47" i="37"/>
  <c r="AE46" i="37"/>
  <c r="AE45" i="37"/>
  <c r="AE44" i="37"/>
  <c r="AE43" i="37"/>
  <c r="AE42" i="37"/>
  <c r="AE41" i="37"/>
  <c r="AE40" i="37"/>
  <c r="AE39" i="37"/>
  <c r="AE38" i="37"/>
  <c r="AE37" i="37"/>
  <c r="AE36" i="37"/>
  <c r="AE35" i="37"/>
  <c r="AE34" i="37"/>
  <c r="AE33" i="37"/>
  <c r="AE32" i="37"/>
  <c r="AE31" i="37"/>
  <c r="AE30" i="37"/>
  <c r="AE29" i="37"/>
  <c r="AE28" i="37"/>
  <c r="AE27" i="37"/>
  <c r="AE26" i="37"/>
  <c r="AE25" i="37"/>
  <c r="AE24" i="37"/>
  <c r="AE23" i="37"/>
  <c r="AE22" i="37"/>
  <c r="AE21" i="37"/>
  <c r="AE20" i="37"/>
  <c r="AE19" i="37"/>
  <c r="AE18" i="37"/>
  <c r="AE17" i="37"/>
  <c r="AE16" i="37"/>
  <c r="AE15" i="37"/>
  <c r="AE14" i="37"/>
  <c r="AE13" i="37"/>
  <c r="AE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AE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AE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AE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AE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E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AE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E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AE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AE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AE2" i="37"/>
  <c r="AE101" i="36"/>
  <c r="AE100" i="36"/>
  <c r="AE99" i="36"/>
  <c r="AE98" i="36"/>
  <c r="AE97" i="36"/>
  <c r="AE96" i="36"/>
  <c r="AE95" i="36"/>
  <c r="AE94" i="36"/>
  <c r="AE93" i="36"/>
  <c r="AE92" i="36"/>
  <c r="AE91" i="36"/>
  <c r="AE90" i="36"/>
  <c r="AE89" i="36"/>
  <c r="AE88" i="36"/>
  <c r="AE87" i="36"/>
  <c r="AE86" i="36"/>
  <c r="AE85" i="36"/>
  <c r="AE84" i="36"/>
  <c r="AE83" i="36"/>
  <c r="AE82" i="36"/>
  <c r="AE81" i="36"/>
  <c r="AE80" i="36"/>
  <c r="AE79" i="36"/>
  <c r="AE78" i="36"/>
  <c r="AE77" i="36"/>
  <c r="AE76" i="36"/>
  <c r="AE75" i="36"/>
  <c r="AE74" i="36"/>
  <c r="AE73" i="36"/>
  <c r="AE72" i="36"/>
  <c r="AE71" i="36"/>
  <c r="AE70" i="36"/>
  <c r="AE69" i="36"/>
  <c r="AE68" i="36"/>
  <c r="AE67" i="36"/>
  <c r="AE66" i="36"/>
  <c r="AE65" i="36"/>
  <c r="AE64" i="36"/>
  <c r="AE63" i="36"/>
  <c r="AE62" i="36"/>
  <c r="AE61" i="36"/>
  <c r="AE60" i="36"/>
  <c r="AE59" i="36"/>
  <c r="AE58" i="36"/>
  <c r="AE57" i="36"/>
  <c r="AE56" i="36"/>
  <c r="AE55" i="36"/>
  <c r="AE54" i="36"/>
  <c r="AE53" i="36"/>
  <c r="AE52" i="36"/>
  <c r="AE51" i="36"/>
  <c r="AE50" i="36"/>
  <c r="AE49" i="36"/>
  <c r="AE48" i="36"/>
  <c r="AE47" i="36"/>
  <c r="AE46" i="36"/>
  <c r="AE45" i="36"/>
  <c r="AE44" i="36"/>
  <c r="AE43" i="36"/>
  <c r="AE42" i="36"/>
  <c r="AE41" i="36"/>
  <c r="AE40" i="36"/>
  <c r="AE39" i="36"/>
  <c r="AE38" i="36"/>
  <c r="AE37" i="36"/>
  <c r="AE36" i="36"/>
  <c r="AE35" i="36"/>
  <c r="AE34" i="36"/>
  <c r="AE33" i="36"/>
  <c r="AE32" i="36"/>
  <c r="AE31" i="36"/>
  <c r="AE30" i="36"/>
  <c r="AE29" i="36"/>
  <c r="AE28" i="36"/>
  <c r="AE27" i="36"/>
  <c r="AE26" i="36"/>
  <c r="AE25" i="36"/>
  <c r="AE24" i="36"/>
  <c r="AE23" i="36"/>
  <c r="AE22" i="36"/>
  <c r="AE21" i="36"/>
  <c r="AE20" i="36"/>
  <c r="AE19" i="36"/>
  <c r="AE18" i="36"/>
  <c r="AE17" i="36"/>
  <c r="AE16" i="36"/>
  <c r="AE15" i="36"/>
  <c r="AE14" i="36"/>
  <c r="AE13" i="36"/>
  <c r="AE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AE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AE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AE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E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E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AE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AE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AE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AE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AE2" i="36"/>
  <c r="A201" i="35"/>
  <c r="A201" i="34"/>
  <c r="A181" i="33"/>
  <c r="AI48" i="23"/>
  <c r="AI47" i="23"/>
  <c r="AI46" i="23"/>
  <c r="AI45" i="23"/>
  <c r="AI44" i="23"/>
  <c r="AI43" i="23"/>
  <c r="AI42" i="23"/>
  <c r="AI41" i="23"/>
  <c r="AI40" i="23"/>
  <c r="AI39" i="23"/>
  <c r="AI38" i="23"/>
  <c r="AI37" i="23"/>
  <c r="AI36" i="23"/>
  <c r="AI35" i="23"/>
  <c r="AI34" i="23"/>
  <c r="AI33" i="23"/>
  <c r="AI32" i="23"/>
  <c r="AI31" i="23"/>
  <c r="AI30" i="23"/>
  <c r="AI29" i="23"/>
  <c r="AI28" i="23"/>
  <c r="AI27" i="23"/>
  <c r="AI26" i="23"/>
  <c r="AI25" i="23"/>
  <c r="AI24" i="23"/>
  <c r="AI23" i="23"/>
  <c r="AI22" i="23"/>
  <c r="AI21" i="23"/>
  <c r="AI20" i="23"/>
  <c r="AI19" i="23"/>
  <c r="AI18" i="23"/>
  <c r="AI17" i="23"/>
  <c r="AI16" i="23"/>
  <c r="AI15" i="23"/>
  <c r="AI14" i="23"/>
  <c r="AI13" i="23"/>
  <c r="AI12" i="23"/>
  <c r="AI11" i="23"/>
  <c r="AI10" i="23"/>
  <c r="AI9" i="23"/>
  <c r="AI8" i="23"/>
  <c r="AI7" i="23"/>
  <c r="AI6" i="23"/>
  <c r="AI5" i="23"/>
  <c r="AI4" i="23"/>
  <c r="AI3" i="23"/>
  <c r="AI2" i="23"/>
  <c r="AC3" i="23"/>
  <c r="AC4" i="23"/>
  <c r="AC5" i="23"/>
  <c r="AC6" i="23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2" i="23"/>
  <c r="AB92" i="11"/>
  <c r="AB91" i="11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1" i="11"/>
  <c r="D23" i="3"/>
  <c r="D2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6" i="3"/>
  <c r="K18" i="14"/>
  <c r="K19" i="14"/>
  <c r="K20" i="14"/>
  <c r="K17" i="14"/>
  <c r="AE101" i="32"/>
  <c r="AE100" i="32"/>
  <c r="AE99" i="32"/>
  <c r="AE98" i="32"/>
  <c r="AE97" i="32"/>
  <c r="AE96" i="32"/>
  <c r="AE95" i="32"/>
  <c r="AE94" i="32"/>
  <c r="AE93" i="32"/>
  <c r="AE92" i="32"/>
  <c r="AE91" i="32"/>
  <c r="AE90" i="32"/>
  <c r="AE89" i="32"/>
  <c r="AE88" i="32"/>
  <c r="AE87" i="32"/>
  <c r="AE86" i="32"/>
  <c r="AE85" i="32"/>
  <c r="AE84" i="32"/>
  <c r="AE83" i="32"/>
  <c r="AE82" i="32"/>
  <c r="AE81" i="32"/>
  <c r="AE80" i="32"/>
  <c r="AE79" i="32"/>
  <c r="AE78" i="32"/>
  <c r="AE77" i="32"/>
  <c r="AE76" i="32"/>
  <c r="AE75" i="32"/>
  <c r="AE74" i="32"/>
  <c r="AE73" i="32"/>
  <c r="AE72" i="32"/>
  <c r="AE71" i="32"/>
  <c r="AE70" i="32"/>
  <c r="AE69" i="32"/>
  <c r="AE68" i="32"/>
  <c r="AE67" i="32"/>
  <c r="AE66" i="32"/>
  <c r="AE65" i="32"/>
  <c r="AE64" i="32"/>
  <c r="AE63" i="32"/>
  <c r="AE62" i="32"/>
  <c r="AE61" i="32"/>
  <c r="AE60" i="32"/>
  <c r="AE59" i="32"/>
  <c r="AE58" i="32"/>
  <c r="AE57" i="32"/>
  <c r="AE56" i="32"/>
  <c r="AE55" i="32"/>
  <c r="AE54" i="32"/>
  <c r="AE53" i="32"/>
  <c r="AE52" i="32"/>
  <c r="AE51" i="32"/>
  <c r="AE50" i="32"/>
  <c r="AE49" i="32"/>
  <c r="AE48" i="32"/>
  <c r="AE47" i="32"/>
  <c r="AE46" i="32"/>
  <c r="AE45" i="32"/>
  <c r="AE44" i="32"/>
  <c r="AE43" i="32"/>
  <c r="AE42" i="32"/>
  <c r="AE41" i="32"/>
  <c r="AE40" i="32"/>
  <c r="AE39" i="32"/>
  <c r="AE38" i="32"/>
  <c r="AE37" i="32"/>
  <c r="AE36" i="32"/>
  <c r="AE35" i="32"/>
  <c r="AE34" i="32"/>
  <c r="AE33" i="32"/>
  <c r="AE32" i="32"/>
  <c r="AE31" i="32"/>
  <c r="AE30" i="32"/>
  <c r="AE29" i="32"/>
  <c r="AE28" i="32"/>
  <c r="AE27" i="32"/>
  <c r="AE26" i="32"/>
  <c r="AE25" i="32"/>
  <c r="AE24" i="32"/>
  <c r="AE23" i="32"/>
  <c r="AE22" i="32"/>
  <c r="AE21" i="32"/>
  <c r="AE20" i="32"/>
  <c r="AE19" i="32"/>
  <c r="AE18" i="32"/>
  <c r="AE17" i="32"/>
  <c r="AE16" i="32"/>
  <c r="AE15" i="32"/>
  <c r="AE14" i="32"/>
  <c r="AE13" i="32"/>
  <c r="AE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E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E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E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E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E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AE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AE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AE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AE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AE2" i="32"/>
  <c r="B11" i="31"/>
  <c r="AE18" i="31"/>
  <c r="F7" i="31"/>
  <c r="AE34" i="31"/>
  <c r="AE42" i="31"/>
  <c r="AE50" i="31"/>
  <c r="AE58" i="31"/>
  <c r="AE66" i="31"/>
  <c r="AE74" i="31"/>
  <c r="AE82" i="31"/>
  <c r="AE97" i="31"/>
  <c r="T9" i="31"/>
  <c r="C11" i="31"/>
  <c r="E9" i="31"/>
  <c r="G7" i="31"/>
  <c r="I5" i="31"/>
  <c r="K3" i="31"/>
  <c r="K11" i="31"/>
  <c r="M9" i="31"/>
  <c r="O7" i="31"/>
  <c r="Q5" i="31"/>
  <c r="S3" i="31"/>
  <c r="S11" i="31"/>
  <c r="U9" i="31"/>
  <c r="AE99" i="31"/>
  <c r="AE100" i="31"/>
  <c r="AE101" i="31"/>
  <c r="AE96" i="31"/>
  <c r="AE95" i="31"/>
  <c r="AE94" i="31"/>
  <c r="AE93" i="31"/>
  <c r="AE92" i="31"/>
  <c r="AE91" i="31"/>
  <c r="AE89" i="31"/>
  <c r="AE88" i="31"/>
  <c r="AE87" i="31"/>
  <c r="AE86" i="31"/>
  <c r="AE85" i="31"/>
  <c r="AE84" i="31"/>
  <c r="AE83" i="31"/>
  <c r="AE81" i="31"/>
  <c r="AE80" i="31"/>
  <c r="AE79" i="31"/>
  <c r="AE78" i="31"/>
  <c r="AE77" i="31"/>
  <c r="AE76" i="31"/>
  <c r="AE75" i="31"/>
  <c r="AE73" i="31"/>
  <c r="AE72" i="31"/>
  <c r="AE71" i="31"/>
  <c r="AE70" i="31"/>
  <c r="AE69" i="31"/>
  <c r="AE68" i="31"/>
  <c r="AE67" i="31"/>
  <c r="AE65" i="31"/>
  <c r="AE64" i="31"/>
  <c r="AE63" i="31"/>
  <c r="AE62" i="31"/>
  <c r="AE61" i="31"/>
  <c r="AE60" i="31"/>
  <c r="AE59" i="31"/>
  <c r="AE57" i="31"/>
  <c r="AE56" i="31"/>
  <c r="AE55" i="31"/>
  <c r="AE54" i="31"/>
  <c r="AE53" i="31"/>
  <c r="AE52" i="31"/>
  <c r="AE51" i="31"/>
  <c r="AE49" i="31"/>
  <c r="AE48" i="31"/>
  <c r="AE47" i="31"/>
  <c r="AE46" i="31"/>
  <c r="AE45" i="31"/>
  <c r="AE44" i="31"/>
  <c r="AE43" i="31"/>
  <c r="AE41" i="31"/>
  <c r="AE40" i="31"/>
  <c r="AE39" i="31"/>
  <c r="AE38" i="31"/>
  <c r="AE37" i="31"/>
  <c r="AE36" i="31"/>
  <c r="AE35" i="31"/>
  <c r="AE33" i="31"/>
  <c r="AE32" i="31"/>
  <c r="AE31" i="31"/>
  <c r="AE30" i="31"/>
  <c r="AE29" i="31"/>
  <c r="AE28" i="31"/>
  <c r="AE27" i="31"/>
  <c r="AE25" i="31"/>
  <c r="AE24" i="31"/>
  <c r="AE23" i="31"/>
  <c r="AE22" i="31"/>
  <c r="AE21" i="31"/>
  <c r="AE20" i="31"/>
  <c r="AE19" i="31"/>
  <c r="AE17" i="31"/>
  <c r="AE16" i="31"/>
  <c r="AE15" i="31"/>
  <c r="AE14" i="31"/>
  <c r="AE13" i="31"/>
  <c r="AE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E11" i="31"/>
  <c r="U11" i="31"/>
  <c r="T11" i="31"/>
  <c r="R11" i="31"/>
  <c r="Q11" i="31"/>
  <c r="P11" i="31"/>
  <c r="O11" i="31"/>
  <c r="N11" i="31"/>
  <c r="M11" i="31"/>
  <c r="L11" i="31"/>
  <c r="I11" i="31"/>
  <c r="H11" i="31"/>
  <c r="G11" i="31"/>
  <c r="F11" i="31"/>
  <c r="E11" i="31"/>
  <c r="D11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E9" i="31"/>
  <c r="S9" i="31"/>
  <c r="R9" i="31"/>
  <c r="Q9" i="31"/>
  <c r="P9" i="31"/>
  <c r="O9" i="31"/>
  <c r="N9" i="31"/>
  <c r="K9" i="31"/>
  <c r="J9" i="31"/>
  <c r="I9" i="31"/>
  <c r="H9" i="31"/>
  <c r="G9" i="31"/>
  <c r="F9" i="31"/>
  <c r="C9" i="31"/>
  <c r="B9" i="31"/>
  <c r="AE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E7" i="31"/>
  <c r="U7" i="31"/>
  <c r="T7" i="31"/>
  <c r="S7" i="31"/>
  <c r="R7" i="31"/>
  <c r="Q7" i="31"/>
  <c r="P7" i="31"/>
  <c r="M7" i="31"/>
  <c r="L7" i="31"/>
  <c r="K7" i="31"/>
  <c r="J7" i="31"/>
  <c r="I7" i="31"/>
  <c r="H7" i="31"/>
  <c r="E7" i="31"/>
  <c r="D7" i="31"/>
  <c r="C7" i="31"/>
  <c r="B7" i="31"/>
  <c r="AE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AE5" i="31"/>
  <c r="U5" i="31"/>
  <c r="T5" i="31"/>
  <c r="S5" i="31"/>
  <c r="R5" i="31"/>
  <c r="P5" i="31"/>
  <c r="O5" i="31"/>
  <c r="N5" i="31"/>
  <c r="M5" i="31"/>
  <c r="L5" i="31"/>
  <c r="K5" i="31"/>
  <c r="J5" i="31"/>
  <c r="G5" i="31"/>
  <c r="F5" i="31"/>
  <c r="E5" i="31"/>
  <c r="D5" i="31"/>
  <c r="C5" i="31"/>
  <c r="B5" i="31"/>
  <c r="AE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AE3" i="31"/>
  <c r="U3" i="31"/>
  <c r="T3" i="31"/>
  <c r="Q3" i="31"/>
  <c r="P3" i="31"/>
  <c r="O3" i="31"/>
  <c r="N3" i="31"/>
  <c r="M3" i="31"/>
  <c r="L3" i="31"/>
  <c r="I3" i="31"/>
  <c r="H3" i="31"/>
  <c r="G3" i="31"/>
  <c r="F3" i="31"/>
  <c r="E3" i="31"/>
  <c r="D3" i="31"/>
  <c r="C3" i="31"/>
  <c r="B3" i="31"/>
  <c r="AE2" i="31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2" i="30"/>
  <c r="AF2" i="39" l="1"/>
  <c r="AF3" i="39"/>
  <c r="AF2" i="38"/>
  <c r="AF3" i="38"/>
  <c r="AF2" i="37"/>
  <c r="AF3" i="37"/>
  <c r="AF3" i="36"/>
  <c r="AF2" i="36"/>
  <c r="AF2" i="32"/>
  <c r="AF3" i="32"/>
  <c r="H5" i="31"/>
  <c r="AE10" i="31"/>
  <c r="J11" i="31"/>
  <c r="R3" i="31"/>
  <c r="J3" i="31"/>
  <c r="L9" i="31"/>
  <c r="D9" i="31"/>
  <c r="N7" i="31"/>
  <c r="AE26" i="31"/>
  <c r="AE90" i="31"/>
  <c r="AE98" i="31"/>
  <c r="AF2" i="31" l="1"/>
  <c r="AF3" i="31"/>
  <c r="AE101" i="18"/>
  <c r="AE100" i="18"/>
  <c r="AE99" i="18"/>
  <c r="AE98" i="18"/>
  <c r="AE97" i="18"/>
  <c r="AE96" i="18"/>
  <c r="AE95" i="18"/>
  <c r="AE94" i="18"/>
  <c r="AE93" i="18"/>
  <c r="AE92" i="18"/>
  <c r="AE91" i="18"/>
  <c r="AE90" i="18"/>
  <c r="AE89" i="18"/>
  <c r="AE88" i="18"/>
  <c r="AE87" i="18"/>
  <c r="AE86" i="18"/>
  <c r="AE85" i="18"/>
  <c r="AE84" i="18"/>
  <c r="AE83" i="18"/>
  <c r="AE82" i="18"/>
  <c r="AE81" i="18"/>
  <c r="AE80" i="18"/>
  <c r="AE79" i="18"/>
  <c r="AE78" i="18"/>
  <c r="AE77" i="18"/>
  <c r="AE76" i="18"/>
  <c r="AE75" i="18"/>
  <c r="AE74" i="18"/>
  <c r="AE73" i="18"/>
  <c r="AE72" i="18"/>
  <c r="AE71" i="18"/>
  <c r="AE70" i="18"/>
  <c r="AE69" i="18"/>
  <c r="AE68" i="18"/>
  <c r="AE67" i="18"/>
  <c r="AE66" i="18"/>
  <c r="AE65" i="18"/>
  <c r="AE64" i="18"/>
  <c r="AE63" i="18"/>
  <c r="AE62" i="18"/>
  <c r="AE61" i="18"/>
  <c r="AE60" i="18"/>
  <c r="AE59" i="18"/>
  <c r="AE58" i="18"/>
  <c r="AE57" i="18"/>
  <c r="AE56" i="18"/>
  <c r="AE55" i="18"/>
  <c r="AE54" i="18"/>
  <c r="AE53" i="18"/>
  <c r="AE52" i="18"/>
  <c r="AE51" i="18"/>
  <c r="AE50" i="18"/>
  <c r="AE49" i="18"/>
  <c r="AE48" i="18"/>
  <c r="AE47" i="18"/>
  <c r="AE46" i="18"/>
  <c r="AE45" i="18"/>
  <c r="AE44" i="18"/>
  <c r="AE43" i="18"/>
  <c r="AE42" i="18"/>
  <c r="AE41" i="18"/>
  <c r="AE40" i="18"/>
  <c r="AE39" i="18"/>
  <c r="AE38" i="18"/>
  <c r="AE37" i="18"/>
  <c r="AE36" i="18"/>
  <c r="AE35" i="18"/>
  <c r="AE34" i="18"/>
  <c r="AE33" i="18"/>
  <c r="AE32" i="18"/>
  <c r="AE31" i="18"/>
  <c r="AE30" i="18"/>
  <c r="AE29" i="18"/>
  <c r="AE28" i="18"/>
  <c r="AE27" i="18"/>
  <c r="AE26" i="18"/>
  <c r="AE25" i="18"/>
  <c r="AE24" i="18"/>
  <c r="AE23" i="18"/>
  <c r="AE22" i="18"/>
  <c r="AE21" i="18"/>
  <c r="AE20" i="18"/>
  <c r="AE19" i="18"/>
  <c r="AE18" i="18"/>
  <c r="AE17" i="18"/>
  <c r="AE16" i="18"/>
  <c r="AE15" i="18"/>
  <c r="AE14" i="18"/>
  <c r="AE13" i="18"/>
  <c r="AE12" i="18"/>
  <c r="AE11" i="18"/>
  <c r="AE10" i="18"/>
  <c r="AE9" i="18"/>
  <c r="AE8" i="18"/>
  <c r="AE7" i="18"/>
  <c r="AE6" i="18"/>
  <c r="AE5" i="18"/>
  <c r="AE4" i="18"/>
  <c r="AE3" i="18"/>
  <c r="AE2" i="18"/>
  <c r="AE101" i="27"/>
  <c r="AE100" i="27"/>
  <c r="AE99" i="27"/>
  <c r="AE98" i="27"/>
  <c r="AE97" i="27"/>
  <c r="AE96" i="27"/>
  <c r="AE95" i="27"/>
  <c r="AE94" i="27"/>
  <c r="AE93" i="27"/>
  <c r="AE92" i="27"/>
  <c r="AE91" i="27"/>
  <c r="AE90" i="27"/>
  <c r="AE89" i="27"/>
  <c r="AE88" i="27"/>
  <c r="AE87" i="27"/>
  <c r="AE86" i="27"/>
  <c r="AE85" i="27"/>
  <c r="AE84" i="27"/>
  <c r="AE83" i="27"/>
  <c r="AE82" i="27"/>
  <c r="AE81" i="27"/>
  <c r="AE80" i="27"/>
  <c r="AE79" i="27"/>
  <c r="AE78" i="27"/>
  <c r="AE77" i="27"/>
  <c r="AE76" i="27"/>
  <c r="AE75" i="27"/>
  <c r="AE74" i="27"/>
  <c r="AE73" i="27"/>
  <c r="AE72" i="27"/>
  <c r="AE71" i="27"/>
  <c r="AE70" i="27"/>
  <c r="AE69" i="27"/>
  <c r="AE68" i="27"/>
  <c r="AE67" i="27"/>
  <c r="AE66" i="27"/>
  <c r="AE65" i="27"/>
  <c r="AE64" i="27"/>
  <c r="AE63" i="27"/>
  <c r="AE62" i="27"/>
  <c r="AE61" i="27"/>
  <c r="AE60" i="27"/>
  <c r="AE59" i="27"/>
  <c r="AE58" i="27"/>
  <c r="AE57" i="27"/>
  <c r="AE56" i="27"/>
  <c r="AE55" i="27"/>
  <c r="AE54" i="27"/>
  <c r="AE53" i="27"/>
  <c r="AE52" i="27"/>
  <c r="AE51" i="27"/>
  <c r="AE50" i="27"/>
  <c r="AE49" i="27"/>
  <c r="AE48" i="27"/>
  <c r="AE47" i="27"/>
  <c r="AE46" i="27"/>
  <c r="AE45" i="27"/>
  <c r="AE44" i="27"/>
  <c r="AE43" i="27"/>
  <c r="AE42" i="27"/>
  <c r="AE41" i="27"/>
  <c r="AE40" i="27"/>
  <c r="AE39" i="27"/>
  <c r="AE38" i="27"/>
  <c r="AE37" i="27"/>
  <c r="AE36" i="27"/>
  <c r="AE35" i="27"/>
  <c r="AE34" i="27"/>
  <c r="AE33" i="27"/>
  <c r="AE32" i="27"/>
  <c r="AE31" i="27"/>
  <c r="AE30" i="27"/>
  <c r="AE29" i="27"/>
  <c r="AE28" i="27"/>
  <c r="AE27" i="27"/>
  <c r="AE26" i="27"/>
  <c r="AE25" i="27"/>
  <c r="AE24" i="27"/>
  <c r="AE23" i="27"/>
  <c r="AE22" i="27"/>
  <c r="AE21" i="27"/>
  <c r="AE20" i="27"/>
  <c r="AE19" i="27"/>
  <c r="AE18" i="27"/>
  <c r="AE17" i="27"/>
  <c r="AE16" i="27"/>
  <c r="AE15" i="27"/>
  <c r="AE14" i="27"/>
  <c r="AE13" i="27"/>
  <c r="AE12" i="27"/>
  <c r="AE11" i="27"/>
  <c r="AE10" i="27"/>
  <c r="AE9" i="27"/>
  <c r="AE8" i="27"/>
  <c r="AE7" i="27"/>
  <c r="AE6" i="27"/>
  <c r="AE5" i="27"/>
  <c r="AE4" i="27"/>
  <c r="AE3" i="27"/>
  <c r="AE2" i="27"/>
  <c r="AE101" i="29"/>
  <c r="AE100" i="29"/>
  <c r="AE99" i="29"/>
  <c r="AE98" i="29"/>
  <c r="AE97" i="29"/>
  <c r="AE96" i="29"/>
  <c r="AE95" i="29"/>
  <c r="AE94" i="29"/>
  <c r="AE93" i="29"/>
  <c r="AE92" i="29"/>
  <c r="AE91" i="29"/>
  <c r="AE90" i="29"/>
  <c r="AE89" i="29"/>
  <c r="AE88" i="29"/>
  <c r="AE87" i="29"/>
  <c r="AE86" i="29"/>
  <c r="AE85" i="29"/>
  <c r="AE84" i="29"/>
  <c r="AE83" i="29"/>
  <c r="AE82" i="29"/>
  <c r="AE81" i="29"/>
  <c r="AE80" i="29"/>
  <c r="AE79" i="29"/>
  <c r="AE78" i="29"/>
  <c r="AE77" i="29"/>
  <c r="AE76" i="29"/>
  <c r="AE75" i="29"/>
  <c r="AE74" i="29"/>
  <c r="AE73" i="29"/>
  <c r="AE72" i="29"/>
  <c r="AE71" i="29"/>
  <c r="AE70" i="29"/>
  <c r="AE69" i="29"/>
  <c r="AE68" i="29"/>
  <c r="AE67" i="29"/>
  <c r="AE66" i="29"/>
  <c r="AE65" i="29"/>
  <c r="AE64" i="29"/>
  <c r="AE63" i="29"/>
  <c r="AE62" i="29"/>
  <c r="AE61" i="29"/>
  <c r="AE60" i="29"/>
  <c r="AE59" i="29"/>
  <c r="AE58" i="29"/>
  <c r="AE57" i="29"/>
  <c r="AE56" i="29"/>
  <c r="AE55" i="29"/>
  <c r="AE54" i="29"/>
  <c r="AE53" i="29"/>
  <c r="AE52" i="29"/>
  <c r="AE51" i="29"/>
  <c r="AE50" i="29"/>
  <c r="AE49" i="29"/>
  <c r="AE48" i="29"/>
  <c r="AE47" i="29"/>
  <c r="AE46" i="29"/>
  <c r="AE45" i="29"/>
  <c r="AE44" i="29"/>
  <c r="AE43" i="29"/>
  <c r="AE42" i="29"/>
  <c r="AE41" i="29"/>
  <c r="AE40" i="29"/>
  <c r="AE39" i="29"/>
  <c r="AE38" i="29"/>
  <c r="AE37" i="29"/>
  <c r="AE36" i="29"/>
  <c r="AE35" i="29"/>
  <c r="AE34" i="29"/>
  <c r="AE33" i="29"/>
  <c r="AE32" i="29"/>
  <c r="AE31" i="29"/>
  <c r="AE30" i="29"/>
  <c r="AE29" i="29"/>
  <c r="AE28" i="29"/>
  <c r="AE27" i="29"/>
  <c r="AE26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E2" i="29"/>
  <c r="AE3" i="28"/>
  <c r="AE4" i="28"/>
  <c r="AE5" i="28"/>
  <c r="AE6" i="28"/>
  <c r="AE7" i="28"/>
  <c r="AE8" i="28"/>
  <c r="AE9" i="28"/>
  <c r="AE10" i="28"/>
  <c r="AE11" i="28"/>
  <c r="AE12" i="28"/>
  <c r="AE13" i="28"/>
  <c r="AE14" i="28"/>
  <c r="AE15" i="28"/>
  <c r="AE16" i="28"/>
  <c r="AE17" i="28"/>
  <c r="AE18" i="28"/>
  <c r="AE19" i="28"/>
  <c r="AE20" i="28"/>
  <c r="AE21" i="28"/>
  <c r="AE22" i="28"/>
  <c r="AE23" i="28"/>
  <c r="AE24" i="28"/>
  <c r="AE25" i="28"/>
  <c r="AE26" i="28"/>
  <c r="AE27" i="28"/>
  <c r="AE28" i="28"/>
  <c r="AE29" i="28"/>
  <c r="AE30" i="28"/>
  <c r="AE31" i="28"/>
  <c r="AE32" i="28"/>
  <c r="AE33" i="28"/>
  <c r="AE34" i="28"/>
  <c r="AE35" i="28"/>
  <c r="AE36" i="28"/>
  <c r="AE37" i="28"/>
  <c r="AE38" i="28"/>
  <c r="AE39" i="28"/>
  <c r="AE40" i="28"/>
  <c r="AE41" i="28"/>
  <c r="AE42" i="28"/>
  <c r="AE43" i="28"/>
  <c r="AE44" i="28"/>
  <c r="AE45" i="28"/>
  <c r="AE46" i="28"/>
  <c r="AE47" i="28"/>
  <c r="AE48" i="28"/>
  <c r="AE49" i="28"/>
  <c r="AE50" i="28"/>
  <c r="AE51" i="28"/>
  <c r="AE52" i="28"/>
  <c r="AE53" i="28"/>
  <c r="AE54" i="28"/>
  <c r="AE55" i="28"/>
  <c r="AE56" i="28"/>
  <c r="AE57" i="28"/>
  <c r="AE58" i="28"/>
  <c r="AE59" i="28"/>
  <c r="AE60" i="28"/>
  <c r="AE61" i="28"/>
  <c r="AE62" i="28"/>
  <c r="AE63" i="28"/>
  <c r="AE64" i="28"/>
  <c r="AE65" i="28"/>
  <c r="AE66" i="28"/>
  <c r="AE67" i="28"/>
  <c r="AE68" i="28"/>
  <c r="AE69" i="28"/>
  <c r="AE70" i="28"/>
  <c r="AE71" i="28"/>
  <c r="AE72" i="28"/>
  <c r="AE73" i="28"/>
  <c r="AE74" i="28"/>
  <c r="AE75" i="28"/>
  <c r="AE76" i="28"/>
  <c r="AE77" i="28"/>
  <c r="AE78" i="28"/>
  <c r="AE79" i="28"/>
  <c r="AE80" i="28"/>
  <c r="AE81" i="28"/>
  <c r="AE82" i="28"/>
  <c r="AE83" i="28"/>
  <c r="AE84" i="28"/>
  <c r="AE85" i="28"/>
  <c r="AE86" i="28"/>
  <c r="AE87" i="28"/>
  <c r="AE88" i="28"/>
  <c r="AE89" i="28"/>
  <c r="AE90" i="28"/>
  <c r="AE91" i="28"/>
  <c r="AE92" i="28"/>
  <c r="AE93" i="28"/>
  <c r="AE94" i="28"/>
  <c r="AE95" i="28"/>
  <c r="AE96" i="28"/>
  <c r="AE97" i="28"/>
  <c r="AE98" i="28"/>
  <c r="AE99" i="28"/>
  <c r="AE100" i="28"/>
  <c r="AE101" i="28"/>
  <c r="AE2" i="28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F3" i="18" l="1"/>
  <c r="AF3" i="27"/>
  <c r="AF3" i="28"/>
  <c r="AF3" i="29"/>
  <c r="AF2" i="28"/>
  <c r="AF2" i="18"/>
  <c r="AF2" i="27"/>
  <c r="AF2" i="29"/>
  <c r="AE3" i="25" l="1"/>
  <c r="AE4" i="25"/>
  <c r="AE5" i="25"/>
  <c r="AE6" i="25"/>
  <c r="AE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AE39" i="25"/>
  <c r="AE40" i="25"/>
  <c r="AE41" i="25"/>
  <c r="AE42" i="25"/>
  <c r="AE43" i="25"/>
  <c r="AE44" i="25"/>
  <c r="AE45" i="25"/>
  <c r="AE46" i="25"/>
  <c r="AE47" i="25"/>
  <c r="AE48" i="25"/>
  <c r="AE49" i="25"/>
  <c r="AE50" i="25"/>
  <c r="AE51" i="25"/>
  <c r="AE52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65" i="25"/>
  <c r="AE66" i="25"/>
  <c r="AE67" i="25"/>
  <c r="AE68" i="25"/>
  <c r="AE69" i="25"/>
  <c r="AE70" i="25"/>
  <c r="AE71" i="25"/>
  <c r="AE72" i="25"/>
  <c r="AE73" i="25"/>
  <c r="AE74" i="25"/>
  <c r="AE75" i="25"/>
  <c r="AE76" i="25"/>
  <c r="AE77" i="25"/>
  <c r="AE78" i="25"/>
  <c r="AE79" i="25"/>
  <c r="AE80" i="25"/>
  <c r="AE81" i="25"/>
  <c r="AE82" i="25"/>
  <c r="AE83" i="25"/>
  <c r="AE84" i="25"/>
  <c r="AE85" i="25"/>
  <c r="AE86" i="25"/>
  <c r="AE87" i="25"/>
  <c r="AE88" i="25"/>
  <c r="AE89" i="25"/>
  <c r="AE90" i="25"/>
  <c r="AE91" i="25"/>
  <c r="AE92" i="25"/>
  <c r="AE93" i="25"/>
  <c r="AE94" i="25"/>
  <c r="AE95" i="25"/>
  <c r="AE96" i="25"/>
  <c r="AE97" i="25"/>
  <c r="AE98" i="25"/>
  <c r="AE99" i="25"/>
  <c r="AE100" i="25"/>
  <c r="AE101" i="25"/>
  <c r="AE2" i="25"/>
  <c r="AE3" i="22"/>
  <c r="AE4" i="22"/>
  <c r="AE5" i="22"/>
  <c r="AE6" i="22"/>
  <c r="AE7" i="22"/>
  <c r="AE8" i="22"/>
  <c r="AE9" i="22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AE38" i="22"/>
  <c r="AE39" i="22"/>
  <c r="AE40" i="22"/>
  <c r="AE41" i="22"/>
  <c r="AE42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2" i="22"/>
  <c r="L10" i="14"/>
  <c r="M10" i="14"/>
  <c r="N10" i="14"/>
  <c r="O10" i="14"/>
  <c r="P10" i="14"/>
  <c r="Q10" i="14"/>
  <c r="R10" i="14"/>
  <c r="S10" i="14"/>
  <c r="L11" i="14"/>
  <c r="M11" i="14"/>
  <c r="N11" i="14"/>
  <c r="O11" i="14"/>
  <c r="P11" i="14"/>
  <c r="Q11" i="14"/>
  <c r="R11" i="14"/>
  <c r="S11" i="14"/>
  <c r="L12" i="14"/>
  <c r="M12" i="14"/>
  <c r="N12" i="14"/>
  <c r="O12" i="14"/>
  <c r="P12" i="14"/>
  <c r="Q12" i="14"/>
  <c r="R12" i="14"/>
  <c r="S12" i="14"/>
  <c r="M9" i="14"/>
  <c r="N9" i="14"/>
  <c r="O9" i="14"/>
  <c r="P9" i="14"/>
  <c r="Q9" i="14"/>
  <c r="R9" i="14"/>
  <c r="S9" i="14"/>
  <c r="L9" i="14"/>
  <c r="AF3" i="24"/>
  <c r="AF2" i="24"/>
  <c r="AE3" i="24"/>
  <c r="AE4" i="24"/>
  <c r="AE5" i="24"/>
  <c r="AE6" i="24"/>
  <c r="AE7" i="24"/>
  <c r="AE8" i="24"/>
  <c r="AE9" i="24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2" i="24"/>
  <c r="AE33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58" i="24"/>
  <c r="AE59" i="24"/>
  <c r="AE60" i="24"/>
  <c r="AE61" i="24"/>
  <c r="AE62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1" i="24"/>
  <c r="AE2" i="24"/>
  <c r="D3" i="26"/>
  <c r="D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2" i="26"/>
  <c r="AN3" i="23"/>
  <c r="AN2" i="23"/>
  <c r="AM3" i="23"/>
  <c r="AM4" i="23"/>
  <c r="AM5" i="23"/>
  <c r="AM6" i="23"/>
  <c r="AM7" i="23"/>
  <c r="AM8" i="23"/>
  <c r="AM9" i="23"/>
  <c r="AM10" i="23"/>
  <c r="AM11" i="23"/>
  <c r="AM12" i="23"/>
  <c r="AM13" i="23"/>
  <c r="AM14" i="23"/>
  <c r="AM15" i="23"/>
  <c r="AM16" i="23"/>
  <c r="AM17" i="23"/>
  <c r="AM18" i="23"/>
  <c r="AM19" i="23"/>
  <c r="AM20" i="23"/>
  <c r="AM21" i="23"/>
  <c r="AM22" i="23"/>
  <c r="AM23" i="23"/>
  <c r="AM24" i="23"/>
  <c r="AM25" i="23"/>
  <c r="AM26" i="23"/>
  <c r="AM27" i="23"/>
  <c r="AM28" i="23"/>
  <c r="AM29" i="23"/>
  <c r="AM30" i="23"/>
  <c r="AM31" i="23"/>
  <c r="AM32" i="23"/>
  <c r="AM33" i="23"/>
  <c r="AM34" i="23"/>
  <c r="AM35" i="23"/>
  <c r="AM36" i="23"/>
  <c r="AM37" i="23"/>
  <c r="AM38" i="23"/>
  <c r="AM39" i="23"/>
  <c r="AM40" i="23"/>
  <c r="AM41" i="23"/>
  <c r="AM42" i="23"/>
  <c r="AM43" i="23"/>
  <c r="AM44" i="23"/>
  <c r="AM45" i="23"/>
  <c r="AM46" i="23"/>
  <c r="AM2" i="23"/>
  <c r="G2" i="19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2" i="12"/>
  <c r="H3" i="12" s="1"/>
  <c r="G3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2" i="10"/>
  <c r="G2" i="10" s="1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L15" i="14" l="1"/>
  <c r="H2" i="12"/>
  <c r="L14" i="14"/>
  <c r="AF3" i="22"/>
  <c r="AF2" i="22"/>
  <c r="AF3" i="25"/>
  <c r="AF2" i="25"/>
  <c r="U12" i="24" l="1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AB46" i="23"/>
  <c r="AB45" i="23"/>
  <c r="AB44" i="23"/>
  <c r="AB43" i="23"/>
  <c r="AB42" i="23"/>
  <c r="AB41" i="23"/>
  <c r="AB40" i="23"/>
  <c r="AB39" i="23"/>
  <c r="AB38" i="23"/>
  <c r="AB37" i="23"/>
  <c r="AB36" i="23"/>
  <c r="AB35" i="23"/>
  <c r="AB34" i="23"/>
  <c r="AB33" i="23"/>
  <c r="AB32" i="23"/>
  <c r="AB31" i="23"/>
  <c r="AB30" i="23"/>
  <c r="AB29" i="23"/>
  <c r="AB28" i="23"/>
  <c r="AB27" i="23"/>
  <c r="AB26" i="23"/>
  <c r="AB25" i="23"/>
  <c r="AB24" i="23"/>
  <c r="AB23" i="23"/>
  <c r="AB22" i="23"/>
  <c r="AB21" i="23"/>
  <c r="AB20" i="23"/>
  <c r="AB19" i="23"/>
  <c r="AB18" i="23"/>
  <c r="AB17" i="23"/>
  <c r="AB16" i="23"/>
  <c r="AB15" i="23"/>
  <c r="AB14" i="23"/>
  <c r="AB13" i="23"/>
  <c r="AB12" i="23"/>
  <c r="AB11" i="23"/>
  <c r="AB10" i="23"/>
  <c r="AB9" i="23"/>
  <c r="AB8" i="23"/>
  <c r="AB7" i="23"/>
  <c r="AB6" i="23"/>
  <c r="AB5" i="23"/>
  <c r="AB4" i="23"/>
  <c r="AB3" i="23"/>
  <c r="AB2" i="23"/>
  <c r="U7" i="18"/>
  <c r="U6" i="18"/>
  <c r="U5" i="18"/>
  <c r="S9" i="18"/>
  <c r="S8" i="18"/>
  <c r="S7" i="18"/>
  <c r="Q11" i="18"/>
  <c r="Q10" i="18"/>
  <c r="Q9" i="18"/>
  <c r="Q3" i="18"/>
  <c r="O12" i="18"/>
  <c r="O11" i="18"/>
  <c r="O4" i="18"/>
  <c r="O3" i="18"/>
  <c r="M7" i="18"/>
  <c r="M6" i="18"/>
  <c r="M5" i="18"/>
  <c r="K9" i="18"/>
  <c r="K8" i="18"/>
  <c r="K7" i="18"/>
  <c r="I11" i="18"/>
  <c r="I10" i="18"/>
  <c r="I9" i="18"/>
  <c r="I3" i="18"/>
  <c r="G12" i="18"/>
  <c r="G11" i="18"/>
  <c r="G4" i="18"/>
  <c r="G3" i="18"/>
  <c r="E7" i="18"/>
  <c r="E6" i="18"/>
  <c r="E5" i="18"/>
  <c r="C9" i="18"/>
  <c r="C8" i="18"/>
  <c r="C7" i="18"/>
  <c r="U12" i="18"/>
  <c r="T12" i="18"/>
  <c r="S12" i="18"/>
  <c r="R12" i="18"/>
  <c r="Q12" i="18"/>
  <c r="P12" i="18"/>
  <c r="N12" i="18"/>
  <c r="M12" i="18"/>
  <c r="L12" i="18"/>
  <c r="K12" i="18"/>
  <c r="J12" i="18"/>
  <c r="I12" i="18"/>
  <c r="H12" i="18"/>
  <c r="F12" i="18"/>
  <c r="E12" i="18"/>
  <c r="D12" i="18"/>
  <c r="C12" i="18"/>
  <c r="B12" i="18"/>
  <c r="U11" i="18"/>
  <c r="T11" i="18"/>
  <c r="S11" i="18"/>
  <c r="R11" i="18"/>
  <c r="P11" i="18"/>
  <c r="N11" i="18"/>
  <c r="M11" i="18"/>
  <c r="L11" i="18"/>
  <c r="K11" i="18"/>
  <c r="J11" i="18"/>
  <c r="H11" i="18"/>
  <c r="F11" i="18"/>
  <c r="E11" i="18"/>
  <c r="D11" i="18"/>
  <c r="C11" i="18"/>
  <c r="B11" i="18"/>
  <c r="U10" i="18"/>
  <c r="T10" i="18"/>
  <c r="S10" i="18"/>
  <c r="R10" i="18"/>
  <c r="P10" i="18"/>
  <c r="O10" i="18"/>
  <c r="N10" i="18"/>
  <c r="M10" i="18"/>
  <c r="L10" i="18"/>
  <c r="K10" i="18"/>
  <c r="J10" i="18"/>
  <c r="H10" i="18"/>
  <c r="G10" i="18"/>
  <c r="F10" i="18"/>
  <c r="E10" i="18"/>
  <c r="D10" i="18"/>
  <c r="C10" i="18"/>
  <c r="B10" i="18"/>
  <c r="U9" i="18"/>
  <c r="T9" i="18"/>
  <c r="R9" i="18"/>
  <c r="P9" i="18"/>
  <c r="O9" i="18"/>
  <c r="N9" i="18"/>
  <c r="M9" i="18"/>
  <c r="L9" i="18"/>
  <c r="J9" i="18"/>
  <c r="H9" i="18"/>
  <c r="G9" i="18"/>
  <c r="F9" i="18"/>
  <c r="E9" i="18"/>
  <c r="D9" i="18"/>
  <c r="B9" i="18"/>
  <c r="U8" i="18"/>
  <c r="T8" i="18"/>
  <c r="R8" i="18"/>
  <c r="Q8" i="18"/>
  <c r="P8" i="18"/>
  <c r="O8" i="18"/>
  <c r="N8" i="18"/>
  <c r="M8" i="18"/>
  <c r="L8" i="18"/>
  <c r="J8" i="18"/>
  <c r="I8" i="18"/>
  <c r="H8" i="18"/>
  <c r="G8" i="18"/>
  <c r="F8" i="18"/>
  <c r="E8" i="18"/>
  <c r="D8" i="18"/>
  <c r="B8" i="18"/>
  <c r="T7" i="18"/>
  <c r="R7" i="18"/>
  <c r="Q7" i="18"/>
  <c r="P7" i="18"/>
  <c r="O7" i="18"/>
  <c r="N7" i="18"/>
  <c r="L7" i="18"/>
  <c r="J7" i="18"/>
  <c r="I7" i="18"/>
  <c r="H7" i="18"/>
  <c r="G7" i="18"/>
  <c r="F7" i="18"/>
  <c r="D7" i="18"/>
  <c r="B7" i="18"/>
  <c r="T6" i="18"/>
  <c r="S6" i="18"/>
  <c r="R6" i="18"/>
  <c r="Q6" i="18"/>
  <c r="P6" i="18"/>
  <c r="O6" i="18"/>
  <c r="N6" i="18"/>
  <c r="L6" i="18"/>
  <c r="K6" i="18"/>
  <c r="J6" i="18"/>
  <c r="I6" i="18"/>
  <c r="H6" i="18"/>
  <c r="G6" i="18"/>
  <c r="F6" i="18"/>
  <c r="D6" i="18"/>
  <c r="C6" i="18"/>
  <c r="B6" i="18"/>
  <c r="T5" i="18"/>
  <c r="S5" i="18"/>
  <c r="R5" i="18"/>
  <c r="Q5" i="18"/>
  <c r="P5" i="18"/>
  <c r="O5" i="18"/>
  <c r="N5" i="18"/>
  <c r="L5" i="18"/>
  <c r="K5" i="18"/>
  <c r="J5" i="18"/>
  <c r="I5" i="18"/>
  <c r="H5" i="18"/>
  <c r="G5" i="18"/>
  <c r="F5" i="18"/>
  <c r="D5" i="18"/>
  <c r="C5" i="18"/>
  <c r="B5" i="18"/>
  <c r="U4" i="18"/>
  <c r="T4" i="18"/>
  <c r="S4" i="18"/>
  <c r="R4" i="18"/>
  <c r="Q4" i="18"/>
  <c r="P4" i="18"/>
  <c r="N4" i="18"/>
  <c r="M4" i="18"/>
  <c r="L4" i="18"/>
  <c r="K4" i="18"/>
  <c r="J4" i="18"/>
  <c r="I4" i="18"/>
  <c r="H4" i="18"/>
  <c r="F4" i="18"/>
  <c r="E4" i="18"/>
  <c r="D4" i="18"/>
  <c r="C4" i="18"/>
  <c r="B4" i="18"/>
  <c r="U3" i="18"/>
  <c r="T3" i="18"/>
  <c r="S3" i="18"/>
  <c r="R3" i="18"/>
  <c r="P3" i="18"/>
  <c r="N3" i="18"/>
  <c r="M3" i="18"/>
  <c r="L3" i="18"/>
  <c r="K3" i="18"/>
  <c r="J3" i="18"/>
  <c r="H3" i="18"/>
  <c r="F3" i="18"/>
  <c r="E3" i="18"/>
  <c r="D3" i="18"/>
  <c r="C3" i="18"/>
  <c r="B3" i="18"/>
  <c r="P46" i="5" l="1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48" i="5" s="1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K49" i="5" l="1"/>
  <c r="K48" i="5"/>
  <c r="K47" i="5"/>
  <c r="P47" i="5"/>
  <c r="P49" i="5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2" i="19"/>
  <c r="S9" i="19" s="1"/>
  <c r="S11" i="19"/>
  <c r="R11" i="19"/>
  <c r="Q11" i="19"/>
  <c r="P11" i="19"/>
  <c r="O11" i="19"/>
  <c r="N11" i="19"/>
  <c r="L11" i="19"/>
  <c r="R10" i="19"/>
  <c r="Q10" i="19"/>
  <c r="P10" i="19"/>
  <c r="O10" i="19"/>
  <c r="N10" i="19"/>
  <c r="L10" i="19"/>
  <c r="Q9" i="19"/>
  <c r="P9" i="19"/>
  <c r="O9" i="19"/>
  <c r="N9" i="19"/>
  <c r="L9" i="19"/>
  <c r="P8" i="19"/>
  <c r="O8" i="19"/>
  <c r="N8" i="19"/>
  <c r="L8" i="19"/>
  <c r="O7" i="19"/>
  <c r="N7" i="19"/>
  <c r="L7" i="19"/>
  <c r="N6" i="19"/>
  <c r="L6" i="19"/>
  <c r="L5" i="19"/>
  <c r="L4" i="19"/>
  <c r="F3" i="19"/>
  <c r="F4" i="19"/>
  <c r="F5" i="19"/>
  <c r="F6" i="19"/>
  <c r="F7" i="19"/>
  <c r="F8" i="19"/>
  <c r="F9" i="19"/>
  <c r="F10" i="19"/>
  <c r="F11" i="19"/>
  <c r="F12" i="19"/>
  <c r="F13" i="19"/>
  <c r="M11" i="19" s="1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2" i="19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U4" i="9"/>
  <c r="U5" i="9"/>
  <c r="U6" i="9"/>
  <c r="U7" i="9"/>
  <c r="U8" i="9"/>
  <c r="U9" i="9"/>
  <c r="U10" i="9"/>
  <c r="U11" i="9"/>
  <c r="U12" i="9"/>
  <c r="S4" i="9"/>
  <c r="S5" i="9"/>
  <c r="S6" i="9"/>
  <c r="S7" i="9"/>
  <c r="S8" i="9"/>
  <c r="S9" i="9"/>
  <c r="S10" i="9"/>
  <c r="S11" i="9"/>
  <c r="S12" i="9"/>
  <c r="Q4" i="9"/>
  <c r="Q5" i="9"/>
  <c r="Q6" i="9"/>
  <c r="Q7" i="9"/>
  <c r="Q8" i="9"/>
  <c r="Q9" i="9"/>
  <c r="Q10" i="9"/>
  <c r="Q11" i="9"/>
  <c r="Q12" i="9"/>
  <c r="O4" i="9"/>
  <c r="O5" i="9"/>
  <c r="O6" i="9"/>
  <c r="O7" i="9"/>
  <c r="O8" i="9"/>
  <c r="O9" i="9"/>
  <c r="O10" i="9"/>
  <c r="O11" i="9"/>
  <c r="O12" i="9"/>
  <c r="M4" i="9"/>
  <c r="M5" i="9"/>
  <c r="M6" i="9"/>
  <c r="M7" i="9"/>
  <c r="M8" i="9"/>
  <c r="M9" i="9"/>
  <c r="M10" i="9"/>
  <c r="M11" i="9"/>
  <c r="M12" i="9"/>
  <c r="K4" i="9"/>
  <c r="K5" i="9"/>
  <c r="K6" i="9"/>
  <c r="K7" i="9"/>
  <c r="K8" i="9"/>
  <c r="K9" i="9"/>
  <c r="K10" i="9"/>
  <c r="K11" i="9"/>
  <c r="K12" i="9"/>
  <c r="I4" i="9"/>
  <c r="I5" i="9"/>
  <c r="I6" i="9"/>
  <c r="I7" i="9"/>
  <c r="I8" i="9"/>
  <c r="I9" i="9"/>
  <c r="I10" i="9"/>
  <c r="I11" i="9"/>
  <c r="I12" i="9"/>
  <c r="G4" i="9"/>
  <c r="G5" i="9"/>
  <c r="G6" i="9"/>
  <c r="G7" i="9"/>
  <c r="G8" i="9"/>
  <c r="G9" i="9"/>
  <c r="G10" i="9"/>
  <c r="G11" i="9"/>
  <c r="G12" i="9"/>
  <c r="U3" i="9"/>
  <c r="S3" i="9"/>
  <c r="Q3" i="9"/>
  <c r="O3" i="9"/>
  <c r="M3" i="9"/>
  <c r="K3" i="9"/>
  <c r="I3" i="9"/>
  <c r="G3" i="9"/>
  <c r="T4" i="9"/>
  <c r="T5" i="9"/>
  <c r="T6" i="9"/>
  <c r="T7" i="9"/>
  <c r="T8" i="9"/>
  <c r="T9" i="9"/>
  <c r="T10" i="9"/>
  <c r="T11" i="9"/>
  <c r="T12" i="9"/>
  <c r="R4" i="9"/>
  <c r="R5" i="9"/>
  <c r="R6" i="9"/>
  <c r="R7" i="9"/>
  <c r="R8" i="9"/>
  <c r="R9" i="9"/>
  <c r="R10" i="9"/>
  <c r="R11" i="9"/>
  <c r="R12" i="9"/>
  <c r="P4" i="9"/>
  <c r="P5" i="9"/>
  <c r="P6" i="9"/>
  <c r="P7" i="9"/>
  <c r="P8" i="9"/>
  <c r="P9" i="9"/>
  <c r="P10" i="9"/>
  <c r="P11" i="9"/>
  <c r="P12" i="9"/>
  <c r="N4" i="9"/>
  <c r="N5" i="9"/>
  <c r="N6" i="9"/>
  <c r="N7" i="9"/>
  <c r="N8" i="9"/>
  <c r="N9" i="9"/>
  <c r="N10" i="9"/>
  <c r="N11" i="9"/>
  <c r="N12" i="9"/>
  <c r="L4" i="9"/>
  <c r="L5" i="9"/>
  <c r="L6" i="9"/>
  <c r="L7" i="9"/>
  <c r="L8" i="9"/>
  <c r="L9" i="9"/>
  <c r="L10" i="9"/>
  <c r="L11" i="9"/>
  <c r="L12" i="9"/>
  <c r="J4" i="9"/>
  <c r="J5" i="9"/>
  <c r="J6" i="9"/>
  <c r="J7" i="9"/>
  <c r="J8" i="9"/>
  <c r="J9" i="9"/>
  <c r="J10" i="9"/>
  <c r="J11" i="9"/>
  <c r="J12" i="9"/>
  <c r="H4" i="9"/>
  <c r="H5" i="9"/>
  <c r="H6" i="9"/>
  <c r="H7" i="9"/>
  <c r="H8" i="9"/>
  <c r="H9" i="9"/>
  <c r="H10" i="9"/>
  <c r="H11" i="9"/>
  <c r="H12" i="9"/>
  <c r="T3" i="9"/>
  <c r="R3" i="9"/>
  <c r="P3" i="9"/>
  <c r="N3" i="9"/>
  <c r="L3" i="9"/>
  <c r="J3" i="9"/>
  <c r="H3" i="9"/>
  <c r="F4" i="9"/>
  <c r="F5" i="9"/>
  <c r="F6" i="9"/>
  <c r="F7" i="9"/>
  <c r="F8" i="9"/>
  <c r="F9" i="9"/>
  <c r="F10" i="9"/>
  <c r="F11" i="9"/>
  <c r="F12" i="9"/>
  <c r="F3" i="9"/>
  <c r="E4" i="9"/>
  <c r="E5" i="9"/>
  <c r="E6" i="9"/>
  <c r="E7" i="9"/>
  <c r="E8" i="9"/>
  <c r="E9" i="9"/>
  <c r="E10" i="9"/>
  <c r="E11" i="9"/>
  <c r="E12" i="9"/>
  <c r="E3" i="9"/>
  <c r="D4" i="9"/>
  <c r="D5" i="9"/>
  <c r="D6" i="9"/>
  <c r="D7" i="9"/>
  <c r="D8" i="9"/>
  <c r="D9" i="9"/>
  <c r="D10" i="9"/>
  <c r="D11" i="9"/>
  <c r="D12" i="9"/>
  <c r="D3" i="9"/>
  <c r="C3" i="9"/>
  <c r="C4" i="9"/>
  <c r="C5" i="9"/>
  <c r="C6" i="9"/>
  <c r="C7" i="9"/>
  <c r="C8" i="9"/>
  <c r="C9" i="9"/>
  <c r="C10" i="9"/>
  <c r="C11" i="9"/>
  <c r="C12" i="9"/>
  <c r="B4" i="9"/>
  <c r="B5" i="9"/>
  <c r="B6" i="9"/>
  <c r="B7" i="9"/>
  <c r="B8" i="9"/>
  <c r="B9" i="9"/>
  <c r="B10" i="9"/>
  <c r="B11" i="9"/>
  <c r="B12" i="9"/>
  <c r="B3" i="9"/>
  <c r="T12" i="11"/>
  <c r="R12" i="11"/>
  <c r="R11" i="11"/>
  <c r="P11" i="11"/>
  <c r="P12" i="11"/>
  <c r="P10" i="11"/>
  <c r="N10" i="11"/>
  <c r="N11" i="11"/>
  <c r="N12" i="11"/>
  <c r="N9" i="11"/>
  <c r="L9" i="11"/>
  <c r="L10" i="11"/>
  <c r="L11" i="11"/>
  <c r="L12" i="11"/>
  <c r="L8" i="11"/>
  <c r="J8" i="11"/>
  <c r="J9" i="11"/>
  <c r="J10" i="11"/>
  <c r="J11" i="11"/>
  <c r="J12" i="11"/>
  <c r="J7" i="11"/>
  <c r="H7" i="11"/>
  <c r="H8" i="11"/>
  <c r="H9" i="11"/>
  <c r="H10" i="11"/>
  <c r="H11" i="11"/>
  <c r="H12" i="11"/>
  <c r="H6" i="11"/>
  <c r="F6" i="11"/>
  <c r="F7" i="11"/>
  <c r="F8" i="11"/>
  <c r="F9" i="11"/>
  <c r="F10" i="11"/>
  <c r="F11" i="11"/>
  <c r="F12" i="11"/>
  <c r="F5" i="11"/>
  <c r="S12" i="11"/>
  <c r="Q12" i="11"/>
  <c r="Q11" i="11"/>
  <c r="O11" i="11"/>
  <c r="O12" i="11"/>
  <c r="O10" i="11"/>
  <c r="M10" i="11"/>
  <c r="M11" i="11"/>
  <c r="M12" i="11"/>
  <c r="M9" i="11"/>
  <c r="K9" i="11"/>
  <c r="K10" i="11"/>
  <c r="K11" i="11"/>
  <c r="K12" i="11"/>
  <c r="K8" i="11"/>
  <c r="I8" i="11"/>
  <c r="I9" i="11"/>
  <c r="I10" i="11"/>
  <c r="I11" i="11"/>
  <c r="I12" i="11"/>
  <c r="I7" i="11"/>
  <c r="G7" i="11"/>
  <c r="G8" i="11"/>
  <c r="G9" i="11"/>
  <c r="G10" i="11"/>
  <c r="G11" i="11"/>
  <c r="G12" i="11"/>
  <c r="G6" i="11"/>
  <c r="E6" i="11"/>
  <c r="E7" i="11"/>
  <c r="E8" i="11"/>
  <c r="E9" i="11"/>
  <c r="E10" i="11"/>
  <c r="E11" i="11"/>
  <c r="E12" i="11"/>
  <c r="E5" i="11"/>
  <c r="D5" i="11"/>
  <c r="D6" i="11"/>
  <c r="D7" i="11"/>
  <c r="D8" i="11"/>
  <c r="D9" i="11"/>
  <c r="D10" i="11"/>
  <c r="D11" i="11"/>
  <c r="D12" i="11"/>
  <c r="D4" i="11"/>
  <c r="C5" i="11"/>
  <c r="C6" i="11"/>
  <c r="C7" i="11"/>
  <c r="C8" i="11"/>
  <c r="C9" i="11"/>
  <c r="C10" i="11"/>
  <c r="C11" i="11"/>
  <c r="C12" i="11"/>
  <c r="C4" i="11"/>
  <c r="E41" i="12"/>
  <c r="E40" i="12"/>
  <c r="E39" i="12"/>
  <c r="F33" i="12"/>
  <c r="E32" i="12"/>
  <c r="E31" i="12"/>
  <c r="F25" i="12"/>
  <c r="E24" i="12"/>
  <c r="F23" i="12"/>
  <c r="E17" i="12"/>
  <c r="E16" i="12"/>
  <c r="F15" i="12"/>
  <c r="E9" i="12"/>
  <c r="E8" i="12"/>
  <c r="E7" i="12"/>
  <c r="E3" i="12"/>
  <c r="E4" i="12"/>
  <c r="E5" i="12"/>
  <c r="E6" i="12"/>
  <c r="E10" i="12"/>
  <c r="E11" i="12"/>
  <c r="E12" i="12"/>
  <c r="E13" i="12"/>
  <c r="E14" i="12"/>
  <c r="E18" i="12"/>
  <c r="E19" i="12"/>
  <c r="E20" i="12"/>
  <c r="E21" i="12"/>
  <c r="E22" i="12"/>
  <c r="E26" i="12"/>
  <c r="E27" i="12"/>
  <c r="E28" i="12"/>
  <c r="E29" i="12"/>
  <c r="E30" i="12"/>
  <c r="E34" i="12"/>
  <c r="E35" i="12"/>
  <c r="E36" i="12"/>
  <c r="E37" i="12"/>
  <c r="E38" i="12"/>
  <c r="E42" i="12"/>
  <c r="E43" i="12"/>
  <c r="E44" i="12"/>
  <c r="E45" i="12"/>
  <c r="E46" i="12"/>
  <c r="E2" i="12"/>
  <c r="F16" i="12"/>
  <c r="F3" i="12"/>
  <c r="F4" i="12"/>
  <c r="F5" i="12"/>
  <c r="F6" i="12"/>
  <c r="F9" i="12"/>
  <c r="F10" i="12"/>
  <c r="F11" i="12"/>
  <c r="F12" i="12"/>
  <c r="F13" i="12"/>
  <c r="F14" i="12"/>
  <c r="F18" i="12"/>
  <c r="F19" i="12"/>
  <c r="F20" i="12"/>
  <c r="F21" i="12"/>
  <c r="F22" i="12"/>
  <c r="F26" i="12"/>
  <c r="F27" i="12"/>
  <c r="F28" i="12"/>
  <c r="F29" i="12"/>
  <c r="F30" i="12"/>
  <c r="F34" i="12"/>
  <c r="F35" i="12"/>
  <c r="F36" i="12"/>
  <c r="F37" i="12"/>
  <c r="F38" i="12"/>
  <c r="F41" i="12"/>
  <c r="F42" i="12"/>
  <c r="F43" i="12"/>
  <c r="F44" i="12"/>
  <c r="F45" i="12"/>
  <c r="F46" i="12"/>
  <c r="F2" i="12"/>
  <c r="R10" i="11"/>
  <c r="R8" i="11"/>
  <c r="N7" i="11"/>
  <c r="S6" i="11"/>
  <c r="R6" i="11"/>
  <c r="K6" i="11"/>
  <c r="J6" i="11"/>
  <c r="O5" i="11"/>
  <c r="N5" i="11"/>
  <c r="H5" i="11"/>
  <c r="G5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E46" i="10"/>
  <c r="E38" i="10"/>
  <c r="E30" i="10"/>
  <c r="E22" i="10"/>
  <c r="E14" i="10"/>
  <c r="E8" i="10"/>
  <c r="E7" i="10"/>
  <c r="E6" i="10"/>
  <c r="E3" i="10"/>
  <c r="E4" i="10"/>
  <c r="E5" i="10"/>
  <c r="E9" i="10"/>
  <c r="E10" i="10"/>
  <c r="E11" i="10"/>
  <c r="E12" i="10"/>
  <c r="E13" i="10"/>
  <c r="E15" i="10"/>
  <c r="E16" i="10"/>
  <c r="E17" i="10"/>
  <c r="E18" i="10"/>
  <c r="E19" i="10"/>
  <c r="E20" i="10"/>
  <c r="E21" i="10"/>
  <c r="E23" i="10"/>
  <c r="E24" i="10"/>
  <c r="E25" i="10"/>
  <c r="E26" i="10"/>
  <c r="E27" i="10"/>
  <c r="E28" i="10"/>
  <c r="E29" i="10"/>
  <c r="E31" i="10"/>
  <c r="E32" i="10"/>
  <c r="E33" i="10"/>
  <c r="E34" i="10"/>
  <c r="E35" i="10"/>
  <c r="E36" i="10"/>
  <c r="E37" i="10"/>
  <c r="E39" i="10"/>
  <c r="E40" i="10"/>
  <c r="E41" i="10"/>
  <c r="E42" i="10"/>
  <c r="E43" i="10"/>
  <c r="E44" i="10"/>
  <c r="E45" i="10"/>
  <c r="E2" i="10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S3" i="19" l="1"/>
  <c r="O3" i="19"/>
  <c r="T4" i="19"/>
  <c r="P4" i="19"/>
  <c r="T5" i="19"/>
  <c r="P5" i="19"/>
  <c r="S6" i="19"/>
  <c r="P7" i="19"/>
  <c r="Q7" i="19"/>
  <c r="R8" i="19"/>
  <c r="S10" i="19"/>
  <c r="R3" i="19"/>
  <c r="N3" i="19"/>
  <c r="S4" i="19"/>
  <c r="O4" i="19"/>
  <c r="S5" i="19"/>
  <c r="O5" i="19"/>
  <c r="R6" i="19"/>
  <c r="T7" i="19"/>
  <c r="Q8" i="19"/>
  <c r="R9" i="19"/>
  <c r="T10" i="19"/>
  <c r="L3" i="19"/>
  <c r="Q3" i="19"/>
  <c r="M3" i="19"/>
  <c r="R4" i="19"/>
  <c r="N4" i="19"/>
  <c r="R5" i="19"/>
  <c r="O6" i="19"/>
  <c r="Q6" i="19"/>
  <c r="S7" i="19"/>
  <c r="T8" i="19"/>
  <c r="T9" i="19"/>
  <c r="T11" i="19"/>
  <c r="G3" i="19"/>
  <c r="T3" i="19"/>
  <c r="P3" i="19"/>
  <c r="M4" i="19"/>
  <c r="Q4" i="19"/>
  <c r="N5" i="19"/>
  <c r="Q5" i="19"/>
  <c r="T6" i="19"/>
  <c r="P6" i="19"/>
  <c r="R7" i="19"/>
  <c r="S8" i="19"/>
  <c r="F3" i="5"/>
  <c r="F2" i="5"/>
  <c r="M5" i="19"/>
  <c r="M6" i="19"/>
  <c r="M7" i="19"/>
  <c r="M8" i="19"/>
  <c r="M9" i="19"/>
  <c r="M10" i="19"/>
  <c r="F24" i="12"/>
  <c r="F17" i="12"/>
  <c r="F32" i="12"/>
  <c r="F39" i="12"/>
  <c r="E33" i="12"/>
  <c r="E25" i="12"/>
  <c r="F40" i="12"/>
  <c r="F7" i="12"/>
  <c r="E23" i="12"/>
  <c r="E15" i="12"/>
  <c r="F8" i="12"/>
  <c r="F31" i="12"/>
  <c r="O7" i="11"/>
  <c r="S8" i="11"/>
  <c r="O9" i="11"/>
  <c r="S10" i="11"/>
  <c r="P5" i="11"/>
  <c r="L6" i="11"/>
  <c r="T6" i="11"/>
  <c r="P7" i="11"/>
  <c r="T8" i="11"/>
  <c r="P9" i="11"/>
  <c r="T10" i="11"/>
  <c r="I5" i="11"/>
  <c r="Q5" i="11"/>
  <c r="M6" i="11"/>
  <c r="Q7" i="11"/>
  <c r="M8" i="11"/>
  <c r="Q9" i="11"/>
  <c r="J5" i="11"/>
  <c r="R5" i="11"/>
  <c r="N6" i="11"/>
  <c r="R7" i="11"/>
  <c r="N8" i="11"/>
  <c r="R9" i="11"/>
  <c r="K5" i="11"/>
  <c r="S5" i="11"/>
  <c r="O6" i="11"/>
  <c r="K7" i="11"/>
  <c r="S7" i="11"/>
  <c r="O8" i="11"/>
  <c r="S9" i="11"/>
  <c r="S11" i="11"/>
  <c r="L5" i="11"/>
  <c r="T5" i="11"/>
  <c r="P6" i="11"/>
  <c r="L7" i="11"/>
  <c r="T7" i="11"/>
  <c r="P8" i="11"/>
  <c r="T9" i="11"/>
  <c r="T11" i="11"/>
  <c r="M5" i="11"/>
  <c r="I6" i="11"/>
  <c r="Q6" i="11"/>
  <c r="M7" i="11"/>
  <c r="Q8" i="11"/>
  <c r="Q10" i="1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2" i="6"/>
</calcChain>
</file>

<file path=xl/sharedStrings.xml><?xml version="1.0" encoding="utf-8"?>
<sst xmlns="http://schemas.openxmlformats.org/spreadsheetml/2006/main" count="4140" uniqueCount="493">
  <si>
    <t>Model</t>
  </si>
  <si>
    <t>Model Accuracy</t>
  </si>
  <si>
    <t>Module Accuracy</t>
  </si>
  <si>
    <t>MNIST-1</t>
  </si>
  <si>
    <t>MNIST-2</t>
  </si>
  <si>
    <t>MNIST-4</t>
  </si>
  <si>
    <t>FMNIST-1</t>
  </si>
  <si>
    <t>FMNIST-2</t>
  </si>
  <si>
    <t>FMNIST-4</t>
  </si>
  <si>
    <t>MNIST-3</t>
  </si>
  <si>
    <t>FMNIST-3</t>
  </si>
  <si>
    <t>Decomposed Module Accuracy</t>
  </si>
  <si>
    <t>MNIST</t>
  </si>
  <si>
    <t>FMNIST</t>
  </si>
  <si>
    <t>T-shirt/top</t>
  </si>
  <si>
    <t>Trouser</t>
  </si>
  <si>
    <t>Pullover</t>
  </si>
  <si>
    <t>Dress</t>
  </si>
  <si>
    <t>Coat</t>
  </si>
  <si>
    <t>Sandal</t>
  </si>
  <si>
    <t>Shirt</t>
  </si>
  <si>
    <t>Sneaker</t>
  </si>
  <si>
    <t>Bag</t>
  </si>
  <si>
    <t>Ankle boot</t>
  </si>
  <si>
    <t>Trained Model Accuracy</t>
  </si>
  <si>
    <t>,</t>
  </si>
  <si>
    <t>Replace Module 0</t>
  </si>
  <si>
    <t>Replace Module 1</t>
  </si>
  <si>
    <t>Replace Module 2</t>
  </si>
  <si>
    <t>Replace Module 3</t>
  </si>
  <si>
    <t>Replace Module 4</t>
  </si>
  <si>
    <t>Replace Module 5</t>
  </si>
  <si>
    <t>Replace Module 6</t>
  </si>
  <si>
    <t>Replace Module 7</t>
  </si>
  <si>
    <t>Replace Module 8</t>
  </si>
  <si>
    <t>Replace Module 9</t>
  </si>
  <si>
    <t>MNIST-1a</t>
  </si>
  <si>
    <t>MNIST-2a</t>
  </si>
  <si>
    <t>MNIST-3a</t>
  </si>
  <si>
    <t>MNIST-4a</t>
  </si>
  <si>
    <t>FMNIST-1a</t>
  </si>
  <si>
    <t>FMNIST-2a</t>
  </si>
  <si>
    <t>FMNIST-3a</t>
  </si>
  <si>
    <t>FMNIST-4a</t>
  </si>
  <si>
    <t>RM-0</t>
  </si>
  <si>
    <t>RM-1</t>
  </si>
  <si>
    <t>RM-2</t>
  </si>
  <si>
    <t>RM-3</t>
  </si>
  <si>
    <t>RM-4</t>
  </si>
  <si>
    <t>RM-5</t>
  </si>
  <si>
    <t>RM-6</t>
  </si>
  <si>
    <t>RM-7</t>
  </si>
  <si>
    <t>RM-8</t>
  </si>
  <si>
    <t>RM-9</t>
  </si>
  <si>
    <t>Diff</t>
  </si>
  <si>
    <t>MA</t>
  </si>
  <si>
    <t>TMA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</si>
  <si>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</si>
  <si>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</si>
  <si>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</si>
  <si>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</si>
  <si>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</si>
  <si>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</si>
  <si>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</si>
  <si>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</si>
  <si>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</si>
  <si>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</si>
  <si>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13</t>
  </si>
  <si>
    <t>14</t>
  </si>
  <si>
    <t>15</t>
  </si>
  <si>
    <t>16</t>
  </si>
  <si>
    <t>17</t>
  </si>
  <si>
    <t>18</t>
  </si>
  <si>
    <t>19</t>
  </si>
  <si>
    <t>23</t>
  </si>
  <si>
    <t>24</t>
  </si>
  <si>
    <t>25</t>
  </si>
  <si>
    <t>26</t>
  </si>
  <si>
    <t>27</t>
  </si>
  <si>
    <t>28</t>
  </si>
  <si>
    <t>29</t>
  </si>
  <si>
    <t>34</t>
  </si>
  <si>
    <t>35</t>
  </si>
  <si>
    <t>36</t>
  </si>
  <si>
    <t>37</t>
  </si>
  <si>
    <t>38</t>
  </si>
  <si>
    <t>39</t>
  </si>
  <si>
    <t>45</t>
  </si>
  <si>
    <t>46</t>
  </si>
  <si>
    <t>47</t>
  </si>
  <si>
    <t>48</t>
  </si>
  <si>
    <t>49</t>
  </si>
  <si>
    <t>56</t>
  </si>
  <si>
    <t>57</t>
  </si>
  <si>
    <t>58</t>
  </si>
  <si>
    <t>59</t>
  </si>
  <si>
    <t>67</t>
  </si>
  <si>
    <t>68</t>
  </si>
  <si>
    <t>69</t>
  </si>
  <si>
    <t>78</t>
  </si>
  <si>
    <t>79</t>
  </si>
  <si>
    <t>89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</si>
  <si>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</si>
  <si>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</si>
  <si>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</si>
  <si>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</si>
  <si>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</si>
  <si>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</si>
  <si>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</si>
  <si>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</si>
  <si>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</si>
  <si>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21</t>
  </si>
  <si>
    <t>31</t>
  </si>
  <si>
    <t>41</t>
  </si>
  <si>
    <t>51</t>
  </si>
  <si>
    <t>61</t>
  </si>
  <si>
    <t>71</t>
  </si>
  <si>
    <t>81</t>
  </si>
  <si>
    <t>91</t>
  </si>
  <si>
    <t>32</t>
  </si>
  <si>
    <t>42</t>
  </si>
  <si>
    <t>52</t>
  </si>
  <si>
    <t>62</t>
  </si>
  <si>
    <t>72</t>
  </si>
  <si>
    <t>82</t>
  </si>
  <si>
    <t>92</t>
  </si>
  <si>
    <t>43</t>
  </si>
  <si>
    <t>53</t>
  </si>
  <si>
    <t>63</t>
  </si>
  <si>
    <t>73</t>
  </si>
  <si>
    <t>83</t>
  </si>
  <si>
    <t>93</t>
  </si>
  <si>
    <t>54</t>
  </si>
  <si>
    <t>64</t>
  </si>
  <si>
    <t>74</t>
  </si>
  <si>
    <t>84</t>
  </si>
  <si>
    <t>94</t>
  </si>
  <si>
    <t>65</t>
  </si>
  <si>
    <t>75</t>
  </si>
  <si>
    <t>85</t>
  </si>
  <si>
    <t>95</t>
  </si>
  <si>
    <t>76</t>
  </si>
  <si>
    <t>86</t>
  </si>
  <si>
    <t>96</t>
  </si>
  <si>
    <t>87</t>
  </si>
  <si>
    <t>97</t>
  </si>
  <si>
    <t>98</t>
  </si>
  <si>
    <t>MN/FMN</t>
  </si>
  <si>
    <t>FMN</t>
  </si>
  <si>
    <t>MN</t>
  </si>
  <si>
    <t>Prior MA</t>
  </si>
  <si>
    <t>Modularized Accuracy: 0.9466</t>
  </si>
  <si>
    <t>Modularized Accuracy: 0.8804</t>
  </si>
  <si>
    <t>Modularized Accuracy: 0.9273</t>
  </si>
  <si>
    <t>Modularized Accuracy: 0.9436</t>
  </si>
  <si>
    <t>DataSet</t>
  </si>
  <si>
    <t>KMNIST-1</t>
  </si>
  <si>
    <t>KMNIST-2</t>
  </si>
  <si>
    <t>KMNIST-3</t>
  </si>
  <si>
    <t>KMNIST-4</t>
  </si>
  <si>
    <t>MNIST\Acc</t>
  </si>
  <si>
    <t>Con</t>
  </si>
  <si>
    <t>00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</si>
  <si>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</si>
  <si>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</si>
  <si>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</si>
  <si>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</si>
  <si>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</si>
  <si>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</si>
  <si>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</si>
  <si>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</si>
  <si>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</si>
  <si>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KMNIST</t>
  </si>
  <si>
    <t>KMN</t>
  </si>
  <si>
    <t>TMA-MA</t>
  </si>
  <si>
    <t>Median</t>
  </si>
  <si>
    <t>EMNIST-1</t>
  </si>
  <si>
    <t>EMNIST-2</t>
  </si>
  <si>
    <t>EMNIST-3</t>
  </si>
  <si>
    <t>EMNIST-4</t>
  </si>
  <si>
    <t>KM/EM</t>
  </si>
  <si>
    <t>EM</t>
  </si>
  <si>
    <t>KM</t>
  </si>
  <si>
    <t>EMNIST</t>
  </si>
  <si>
    <t>RM0</t>
  </si>
  <si>
    <t>RM1</t>
  </si>
  <si>
    <t>RM2</t>
  </si>
  <si>
    <t>RM3</t>
  </si>
  <si>
    <t>RM4</t>
  </si>
  <si>
    <t>RM5</t>
  </si>
  <si>
    <t>RM6</t>
  </si>
  <si>
    <t>RM7</t>
  </si>
  <si>
    <t>E</t>
  </si>
  <si>
    <t>M</t>
  </si>
  <si>
    <t>RM8</t>
  </si>
  <si>
    <t>RM9</t>
  </si>
  <si>
    <t>Monolithic Model Accuracy</t>
  </si>
  <si>
    <t>Composed Model Accuracy</t>
  </si>
  <si>
    <t>% Table generated by Excel2LaTeX from sheet 'Table2_Up'</t>
  </si>
  <si>
    <t>\begin{table}[htbp]</t>
  </si>
  <si>
    <t xml:space="preserve">  \centering</t>
  </si>
  <si>
    <t xml:space="preserve">  \caption{Add caption}</t>
  </si>
  <si>
    <t xml:space="preserve">    \toprule</t>
  </si>
  <si>
    <t xml:space="preserve">    \bottomrule</t>
  </si>
  <si>
    <t xml:space="preserve">    \end{tabular}%</t>
  </si>
  <si>
    <t xml:space="preserve">  \label{tab:addlabel}%</t>
  </si>
  <si>
    <t>\end{table}%</t>
  </si>
  <si>
    <t xml:space="preserve">    \begin{tabular}{|c|c|c|c|c|c|c|c|c|c|c|c|c|c|c|c|c|c|c|c|}</t>
  </si>
  <si>
    <t xml:space="preserve">    \multicolumn{2}{|c|}{\textbf{MN}} &amp; \multicolumn{2}{c|}{\textbf{1}} &amp; \multicolumn{2}{c|}{\textbf{2}} &amp; \multicolumn{2}{c|}{\textbf{3}} &amp; \multicolumn{2}{c|}{\textbf{4}} &amp; \multicolumn{2}{c|}{\textbf{5}} &amp; \multicolumn{2}{c|}{\textbf{6}} &amp; \multicolumn{2}{c|}{\textbf{7}} &amp; \multicolumn{2}{c|}{\textbf{8}} &amp; \multicolumn{2}{c|}{\textbf{9}} \\</t>
  </si>
  <si>
    <t xml:space="preserve">    \midrule</t>
  </si>
  <si>
    <t xml:space="preserve">    \multicolumn{2}{|c|}{\textbf{MN/FMN}} &amp; \textbf{MA} &amp; \textbf{TMA} &amp; \textbf{MA} &amp; \textbf{TMA} &amp; \textbf{MA} &amp; \textbf{TMA} &amp; \textbf{MA} &amp; \textbf{TMA} &amp; \textbf{MA} &amp; \textbf{TMA} &amp; \textbf{MA} &amp; \textbf{TMA} &amp; \textbf{MA} &amp; \textbf{TMA} &amp; \textbf{MA} &amp; \textbf{TMA} &amp; \textbf{MA} &amp; \textbf{TMA} \\</t>
  </si>
  <si>
    <t xml:space="preserve">    \multicolumn{1}{|l|}{\textbf{T-shirt/top}} &amp; \multicolumn{1}{l|}{\textbf{0}} &amp; \multicolumn{1}{r|}{\cellcolor[rgb]{ 1,  .949,  .8}\textbf{99.9\%}} &amp; \multicolumn{1}{r|}{\cellcolor[rgb]{ 1,  .949,  .8}\textbf{99.9\%}} &amp; \multicolumn{1}{r|}{\cellcolor[rgb]{ 1,  .949,  .8}\textbf{99.7\%}} &amp; \multicolumn{1}{r|}{\cellcolor[rgb]{ 1,  .949,  .8}\textbf{99.4\%}} &amp; \multicolumn{1}{r|}{\cellcolor[rgb]{ 1,  .949,  .8}99.7\%} &amp; \multicolumn{1}{r|}{\cellcolor[rgb]{ 1,  .949,  .8}99.8\%} &amp; \multicolumn{1}{r|}{\cellcolor[rgb]{ 1,  .949,  .8}\textbf{99.6\%}} &amp; \multicolumn{1}{r|}{\cellcolor[rgb]{ 1,  .949,  .8}\textbf{99.6\%}} &amp; \multicolumn{1}{r|}{\cellcolor[rgb]{ 1,  .949,  .8}\textbf{99.5\%}} &amp; \multicolumn{1}{r|}{\cellcolor[rgb]{ 1,  .949,  .8}\textbf{98.8\%}} &amp; \multicolumn{1}{r|}{\cellcolor[rgb]{ 1,  .949,  .8}\textbf{99.3\%}} &amp; \multicolumn{1}{r|}{\cellcolor[rgb]{ 1,  .949,  .8}\textbf{99.0\%}} &amp; \multicolumn{1}{r|}{\cellcolor[rgb]{ 1,  .949,  .8}\textbf{99.7\%}} &amp; \multicolumn{1}{r|}{\cellcolor[rgb]{ 1,  .949,  .8}\textbf{99.6\%}} &amp; \multicolumn{1}{r|}{\cellcolor[rgb]{ 1,  .949,  .8}\textbf{99.6\%}} &amp; \multicolumn{1}{r|}{\cellcolor[rgb]{ 1,  .949,  .8}\textbf{99.2\%}} &amp; \multicolumn{1}{r|}{\cellcolor[rgb]{ 1,  .949,  .8}\textbf{99.6\%}} &amp; \multicolumn{1}{r|}{\cellcolor[rgb]{ 1,  .949,  .8}\textbf{99.2\%}} \\</t>
  </si>
  <si>
    <t xml:space="preserve">    \multicolumn{1}{|l|}{\textbf{Trouser}} &amp; \multicolumn{1}{l|}{\textbf{1}} &amp; \multicolumn{1}{r|}{\cellcolor[rgb]{ .851,  .882,  .949}\textbf{98.5\%}} &amp; \multicolumn{1}{r|}{\cellcolor[rgb]{ .851,  .882,  .949}\textbf{98.5\%}} &amp; \multicolumn{1}{r|}{\cellcolor[rgb]{ 1,  .949,  .8}\textbf{99.6\%}} &amp; \multicolumn{1}{r|}{\cellcolor[rgb]{ 1,  .949,  .8}\textbf{99.4\%}} &amp; \multicolumn{1}{r|}{\cellcolor[rgb]{ 1,  .949,  .8}\textbf{99.7\%}} &amp; \multicolumn{1}{r|}{\cellcolor[rgb]{ 1,  .949,  .8}\textbf{99.6\%}} &amp; \multicolumn{1}{r|}{\cellcolor[rgb]{ 1,  .949,  .8}\textbf{99.9\%}} &amp; \multicolumn{1}{r|}{\cellcolor[rgb]{ 1,  .949,  .8}\textbf{99.9\%}} &amp; \multicolumn{1}{r|}{\cellcolor[rgb]{ 1,  .949,  .8}\textbf{99.9\%}} &amp; \multicolumn{1}{r|}{\cellcolor[rgb]{ 1,  .949,  .8}\textbf{99.7\%}} &amp; \multicolumn{1}{r|}{\cellcolor[rgb]{ 1,  .949,  .8}\textbf{99.7\%}} &amp; \multicolumn{1}{r|}{\cellcolor[rgb]{ 1,  .949,  .8}\textbf{99.5\%}} &amp; \multicolumn{1}{r|}{\cellcolor[rgb]{ 1,  .949,  .8}\textbf{99.5\%}} &amp; \multicolumn{1}{r|}{\cellcolor[rgb]{ 1,  .949,  .8}\textbf{99.0\%}} &amp; \multicolumn{1}{r|}{\cellcolor[rgb]{ 1,  .949,  .8}\textbf{99.7\%}} &amp; \multicolumn{1}{r|}{\cellcolor[rgb]{ 1,  .949,  .8}\textbf{99.2\%}} &amp; \multicolumn{1}{r|}{\cellcolor[rgb]{ 1,  .949,  .8}\textbf{99.5\%}} &amp; \multicolumn{1}{r|}{\cellcolor[rgb]{ 1,  .949,  .8}\textbf{99.5\%}} \\</t>
  </si>
  <si>
    <t xml:space="preserve">    \multicolumn{1}{|l|}{\textbf{Pullover}} &amp; \multicolumn{1}{l|}{\textbf{2}} &amp; \multicolumn{1}{r|}{\cellcolor[rgb]{ .851,  .882,  .949}\textbf{95.7\%}} &amp; \multicolumn{1}{r|}{\cellcolor[rgb]{ .851,  .882,  .949}\textbf{95.2\%}} &amp; \multicolumn{1}{r|}{\cellcolor[rgb]{ .851,  .882,  .949}\textbf{98.9\%}} &amp; \multicolumn{1}{r|}{\cellcolor[rgb]{ .851,  .882,  .949}\textbf{98.9\%}} &amp; \multicolumn{1}{r|}{\cellcolor[rgb]{ 1,  .949,  .8}\textbf{98.9\%}} &amp; \multicolumn{1}{r|}{\cellcolor[rgb]{ 1,  .949,  .8}\textbf{97.6\%}} &amp; \multicolumn{1}{r|}{\cellcolor[rgb]{ 1,  .949,  .8}\textbf{99.5\%}} &amp; \multicolumn{1}{r|}{\cellcolor[rgb]{ 1,  .949,  .8}\textbf{98.5\%}} &amp; \multicolumn{1}{r|}{\cellcolor[rgb]{ 1,  .949,  .8}\textbf{99.7\%}} &amp; \multicolumn{1}{r|}{\cellcolor[rgb]{ 1,  .949,  .8}\textbf{98.5\%}} &amp; \multicolumn{1}{r|}{\cellcolor[rgb]{ 1,  .949,  .8}\textbf{99.5\%}} &amp; \multicolumn{1}{r|}{\cellcolor[rgb]{ 1,  .949,  .8}\textbf{99.0\%}} &amp; \multicolumn{1}{r|}{\cellcolor[rgb]{ 1,  .949,  .8}\textbf{98.9\%}} &amp; \multicolumn{1}{r|}{\cellcolor[rgb]{ 1,  .949,  .8}\textbf{97.4\%}} &amp; \multicolumn{1}{r|}{\cellcolor[rgb]{ 1,  .949,  .8}98.8\%} &amp; \multicolumn{1}{r|}{\cellcolor[rgb]{ 1,  .949,  .8}99.1\%} &amp; \multicolumn{1}{r|}{\cellcolor[rgb]{ 1,  .949,  .8}\textbf{99.7\%}} &amp; \multicolumn{1}{r|}{\cellcolor[rgb]{ 1,  .949,  .8}\textbf{99.2\%}} \\</t>
  </si>
  <si>
    <t xml:space="preserve">    \multicolumn{1}{|l|}{\textbf{Dress}} &amp; \multicolumn{1}{l|}{\textbf{3}} &amp; \multicolumn{1}{r|}{\cellcolor[rgb]{ .851,  .882,  .949}\textbf{95.2\%}} &amp; \multicolumn{1}{r|}{\cellcolor[rgb]{ .851,  .882,  .949}\textbf{91.5\%}} &amp; \multicolumn{1}{r|}{\cellcolor[rgb]{ .851,  .882,  .949}\textbf{97.9\%}} &amp; \multicolumn{1}{r|}{\cellcolor[rgb]{ .851,  .882,  .949}\textbf{97.5\%}} &amp; \multicolumn{1}{r|}{\cellcolor[rgb]{ .851,  .882,  .949}96.8\%} &amp; \multicolumn{1}{r|}{\cellcolor[rgb]{ .851,  .882,  .949}97.3\%} &amp; \multicolumn{1}{r|}{\cellcolor[rgb]{ 1,  .949,  .8}\textbf{99.7\%}} &amp; \multicolumn{1}{r|}{\cellcolor[rgb]{ 1,  .949,  .8}\textbf{99.4\%}} &amp; \multicolumn{1}{r|}{\cellcolor[rgb]{ 1,  .949,  .8}\textbf{98.1\%}} &amp; \multicolumn{1}{r|}{\cellcolor[rgb]{ 1,  .949,  .8}\textbf{97.7\%}} &amp; \multicolumn{1}{r|}{\cellcolor[rgb]{ 1,  .949,  .8}\textbf{99.7\%}} &amp; \multicolumn{1}{r|}{\cellcolor[rgb]{ 1,  .949,  .8}\textbf{99.5\%}} &amp; \multicolumn{1}{r|}{\cellcolor[rgb]{ 1,  .949,  .8}\textbf{99.3\%}} &amp; \multicolumn{1}{r|}{\cellcolor[rgb]{ 1,  .949,  .8}\textbf{98.6\%}} &amp; \multicolumn{1}{r|}{\cellcolor[rgb]{ 1,  .949,  .8}\textbf{98.6\%}} &amp; \multicolumn{1}{r|}{\cellcolor[rgb]{ 1,  .949,  .8}\textbf{97.5\%}} &amp; \multicolumn{1}{r|}{\cellcolor[rgb]{ 1,  .949,  .8}\textbf{99.1\%}} &amp; \multicolumn{1}{r|}{\cellcolor[rgb]{ 1,  .949,  .8}\textbf{98.6\%}} \\</t>
  </si>
  <si>
    <t xml:space="preserve">    \multicolumn{1}{|l|}{\textbf{Coat}} &amp; \multicolumn{1}{l|}{\textbf{4}} &amp; \multicolumn{1}{r|}{\cellcolor[rgb]{ .851,  .882,  .949}97.6\%} &amp; \multicolumn{1}{r|}{\cellcolor[rgb]{ .851,  .882,  .949}98.3\%} &amp; \multicolumn{1}{r|}{\cellcolor[rgb]{ .851,  .882,  .949}99.2\%} &amp; \multicolumn{1}{r|}{\cellcolor[rgb]{ .851,  .882,  .949}99.5\%} &amp; \multicolumn{1}{r|}{\cellcolor[rgb]{ .851,  .882,  .949}84.1\%} &amp; \multicolumn{1}{r|}{\cellcolor[rgb]{ .851,  .882,  .949}86.3\%} &amp; \multicolumn{1}{r|}{\cellcolor[rgb]{ .851,  .882,  .949}94.8\%} &amp; \multicolumn{1}{r|}{\cellcolor[rgb]{ .851,  .882,  .949}95.1\%} &amp; \multicolumn{1}{r|}{\cellcolor[rgb]{ 1,  .949,  .8}\textbf{99.7\%}} &amp; \multicolumn{1}{r|}{\cellcolor[rgb]{ 1,  .949,  .8}\textbf{99.0\%}} &amp; \multicolumn{1}{r|}{\cellcolor[rgb]{ 1,  .949,  .8}99.2\%} &amp; \multicolumn{1}{r|}{\cellcolor[rgb]{ 1,  .949,  .8}99.3\%} &amp; \multicolumn{1}{r|}{\cellcolor[rgb]{ 1,  .949,  .8}\textbf{99.1\%}} &amp; \multicolumn{1}{r|}{\cellcolor[rgb]{ 1,  .949,  .8}\textbf{98.6\%}} &amp; \multicolumn{1}{r|}{\cellcolor[rgb]{ 1,  .949,  .8}\textbf{99.3\%}} &amp; \multicolumn{1}{r|}{\cellcolor[rgb]{ 1,  .949,  .8}\textbf{99.2\%}} &amp; \multicolumn{1}{r|}{\cellcolor[rgb]{ 1,  .949,  .8}\textbf{97.7\%}} &amp; \multicolumn{1}{r|}{\cellcolor[rgb]{ 1,  .949,  .8}\textbf{97.7\%}} \\</t>
  </si>
  <si>
    <t xml:space="preserve">    \multicolumn{1}{|l|}{\textbf{Sandal}} &amp; \multicolumn{1}{l|}{\textbf{5}} &amp; \multicolumn{1}{r|}{\cellcolor[rgb]{ .851,  .882,  .949}\textbf{99.7\%}} &amp; \multicolumn{1}{r|}{\cellcolor[rgb]{ .851,  .882,  .949}\textbf{99.7\%}} &amp; \multicolumn{1}{r|}{\cellcolor[rgb]{ .851,  .882,  .949}\textbf{100.0\%}} &amp; \multicolumn{1}{r|}{\cellcolor[rgb]{ .851,  .882,  .949}\textbf{100.0\%}} &amp; \multicolumn{1}{r|}{\cellcolor[rgb]{ .851,  .882,  .949}99.9\%} &amp; \multicolumn{1}{r|}{\cellcolor[rgb]{ .851,  .882,  .949}100.0\%} &amp; \multicolumn{1}{r|}{\cellcolor[rgb]{ .851,  .882,  .949}99.8\%} &amp; \multicolumn{1}{r|}{\cellcolor[rgb]{ .851,  .882,  .949}99.9\%} &amp; \multicolumn{1}{r|}{\cellcolor[rgb]{ .851,  .882,  .949}\textbf{99.9\%}} &amp; \multicolumn{1}{r|}{\cellcolor[rgb]{ .851,  .882,  .949}\textbf{99.8\%}} &amp; \multicolumn{1}{r|}{\cellcolor[rgb]{ 1,  .949,  .8}\textbf{98.9\%}} &amp; \multicolumn{1}{r|}{\cellcolor[rgb]{ 1,  .949,  .8}\textbf{98.1\%}} &amp; \multicolumn{1}{r|}{\cellcolor[rgb]{ 1,  .949,  .8}\textbf{99.8\%}} &amp; \multicolumn{1}{r|}{\cellcolor[rgb]{ 1,  .949,  .8}\textbf{99.3\%}} &amp; \multicolumn{1}{r|}{\cellcolor[rgb]{ 1,  .949,  .8}\textbf{99.0\%}} &amp; \multicolumn{1}{r|}{\cellcolor[rgb]{ 1,  .949,  .8}\textbf{97.6\%}} &amp; \multicolumn{1}{r|}{\cellcolor[rgb]{ 1,  .949,  .8}\textbf{99.2\%}} &amp; \multicolumn{1}{r|}{\cellcolor[rgb]{ 1,  .949,  .8}\textbf{98.7\%}} \\</t>
  </si>
  <si>
    <t xml:space="preserve">    \multicolumn{1}{|l|}{\textbf{Shirt}} &amp; \multicolumn{1}{l|}{\textbf{6}} &amp; \multicolumn{1}{r|}{\cellcolor[rgb]{ .851,  .882,  .949}\textbf{85.2\%}} &amp; \multicolumn{1}{r|}{\cellcolor[rgb]{ .851,  .882,  .949}\textbf{84.7\%}} &amp; \multicolumn{1}{r|}{\cellcolor[rgb]{ .851,  .882,  .949}\textbf{98.7\%}} &amp; \multicolumn{1}{r|}{\cellcolor[rgb]{ .851,  .882,  .949}\textbf{98.4\%}} &amp; \multicolumn{1}{r|}{\cellcolor[rgb]{ .851,  .882,  .949}\textbf{87.1\%}} &amp; \multicolumn{1}{r|}{\cellcolor[rgb]{ .851,  .882,  .949}\textbf{86.1\%}} &amp; \multicolumn{1}{r|}{\cellcolor[rgb]{ .851,  .882,  .949}\textbf{94.3\%}} &amp; \multicolumn{1}{r|}{\cellcolor[rgb]{ .851,  .882,  .949}\textbf{93.6\%}} &amp; \multicolumn{1}{r|}{\cellcolor[rgb]{ .851,  .882,  .949}\textbf{87.7\%}} &amp; \multicolumn{1}{r|}{\cellcolor[rgb]{ .851,  .882,  .949}\textbf{87.3\%}} &amp; \multicolumn{1}{r|}{\cellcolor[rgb]{ .851,  .882,  .949}99.8\%} &amp; \multicolumn{1}{r|}{\cellcolor[rgb]{ .851,  .882,  .949}99.9\%} &amp; \multicolumn{1}{r|}{\cellcolor[rgb]{ 1,  .949,  .8}\textbf{99.7\%}} &amp; \multicolumn{1}{r|}{\cellcolor[rgb]{ 1,  .949,  .8}\textbf{99.7\%}} &amp; \multicolumn{1}{r|}{\cellcolor[rgb]{ 1,  .949,  .8}\textbf{99.2\%}} &amp; \multicolumn{1}{r|}{\cellcolor[rgb]{ 1,  .949,  .8}\textbf{99.1\%}} &amp; \multicolumn{1}{r|}{\cellcolor[rgb]{ 1,  .949,  .8}\textbf{99.9\%}} &amp; \multicolumn{1}{r|}{\cellcolor[rgb]{ 1,  .949,  .8}\textbf{99.7\%}} \\</t>
  </si>
  <si>
    <t xml:space="preserve">    \multicolumn{1}{|l|}{\textbf{Sneaker}} &amp; \multicolumn{1}{l|}{\textbf{7}} &amp; \multicolumn{1}{r|}{\cellcolor[rgb]{ .851,  .882,  .949}\textbf{100.0\%}} &amp; \multicolumn{1}{r|}{\cellcolor[rgb]{ .851,  .882,  .949}\textbf{99.7\%}} &amp; \multicolumn{1}{r|}{\cellcolor[rgb]{ .851,  .882,  .949}\textbf{100.0\%}} &amp; \multicolumn{1}{r|}{\cellcolor[rgb]{ .851,  .882,  .949}\textbf{100.0\%}} &amp; \multicolumn{1}{r|}{\cellcolor[rgb]{ .851,  .882,  .949}\textbf{100.0\%}} &amp; \multicolumn{1}{r|}{\cellcolor[rgb]{ .851,  .882,  .949}\textbf{100.0\%}} &amp; \multicolumn{1}{r|}{\cellcolor[rgb]{ .851,  .882,  .949}\textbf{100.0\%}} &amp; \multicolumn{1}{r|}{\cellcolor[rgb]{ .851,  .882,  .949}\textbf{100.0\%}} &amp; \multicolumn{1}{r|}{\cellcolor[rgb]{ .851,  .882,  .949}\textbf{100.0\%}} &amp; \multicolumn{1}{r|}{\cellcolor[rgb]{ .851,  .882,  .949}\textbf{100.0\%}} &amp; \multicolumn{1}{r|}{\cellcolor[rgb]{ .851,  .882,  .949}\textbf{96.4\%}} &amp; \multicolumn{1}{r|}{\cellcolor[rgb]{ .851,  .882,  .949}\textbf{96.1\%}} &amp; \multicolumn{1}{r|}{\cellcolor[rgb]{ .851,  .882,  .949}\textbf{100.0\%}} &amp; \multicolumn{1}{r|}{\cellcolor[rgb]{ .851,  .882,  .949}\textbf{100.0\%}} &amp; \multicolumn{1}{r|}{\cellcolor[rgb]{ 1,  .949,  .8}\textbf{99.1\%}} &amp; \multicolumn{1}{r|}{\cellcolor[rgb]{ 1,  .949,  .8}\textbf{98.6\%}} &amp; \multicolumn{1}{r|}{\cellcolor[rgb]{ 1,  .949,  .8}\textbf{98.7\%}} &amp; \multicolumn{1}{r|}{\cellcolor[rgb]{ 1,  .949,  .8}\textbf{98.4\%}} \\</t>
  </si>
  <si>
    <t xml:space="preserve">    \multicolumn{1}{|l|}{\textbf{Bag}} &amp; \multicolumn{1}{l|}{\textbf{8}} &amp; \multicolumn{1}{r|}{\cellcolor[rgb]{ .851,  .882,  .949}\textbf{98.4\%}} &amp; \multicolumn{1}{r|}{\cellcolor[rgb]{ .851,  .882,  .949}\textbf{98.1\%}} &amp; \multicolumn{1}{r|}{\cellcolor[rgb]{ .851,  .882,  .949}99.6\%} &amp; \multicolumn{1}{r|}{\cellcolor[rgb]{ .851,  .882,  .949}99.7\%} &amp; \multicolumn{1}{r|}{\cellcolor[rgb]{ .851,  .882,  .949}\textbf{98.9\%}} &amp; \multicolumn{1}{r|}{\cellcolor[rgb]{ .851,  .882,  .949}\textbf{98.4\%}} &amp; \multicolumn{1}{r|}{\cellcolor[rgb]{ .851,  .882,  .949}98.8\%} &amp; \multicolumn{1}{r|}{\cellcolor[rgb]{ .851,  .882,  .949}99.1\%} &amp; \multicolumn{1}{r|}{\cellcolor[rgb]{ .851,  .882,  .949}98.7\%} &amp; \multicolumn{1}{r|}{\cellcolor[rgb]{ .851,  .882,  .949}99.0\%} &amp; \multicolumn{1}{r|}{\cellcolor[rgb]{ .851,  .882,  .949}99.4\%} &amp; \multicolumn{1}{r|}{\cellcolor[rgb]{ .851,  .882,  .949}99.6\%} &amp; \multicolumn{1}{r|}{\cellcolor[rgb]{ .851,  .882,  .949}\textbf{97.7\%}} &amp; \multicolumn{1}{r|}{\cellcolor[rgb]{ .851,  .882,  .949}\textbf{97.7\%}} &amp; \multicolumn{1}{r|}{\cellcolor[rgb]{ .851,  .882,  .949}\textbf{99.7\%}} &amp; \multicolumn{1}{r|}{\cellcolor[rgb]{ .851,  .882,  .949}\textbf{99.0\%}} &amp; \multicolumn{1}{r|}{\cellcolor[rgb]{ 1,  .949,  .8}\textbf{98.9\%}} &amp; \multicolumn{1}{r|}{\cellcolor[rgb]{ 1,  .949,  .8}\textbf{97.9\%}} \\</t>
  </si>
  <si>
    <t xml:space="preserve">    \multicolumn{1}{|l|}{\textbf{Ankle boot}} &amp; \multicolumn{1}{l|}{\textbf{9}} &amp; \multicolumn{1}{r|}{\cellcolor[rgb]{ .851,  .882,  .949}\textbf{100.0\%}} &amp; \multicolumn{1}{r|}{\cellcolor[rgb]{ .851,  .882,  .949}\textbf{100.0\%}} &amp; \multicolumn{1}{r|}{\cellcolor[rgb]{ .851,  .882,  .949}\textbf{100.0\%}} &amp; \multicolumn{1}{r|}{\cellcolor[rgb]{ .851,  .882,  .949}\textbf{100.0\%}} &amp; \multicolumn{1}{r|}{\cellcolor[rgb]{ .851,  .882,  .949}\textbf{100.0\%}} &amp; \multicolumn{1}{r|}{\cellcolor[rgb]{ .851,  .882,  .949}99.9\%} &amp; \multicolumn{1}{r|}{\cellcolor[rgb]{ .851,  .882,  .949}100.0\%} &amp; \multicolumn{1}{r|}{\cellcolor[rgb]{ .851,  .882,  .949}99.9\%} &amp; \multicolumn{1}{r|}{\cellcolor[rgb]{ .851,  .882,  .949}100.0\%} &amp; \multicolumn{1}{r|}{\cellcolor[rgb]{ .851,  .882,  .949}100.0\%} &amp; \multicolumn{1}{r|}{\cellcolor[rgb]{ .851,  .882,  .949}97.7\%} &amp; \multicolumn{1}{r|}{\cellcolor[rgb]{ .851,  .882,  .949}98.0\%} &amp; \multicolumn{1}{r|}{\cellcolor[rgb]{ .851,  .882,  .949}\textbf{100.0\%}} &amp; \multicolumn{1}{r|}{\cellcolor[rgb]{ .851,  .882,  .949}\textbf{100.0\%}} &amp; \multicolumn{1}{r|}{\cellcolor[rgb]{ .851,  .882,  .949}96.3\%} &amp; \multicolumn{1}{r|}{\cellcolor[rgb]{ .851,  .882,  .949}96.4\%} &amp; \multicolumn{1}{r|}{\cellcolor[rgb]{ .851,  .882,  .949}\textbf{99.7\%}} &amp; \multicolumn{1}{r|}{\cellcolor[rgb]{ .851,  .882,  .949}\textbf{99.6\%}} \\</t>
  </si>
  <si>
    <t xml:space="preserve">    \multicolumn{2}{|c|}{\textbf{FMN}} &amp; \multicolumn{2}{c|}{\textbf{0}} &amp; \multicolumn{2}{c|}{\textbf{1}} &amp; \multicolumn{2}{c|}{\textbf{2}} &amp; \multicolumn{2}{c|}{\textbf{3}} &amp; \multicolumn{2}{c|}{\textbf{4}} &amp; \multicolumn{2}{c|}{\textbf{5}} &amp; \multicolumn{2}{c|}{\textbf{6}} &amp; \multicolumn{2}{c|}{\textbf{7}} &amp; \multicolumn{2}{c|}{\textbf{8}} \\</t>
  </si>
  <si>
    <t>% Table generated by Excel2LaTeX from sheet 'Table2_Bottom'</t>
  </si>
  <si>
    <t xml:space="preserve">    \begin{tabular}{|cc|cc|cc|cc|cc|cc|cc|cc|cc|cc|}</t>
  </si>
  <si>
    <t xml:space="preserve">    \multicolumn{2}{|c|}{\textbf{KM/EM}} &amp; \multicolumn{1}{c|}{\textbf{MA}} &amp; \textbf{TMA} &amp; \multicolumn{1}{c|}{\textbf{MA}} &amp; \textbf{TMA} &amp; \multicolumn{1}{c|}{\textbf{MA}} &amp; \textbf{TMA} &amp; \multicolumn{1}{c|}{\textbf{MA}} &amp; \textbf{TMA} &amp; \multicolumn{1}{c|}{\textbf{MA}} &amp; \textbf{TMA} &amp; \multicolumn{1}{c|}{\textbf{MA}} &amp; \textbf{TMA} &amp; \multicolumn{1}{c|}{\textbf{MA}} &amp; \textbf{TMA} &amp; \multicolumn{1}{c|}{\textbf{MA}} &amp; \textbf{TMA} &amp; \multicolumn{1}{c|}{\textbf{MA}} &amp; \textbf{TMA} \\</t>
  </si>
  <si>
    <t>A</t>
  </si>
  <si>
    <t>B</t>
  </si>
  <si>
    <t>C</t>
  </si>
  <si>
    <t>D</t>
  </si>
  <si>
    <t>F</t>
  </si>
  <si>
    <t>G</t>
  </si>
  <si>
    <t>H</t>
  </si>
  <si>
    <t>I</t>
  </si>
  <si>
    <t>J</t>
  </si>
  <si>
    <t>Japanese 0</t>
  </si>
  <si>
    <t>Japanese 1</t>
  </si>
  <si>
    <t>Japanese 2</t>
  </si>
  <si>
    <t>Japanese 3</t>
  </si>
  <si>
    <t>Japanese 4</t>
  </si>
  <si>
    <t>Japanese 5</t>
  </si>
  <si>
    <t>Japanese 6</t>
  </si>
  <si>
    <t>Japanese 7</t>
  </si>
  <si>
    <t>Japanese 8</t>
  </si>
  <si>
    <t>Japanese 9</t>
  </si>
  <si>
    <t xml:space="preserve">    \multicolumn{2}{|c|}{\textbf{EM}} &amp; \multicolumn{2}{c|}{\textbf{A}} &amp; \multicolumn{2}{c|}{\textbf{B}} &amp; \multicolumn{2}{c|}{\textbf{C}} &amp; \multicolumn{2}{c|}{\textbf{D}} &amp; \multicolumn{2}{c|}{\textbf{E}} &amp; \multicolumn{2}{c|}{\textbf{F}} &amp; \multicolumn{2}{c|}{\textbf{G}} &amp; \multicolumn{2}{c|}{\textbf{H}} &amp; \multicolumn{2}{c|}{\textbf{I}} \\</t>
  </si>
  <si>
    <t xml:space="preserve">    \multicolumn{1}{|l|}{\textbf{Japanese 0}} &amp; \multicolumn{1}{l|}{\textbf{A}} &amp; \multicolumn{1}{r|}{\cellcolor[rgb]{ 1,  .949,  .8}97.3\%} &amp; \multicolumn{1}{r|}{\cellcolor[rgb]{ 1,  .949,  .8}97.9\%} &amp; \multicolumn{1}{r|}{\cellcolor[rgb]{ 1,  .949,  .8}\textbf{98.4\%}} &amp; \multicolumn{1}{r|}{\cellcolor[rgb]{ 1,  .949,  .8}\textbf{97.8\%}} &amp; \multicolumn{1}{r|}{\cellcolor[rgb]{ 1,  .949,  .8}\textbf{97.5\%}} &amp; \multicolumn{1}{r|}{\cellcolor[rgb]{ 1,  .949,  .8}\textbf{94.9\%}} &amp; \multicolumn{1}{r|}{\cellcolor[rgb]{ 1,  .949,  .8}\textbf{97.8\%}} &amp; \multicolumn{1}{r|}{\cellcolor[rgb]{ 1,  .949,  .8}\textbf{97.4\%}} &amp; \multicolumn{1}{r|}{\cellcolor[rgb]{ 1,  .949,  .8}\textbf{98.6\%}} &amp; \multicolumn{1}{r|}{\cellcolor[rgb]{ 1,  .949,  .8}\textbf{98.4\%}} &amp; \multicolumn{1}{r|}{\cellcolor[rgb]{ 1,  .949,  .8}\textbf{95.5\%}} &amp; \multicolumn{1}{r|}{\cellcolor[rgb]{ 1,  .949,  .8}\textbf{92.9\%}} &amp; \multicolumn{1}{r|}{\cellcolor[rgb]{ 1,  .949,  .8}\textbf{96.8\%}} &amp; \multicolumn{1}{r|}{\cellcolor[rgb]{ 1,  .949,  .8}\textbf{96.5\%}} &amp; \multicolumn{1}{r|}{\cellcolor[rgb]{ 1,  .949,  .8}\textbf{99.3\%}} &amp; \multicolumn{1}{r|}{\cellcolor[rgb]{ 1,  .949,  .8}\textbf{98.8\%}} &amp; \multicolumn{1}{r|}{\cellcolor[rgb]{ 1,  .949,  .8}\textbf{99.1\%}} &amp; \multicolumn{1}{r|}{\cellcolor[rgb]{ 1,  .949,  .8}\textbf{98.6\%}} \\</t>
  </si>
  <si>
    <t xml:space="preserve">    \multicolumn{1}{|l|}{\textbf{Japanese 1}} &amp; \multicolumn{1}{l|}{\textbf{B}} &amp; \multicolumn{1}{r|}{\cellcolor[rgb]{ .851,  .882,  .949}\textbf{98.4\%}} &amp; \multicolumn{1}{r|}{\cellcolor[rgb]{ .851,  .882,  .949}\textbf{98.2\%}} &amp; \multicolumn{1}{r|}{\cellcolor[rgb]{ 1,  .949,  .8}\textbf{99.1\%}} &amp; \multicolumn{1}{r|}{\cellcolor[rgb]{ 1,  .949,  .8}\textbf{98.0\%}} &amp; \multicolumn{1}{r|}{\cellcolor[rgb]{ 1,  .949,  .8}\textbf{97.3\%}} &amp; \multicolumn{1}{r|}{\cellcolor[rgb]{ 1,  .949,  .8}\textbf{96.8\%}} &amp; \multicolumn{1}{r|}{\cellcolor[rgb]{ 1,  .949,  .8}98.3\%} &amp; \multicolumn{1}{r|}{\cellcolor[rgb]{ 1,  .949,  .8}98.4\%} &amp; \multicolumn{1}{r|}{\cellcolor[rgb]{ 1,  .949,  .8}\textbf{99.4\%}} &amp; \multicolumn{1}{r|}{\cellcolor[rgb]{ 1,  .949,  .8}\textbf{98.8\%}} &amp; \multicolumn{1}{r|}{\cellcolor[rgb]{ 1,  .949,  .8}\textbf{95.8\%}} &amp; \multicolumn{1}{r|}{\cellcolor[rgb]{ 1,  .949,  .8}\textbf{95.2\%}} &amp; \multicolumn{1}{r|}{\cellcolor[rgb]{ 1,  .949,  .8}\textbf{97.4\%}} &amp; \multicolumn{1}{r|}{\cellcolor[rgb]{ 1,  .949,  .8}\textbf{97.0\%}} &amp; \multicolumn{1}{r|}{\cellcolor[rgb]{ 1,  .949,  .8}\textbf{99.2\%}} &amp; \multicolumn{1}{r|}{\cellcolor[rgb]{ 1,  .949,  .8}\textbf{98.2\%}} &amp; \multicolumn{1}{r|}{\cellcolor[rgb]{ 1,  .949,  .8}\textbf{99.4\%}} &amp; \multicolumn{1}{r|}{\cellcolor[rgb]{ 1,  .949,  .8}\textbf{97.9\%}} \\</t>
  </si>
  <si>
    <t xml:space="preserve">    \multicolumn{1}{|l|}{\textbf{Japanese 2}} &amp; \multicolumn{1}{l|}{\textbf{C}} &amp; \multicolumn{1}{r|}{\cellcolor[rgb]{ .851,  .882,  .949}\textbf{98.7\%}} &amp; \multicolumn{1}{r|}{\cellcolor[rgb]{ .851,  .882,  .949}\textbf{97.9\%}} &amp; \multicolumn{1}{r|}{\cellcolor[rgb]{ .851,  .882,  .949}\textbf{94.3\%}} &amp; \multicolumn{1}{r|}{\cellcolor[rgb]{ .851,  .882,  .949}\textbf{94.1\%}} &amp; \multicolumn{1}{r|}{\cellcolor[rgb]{ 1,  .949,  .8}\textbf{98.6\%}} &amp; \multicolumn{1}{r|}{\cellcolor[rgb]{ 1,  .949,  .8}\textbf{98.4\%}} &amp; \multicolumn{1}{r|}{\cellcolor[rgb]{ 1,  .949,  .8}\textbf{96.4\%}} &amp; \multicolumn{1}{r|}{\cellcolor[rgb]{ 1,  .949,  .8}\textbf{93.1\%}} &amp; \multicolumn{1}{r|}{\cellcolor[rgb]{ 1,  .949,  .8}\textbf{99.4\%}} &amp; \multicolumn{1}{r|}{\cellcolor[rgb]{ 1,  .949,  .8}\textbf{98.8\%}} &amp; \multicolumn{1}{r|}{\cellcolor[rgb]{ 1,  .949,  .8}\textbf{99.1\%}} &amp; \multicolumn{1}{r|}{\cellcolor[rgb]{ 1,  .949,  .8}\textbf{97.8\%}} &amp; \multicolumn{1}{r|}{\cellcolor[rgb]{ 1,  .949,  .8}\textbf{99.4\%}} &amp; \multicolumn{1}{r|}{\cellcolor[rgb]{ 1,  .949,  .8}\textbf{97.8\%}} &amp; \multicolumn{1}{r|}{\cellcolor[rgb]{ 1,  .949,  .8}\textbf{99.3\%}} &amp; \multicolumn{1}{r|}{\cellcolor[rgb]{ 1,  .949,  .8}\textbf{99.0\%}} &amp; \multicolumn{1}{r|}{\cellcolor[rgb]{ 1,  .949,  .8}\textbf{99.4\%}} &amp; \multicolumn{1}{r|}{\cellcolor[rgb]{ 1,  .949,  .8}\textbf{99.4\%}} \\</t>
  </si>
  <si>
    <t xml:space="preserve">    \multicolumn{1}{|l|}{\textbf{Japanese 3}} &amp; \multicolumn{1}{l|}{\textbf{D}} &amp; \multicolumn{1}{r|}{\cellcolor[rgb]{ .851,  .882,  .949}\textbf{99.2\%}} &amp; \multicolumn{1}{r|}{\cellcolor[rgb]{ .851,  .882,  .949}\textbf{97.0\%}} &amp; \multicolumn{1}{r|}{\cellcolor[rgb]{ .851,  .882,  .949}\textbf{97.5\%}} &amp; \multicolumn{1}{r|}{\cellcolor[rgb]{ .851,  .882,  .949}\textbf{97.2\%}} &amp; \multicolumn{1}{r|}{\cellcolor[rgb]{ .851,  .882,  .949}\textbf{95.1\%}} &amp; \multicolumn{1}{r|}{\cellcolor[rgb]{ .851,  .882,  .949}\textbf{93.8\%}} &amp; \multicolumn{1}{r|}{\cellcolor[rgb]{ 1,  .949,  .8}\textbf{99.1\%}} &amp; \multicolumn{1}{r|}{\cellcolor[rgb]{ 1,  .949,  .8}\textbf{98.0\%}} &amp; \multicolumn{1}{r|}{\cellcolor[rgb]{ 1,  .949,  .8}\textbf{98.9\%}} &amp; \multicolumn{1}{r|}{\cellcolor[rgb]{ 1,  .949,  .8}\textbf{98.3\%}} &amp; \multicolumn{1}{r|}{\cellcolor[rgb]{ 1,  .949,  .8}\textbf{98.2\%}} &amp; \multicolumn{1}{r|}{\cellcolor[rgb]{ 1,  .949,  .8}\textbf{95.2\%}} &amp; \multicolumn{1}{r|}{\cellcolor[rgb]{ 1,  .949,  .8}\textbf{98.4\%}} &amp; \multicolumn{1}{r|}{\cellcolor[rgb]{ 1,  .949,  .8}\textbf{97.3\%}} &amp; \multicolumn{1}{r|}{\cellcolor[rgb]{ 1,  .949,  .8}\textbf{98.9\%}} &amp; \multicolumn{1}{r|}{\cellcolor[rgb]{ 1,  .949,  .8}\textbf{98.1\%}} &amp; \multicolumn{1}{r|}{\cellcolor[rgb]{ 1,  .949,  .8}\textbf{98.3\%}} &amp; \multicolumn{1}{r|}{\cellcolor[rgb]{ 1,  .949,  .8}\textbf{97.2\%}} \\</t>
  </si>
  <si>
    <t xml:space="preserve">    \multicolumn{1}{|l|}{\textbf{Japanese 4}} &amp; \multicolumn{1}{l|}{\textbf{E}} &amp; \multicolumn{1}{r|}{\cellcolor[rgb]{ .851,  .882,  .949}\textbf{94.7\%}} &amp; \multicolumn{1}{r|}{\cellcolor[rgb]{ .851,  .882,  .949}\textbf{94.3\%}} &amp; \multicolumn{1}{r|}{\cellcolor[rgb]{ .851,  .882,  .949}\textbf{94.5\%}} &amp; \multicolumn{1}{r|}{\cellcolor[rgb]{ .851,  .882,  .949}\textbf{93.4\%}} &amp; \multicolumn{1}{r|}{\cellcolor[rgb]{ .851,  .882,  .949}\textbf{96.0\%}} &amp; \multicolumn{1}{r|}{\cellcolor[rgb]{ .851,  .882,  .949}\textbf{95.1\%}} &amp; \multicolumn{1}{r|}{\cellcolor[rgb]{ .851,  .882,  .949}\textbf{97.3\%}} &amp; \multicolumn{1}{r|}{\cellcolor[rgb]{ .851,  .882,  .949}\textbf{97.1\%}} &amp; \multicolumn{1}{r|}{\cellcolor[rgb]{ 1,  .949,  .8}\textbf{98.9\%}} &amp; \multicolumn{1}{r|}{\cellcolor[rgb]{ 1,  .949,  .8}\textbf{98.1\%}} &amp; \multicolumn{1}{r|}{\cellcolor[rgb]{ 1,  .949,  .8}\textbf{98.1\%}} &amp; \multicolumn{1}{r|}{\cellcolor[rgb]{ 1,  .949,  .8}\textbf{98.1\%}} &amp; \multicolumn{1}{r|}{\cellcolor[rgb]{ 1,  .949,  .8}\textbf{99.3\%}} &amp; \multicolumn{1}{r|}{\cellcolor[rgb]{ 1,  .949,  .8}\textbf{98.1\%}} &amp; \multicolumn{1}{r|}{\cellcolor[rgb]{ 1,  .949,  .8}\textbf{99.3\%}} &amp; \multicolumn{1}{r|}{\cellcolor[rgb]{ 1,  .949,  .8}\textbf{98.8\%}} &amp; \multicolumn{1}{r|}{\cellcolor[rgb]{ 1,  .949,  .8}\textbf{99.4\%}} &amp; \multicolumn{1}{r|}{\cellcolor[rgb]{ 1,  .949,  .8}\textbf{98.5\%}} \\</t>
  </si>
  <si>
    <t xml:space="preserve">    \multicolumn{1}{|l|}{\textbf{Japanese 5}} &amp; \multicolumn{1}{l|}{\textbf{F}} &amp; \multicolumn{1}{r|}{\cellcolor[rgb]{ .851,  .882,  .949}\textbf{98.1\%}} &amp; \multicolumn{1}{r|}{\cellcolor[rgb]{ .851,  .882,  .949}\textbf{96.4\%}} &amp; \multicolumn{1}{r|}{\cellcolor[rgb]{ .851,  .882,  .949}\textbf{96.3\%}} &amp; \multicolumn{1}{r|}{\cellcolor[rgb]{ .851,  .882,  .949}\textbf{94.5\%}} &amp; \multicolumn{1}{r|}{\cellcolor[rgb]{ .851,  .882,  .949}\textbf{94.4\%}} &amp; \multicolumn{1}{r|}{\cellcolor[rgb]{ .851,  .882,  .949}\textbf{91.3\%}} &amp; \multicolumn{1}{r|}{\cellcolor[rgb]{ .851,  .882,  .949}96.7\%} &amp; \multicolumn{1}{r|}{\cellcolor[rgb]{ .851,  .882,  .949}97.0\%} &amp; \multicolumn{1}{r|}{\cellcolor[rgb]{ .851,  .882,  .949}\textbf{96.8\%}} &amp; \multicolumn{1}{r|}{\cellcolor[rgb]{ .851,  .882,  .949}\textbf{96.1\%}} &amp; \multicolumn{1}{r|}{\cellcolor[rgb]{ 1,  .949,  .8}\textbf{98.0\%}} &amp; \multicolumn{1}{r|}{\cellcolor[rgb]{ 1,  .949,  .8}\textbf{97.1\%}} &amp; \multicolumn{1}{r|}{\cellcolor[rgb]{ 1,  .949,  .8}\textbf{98.9\%}} &amp; \multicolumn{1}{r|}{\cellcolor[rgb]{ 1,  .949,  .8}\textbf{97.8\%}} &amp; \multicolumn{1}{r|}{\cellcolor[rgb]{ 1,  .949,  .8}\textbf{98.3\%}} &amp; \multicolumn{1}{r|}{\cellcolor[rgb]{ 1,  .949,  .8}\textbf{96.6\%}} &amp; \multicolumn{1}{r|}{\cellcolor[rgb]{ 1,  .949,  .8}\textbf{98.2\%}} &amp; \multicolumn{1}{r|}{\cellcolor[rgb]{ 1,  .949,  .8}\textbf{97.1\%}} \\</t>
  </si>
  <si>
    <t xml:space="preserve">    \multicolumn{1}{|l|}{\textbf{Japanese 6}} &amp; \multicolumn{1}{l|}{\textbf{G}} &amp; \multicolumn{1}{r|}{\cellcolor[rgb]{ .851,  .882,  .949}\textbf{99.0\%}} &amp; \multicolumn{1}{r|}{\cellcolor[rgb]{ .851,  .882,  .949}\textbf{99.0\%}} &amp; \multicolumn{1}{r|}{\cellcolor[rgb]{ .851,  .882,  .949}\textbf{94.9\%}} &amp; \multicolumn{1}{r|}{\cellcolor[rgb]{ .851,  .882,  .949}\textbf{91.6\%}} &amp; \multicolumn{1}{r|}{\cellcolor[rgb]{ .851,  .882,  .949}96.0\%} &amp; \multicolumn{1}{r|}{\cellcolor[rgb]{ .851,  .882,  .949}96.3\%} &amp; \multicolumn{1}{r|}{\cellcolor[rgb]{ .851,  .882,  .949}\textbf{98.4\%}} &amp; \multicolumn{1}{r|}{\cellcolor[rgb]{ .851,  .882,  .949}\textbf{97.0\%}} &amp; \multicolumn{1}{r|}{\cellcolor[rgb]{ .851,  .882,  .949}\textbf{96.0\%}} &amp; \multicolumn{1}{r|}{\cellcolor[rgb]{ .851,  .882,  .949}\textbf{95.0\%}} &amp; \multicolumn{1}{r|}{\cellcolor[rgb]{ .851,  .882,  .949}\textbf{95.7\%}} &amp; \multicolumn{1}{r|}{\cellcolor[rgb]{ .851,  .882,  .949}\textbf{95.5\%}} &amp; \multicolumn{1}{r|}{\cellcolor[rgb]{ 1,  .949,  .8}\textbf{98.5\%}} &amp; \multicolumn{1}{r|}{\cellcolor[rgb]{ 1,  .949,  .8}\textbf{97.8\%}} &amp; \multicolumn{1}{r|}{\cellcolor[rgb]{ 1,  .949,  .8}\textbf{99.3\%}} &amp; \multicolumn{1}{r|}{\cellcolor[rgb]{ 1,  .949,  .8}\textbf{97.0\%}} &amp; \multicolumn{1}{r|}{\cellcolor[rgb]{ 1,  .949,  .8}97.6\%} &amp; \multicolumn{1}{r|}{\cellcolor[rgb]{ 1,  .949,  .8}97.9\%} \\</t>
  </si>
  <si>
    <t xml:space="preserve">    \multicolumn{1}{|l|}{\textbf{Japanese 7}} &amp; \multicolumn{1}{l|}{\textbf{H}} &amp; \multicolumn{1}{r|}{\cellcolor[rgb]{ .851,  .882,  .949}\textbf{95.6\%}} &amp; \multicolumn{1}{r|}{\cellcolor[rgb]{ .851,  .882,  .949}\textbf{94.3\%}} &amp; \multicolumn{1}{r|}{\cellcolor[rgb]{ .851,  .882,  .949}\textbf{96.8\%}} &amp; \multicolumn{1}{r|}{\cellcolor[rgb]{ .851,  .882,  .949}\textbf{94.2\%}} &amp; \multicolumn{1}{r|}{\cellcolor[rgb]{ .851,  .882,  .949}\textbf{96.1\%}} &amp; \multicolumn{1}{r|}{\cellcolor[rgb]{ .851,  .882,  .949}\textbf{93.9\%}} &amp; \multicolumn{1}{r|}{\cellcolor[rgb]{ .851,  .882,  .949}\textbf{98.0\%}} &amp; \multicolumn{1}{r|}{\cellcolor[rgb]{ .851,  .882,  .949}\textbf{98.0\%}} &amp; \multicolumn{1}{r|}{\cellcolor[rgb]{ .851,  .882,  .949}\textbf{95.7\%}} &amp; \multicolumn{1}{r|}{\cellcolor[rgb]{ .851,  .882,  .949}\textbf{89.7\%}} &amp; \multicolumn{1}{r|}{\cellcolor[rgb]{ .851,  .882,  .949}\textbf{98.3\%}} &amp; \multicolumn{1}{r|}{\cellcolor[rgb]{ .851,  .882,  .949}\textbf{96.3\%}} &amp; \multicolumn{1}{r|}{\cellcolor[rgb]{ .851,  .882,  .949}\textbf{96.5\%}} &amp; \multicolumn{1}{r|}{\cellcolor[rgb]{ .851,  .882,  .949}\textbf{96.8\%}} &amp; \multicolumn{1}{r|}{\cellcolor[rgb]{ 1,  .949,  .8}\textbf{99.1\%}} &amp; \multicolumn{1}{r|}{\cellcolor[rgb]{ 1,  .949,  .8}\textbf{97.9\%}} &amp; \multicolumn{1}{r|}{\cellcolor[rgb]{ 1,  .949,  .8}\textbf{99.1\%}} &amp; \multicolumn{1}{r|}{\cellcolor[rgb]{ 1,  .949,  .8}\textbf{97.3\%}} \\</t>
  </si>
  <si>
    <t xml:space="preserve">    \multicolumn{1}{|l|}{\textbf{Japanese 8}} &amp; \multicolumn{1}{l|}{\textbf{I}} &amp; \multicolumn{1}{r|}{\cellcolor[rgb]{ .851,  .882,  .949}96.1\%} &amp; \multicolumn{1}{r|}{\cellcolor[rgb]{ .851,  .882,  .949}96.9\%} &amp; \multicolumn{1}{r|}{\cellcolor[rgb]{ .851,  .882,  .949}\textbf{95.9\%}} &amp; \multicolumn{1}{r|}{\cellcolor[rgb]{ .851,  .882,  .949}\textbf{94.8\%}} &amp; \multicolumn{1}{r|}{\cellcolor[rgb]{ .851,  .882,  .949}94.9\%} &amp; \multicolumn{1}{r|}{\cellcolor[rgb]{ .851,  .882,  .949}95.7\%} &amp; \multicolumn{1}{r|}{\cellcolor[rgb]{ .851,  .882,  .949}\textbf{97.3\%}} &amp; \multicolumn{1}{r|}{\cellcolor[rgb]{ .851,  .882,  .949}\textbf{96.0\%}} &amp; \multicolumn{1}{r|}{\cellcolor[rgb]{ .851,  .882,  .949}\textbf{97.0\%}} &amp; \multicolumn{1}{r|}{\cellcolor[rgb]{ .851,  .882,  .949}\textbf{95.6\%}} &amp; \multicolumn{1}{r|}{\cellcolor[rgb]{ .851,  .882,  .949}\textbf{97.8\%}} &amp; \multicolumn{1}{r|}{\cellcolor[rgb]{ .851,  .882,  .949}\textbf{96.3\%}} &amp; \multicolumn{1}{r|}{\cellcolor[rgb]{ .851,  .882,  .949}\textbf{97.8\%}} &amp; \multicolumn{1}{r|}{\cellcolor[rgb]{ .851,  .882,  .949}\textbf{97.7\%}} &amp; \multicolumn{1}{r|}{\cellcolor[rgb]{ .851,  .882,  .949}\textbf{98.0\%}} &amp; \multicolumn{1}{r|}{\cellcolor[rgb]{ .851,  .882,  .949}\textbf{96.2\%}} &amp; \multicolumn{1}{r|}{\cellcolor[rgb]{ 1,  .949,  .8}\textbf{95.6\%}} &amp; \multicolumn{1}{r|}{\cellcolor[rgb]{ 1,  .949,  .8}\textbf{94.5\%}} \\</t>
  </si>
  <si>
    <t xml:space="preserve">    \multicolumn{1}{|l|}{\textbf{Japanese 9}} &amp; \multicolumn{1}{l|}{\textbf{J}} &amp; \multicolumn{1}{r|}{\cellcolor[rgb]{ .851,  .882,  .949}97.5\%} &amp; \multicolumn{1}{r|}{\cellcolor[rgb]{ .851,  .882,  .949}97.6\%} &amp; \multicolumn{1}{r|}{\cellcolor[rgb]{ .851,  .882,  .949}\textbf{95.7\%}} &amp; \multicolumn{1}{r|}{\cellcolor[rgb]{ .851,  .882,  .949}\textbf{95.2\%}} &amp; \multicolumn{1}{r|}{\cellcolor[rgb]{ .851,  .882,  .949}\textbf{94.6\%}} &amp; \multicolumn{1}{r|}{\cellcolor[rgb]{ .851,  .882,  .949}\textbf{94.6\%}} &amp; \multicolumn{1}{r|}{\cellcolor[rgb]{ .851,  .882,  .949}97.1\%} &amp; \multicolumn{1}{r|}{\cellcolor[rgb]{ .851,  .882,  .949}97.2\%} &amp; \multicolumn{1}{r|}{\cellcolor[rgb]{ .851,  .882,  .949}\textbf{95.9\%}} &amp; \multicolumn{1}{r|}{\cellcolor[rgb]{ .851,  .882,  .949}\textbf{94.9\%}} &amp; \multicolumn{1}{r|}{\cellcolor[rgb]{ .851,  .882,  .949}\textbf{97.2\%}} &amp; \multicolumn{1}{r|}{\cellcolor[rgb]{ .851,  .882,  .949}\textbf{97.0\%}} &amp; \multicolumn{1}{r|}{\cellcolor[rgb]{ .851,  .882,  .949}\textbf{97.5\%}} &amp; \multicolumn{1}{r|}{\cellcolor[rgb]{ .851,  .882,  .949}\textbf{94.4\%}} &amp; \multicolumn{1}{r|}{\cellcolor[rgb]{ .851,  .882,  .949}96.1\%} &amp; \multicolumn{1}{r|}{\cellcolor[rgb]{ .851,  .882,  .949}92.7\%} &amp; \multicolumn{1}{r|}{\cellcolor[rgb]{ .851,  .882,  .949}\textbf{97.3\%}} &amp; \multicolumn{1}{r|}{\cellcolor[rgb]{ .851,  .882,  .949}\textbf{96.7\%}} \\</t>
  </si>
  <si>
    <t xml:space="preserve">    \multicolumn{2}{|c|}{\textbf{KM}} &amp; \multicolumn{2}{c|}{\textbf{Japanese 0}} &amp; \multicolumn{2}{c|}{\textbf{Japanese 1}} &amp; \multicolumn{2}{c|}{\textbf{Japanese 2}} &amp; \multicolumn{2}{c|}{\textbf{Japanese 3}} &amp; \multicolumn{2}{c|}{\textbf{Japanese 4}} &amp; \multicolumn{2}{c|}{\textbf{Japanese 5}} &amp; \multicolumn{2}{c|}{\textbf{Japanese 6}} &amp; \multicolumn{2}{c|}{\textbf{Japanese 7}} &amp; \multicolumn{2}{c|}{\textbf{Japanese 8}} \\</t>
  </si>
  <si>
    <t>% Table generated by Excel2LaTeX from sheet 'Table3_UP'</t>
  </si>
  <si>
    <t xml:space="preserve">    \begin{tabular}{|l|r|r|r|r|r|r|r|r|r|r|r|r|r|r|r|r|r|r|r|r|}</t>
  </si>
  <si>
    <t>\cmidrule{2-21}    \multicolumn{1}{l|}{EMNIST} &amp; \multicolumn{2}{c|}{\textbf{0}} &amp; \multicolumn{2}{c|}{\textbf{1}} &amp; \multicolumn{2}{c|}{\textbf{2}} &amp; \multicolumn{2}{c|}{\textbf{3}} &amp; \multicolumn{2}{c|}{\textbf{4}} &amp; \multicolumn{2}{c|}{\textbf{5}} &amp; \multicolumn{2}{c|}{\textbf{6}} &amp; \multicolumn{2}{c|}{\textbf{7}} &amp; \multicolumn{2}{c|}{\textbf{8}} &amp; \multicolumn{2}{c|}{\textbf{9}} \\</t>
  </si>
  <si>
    <t>\cmidrule{2-21}    \multicolumn{1}{l|}{MNIST\textbackslash{}Acc}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\\</t>
  </si>
  <si>
    <t xml:space="preserve">    \textbf{0} &amp; 98.3\% &amp; 99.3\% &amp; 99.7\% &amp; 99.6\% &amp; 95.6\% &amp; 99.7\% &amp; 98.6\% &amp; 98.9\% &amp; 96.1\% &amp; 99.1\% &amp; 99.6\% &amp; 99.9\% &amp; 99.0\% &amp; 98.5\% &amp; 98.4\% &amp; 99.7\% &amp; 98.7\% &amp; 99.6\% &amp; 97.0\% &amp; 99.4\% \\</t>
  </si>
  <si>
    <t xml:space="preserve">    \textbf{1} &amp; 98.6\% &amp; 99.7\% &amp; 99.7\% &amp; 99.9\% &amp; 99.0\% &amp; 100.0\% &amp; 97.3\% &amp; 99.8\% &amp; 99.8\% &amp; 99.7\% &amp; 98.1\% &amp; 99.8\% &amp; 98.8\% &amp; 99.8\% &amp; 99.8\% &amp; 99.8\% &amp; 95.9\% &amp; 96.3\% &amp; 99.4\% &amp; 99.6\% \\</t>
  </si>
  <si>
    <t xml:space="preserve">    \textbf{2} &amp; 90.1\% &amp; 98.5\% &amp; 99.8\% &amp; 99.4\% &amp; 98.3\% &amp; 99.3\% &amp; 98.3\% &amp; 98.6\% &amp; 99.4\% &amp; 99.1\% &amp; 94.6\% &amp; 99.1\% &amp; 99.3\% &amp; 98.7\% &amp; 99.2\% &amp; 99.2\% &amp; 99.2\% &amp; 98.1\% &amp; 99.1\% &amp; 97.2\% \\</t>
  </si>
  <si>
    <t xml:space="preserve">    \textbf{3} &amp; 95.7\% &amp; 98.7\% &amp; 99.9\% &amp; 99.5\% &amp; 97.2\% &amp; 99.8\% &amp; 98.2\% &amp; 99.5\% &amp; 98.6\% &amp; 99.4\% &amp; 98.9\% &amp; 99.4\% &amp; 99.3\% &amp; 99.8\% &amp; 99.6\% &amp; 99.1\% &amp; 98.7\% &amp; 99.6\% &amp; 99.0\% &amp; 98.5\% \\</t>
  </si>
  <si>
    <t xml:space="preserve">    \textbf{4} &amp; 97.6\% &amp; 98.9\% &amp; 99.8\% &amp; 99.9\% &amp; 98.7\% &amp; 99.8\% &amp; 99.2\% &amp; 99.3\% &amp; 99.4\% &amp; 99.0\% &amp; 98.2\% &amp; 99.8\% &amp; 99.1\% &amp; 99.7\% &amp; 99.3\% &amp; 99.2\% &amp; 96.1\% &amp; 99.6\% &amp; 98.8\% &amp; 99.7\% \\</t>
  </si>
  <si>
    <t xml:space="preserve">    \textbf{5} &amp; 99.4\% &amp; 99.2\% &amp; 99.7\% &amp; 99.1\% &amp; 98.9\% &amp; 99.2\% &amp; 99.2\% &amp; 99.5\% &amp; 99.0\% &amp; 99.0\% &amp; 97.6\% &amp; 99.8\% &amp; 96.6\% &amp; 99.0\% &amp; 99.1\% &amp; 99.3\% &amp; 98.3\% &amp; 99.2\% &amp; 98.8\% &amp; 98.5\% \\</t>
  </si>
  <si>
    <t xml:space="preserve">    \textbf{6} &amp; 99.2\% &amp; 99.7\% &amp; 99.7\% &amp; 99.8\% &amp; 97.3\% &amp; 99.6\% &amp; 97.1\% &amp; 99.8\% &amp; 98.9\% &amp; 99.7\% &amp; 96.5\% &amp; 99.8\% &amp; 98.7\% &amp; 99.5\% &amp; 94.1\% &amp; 99.6\% &amp; 94.8\% &amp; 99.1\% &amp; 82.6\% &amp; 99.5\% \\</t>
  </si>
  <si>
    <t xml:space="preserve">    \textbf{7} &amp; 99.4\% &amp; 99.7\% &amp; 99.5\% &amp; 99.7\% &amp; 98.9\% &amp; 99.7\% &amp; 99.6\% &amp; 99.6\% &amp; 92.9\% &amp; 99.6\% &amp; 99.2\% &amp; 99.3\% &amp; 98.4\% &amp; 99.7\% &amp; 97.9\% &amp; 99.6\% &amp; 98.1\% &amp; 99.3\% &amp; 83.1\% &amp; 99.6\% \\</t>
  </si>
  <si>
    <t xml:space="preserve">    \textbf{8} &amp; 99.2\% &amp; 99.4\% &amp; 79.1\% &amp; 99.3\% &amp; 94.2\% &amp; 99.7\% &amp; 98.0\% &amp; 99.9\% &amp; 99.0\% &amp; 99.2\% &amp; 97.9\% &amp; 99.8\% &amp; 98.7\% &amp; 99.4\% &amp; 95.1\% &amp; 99.6\% &amp; 96.4\% &amp; 98.7\% &amp; 95.6\% &amp; 99.4\% \\</t>
  </si>
  <si>
    <t xml:space="preserve">    \textbf{9} &amp; 99.2\% &amp; 99.2\% &amp; 99.3\% &amp; 99.9\% &amp; 97.4\% &amp; 99.5\% &amp; 93.5\% &amp; 99.9\% &amp; 99.3\% &amp; 99.7\% &amp; 97.0\% &amp; 99.9\% &amp; 99.2\% &amp; 99.0\% &amp; 96.9\% &amp; 99.8\% &amp; 98.5\% &amp; 99.6\% &amp; 98.6\% &amp; 99.9\% \\</t>
  </si>
  <si>
    <t>% Table generated by Excel2LaTeX from sheet 'Table3_Bottom'</t>
  </si>
  <si>
    <t>\cmidrule{2-21}    \multicolumn{1}{l|}{KMNIST} &amp; \multicolumn{2}{c|}{\textbf{0}} &amp; \multicolumn{2}{c|}{\textbf{1}} &amp; \multicolumn{2}{c|}{\textbf{2}} &amp; \multicolumn{2}{c|}{\textbf{3}} &amp; \multicolumn{2}{c|}{\textbf{4}} &amp; \multicolumn{2}{c|}{\textbf{5}} &amp; \multicolumn{2}{c|}{\textbf{6}} &amp; \multicolumn{2}{c|}{\textbf{7}} &amp; \multicolumn{2}{c|}{\textbf{8}} &amp; \multicolumn{2}{c|}{\textbf{9}} \\</t>
  </si>
  <si>
    <t xml:space="preserve">    \textbf{0} &amp; 99.7\% &amp; 99.9\% &amp; 99.9\% &amp; 99.8\% &amp; 97.0\% &amp; 99.9\% &amp; 99.9\% &amp; 99.9\% &amp; 99.7\% &amp; 99.7\% &amp; 97.0\% &amp; 99.9\% &amp; 99.4\% &amp; 99.9\% &amp; 99.4\% &amp; 99.5\% &amp; 99.6\% &amp; 99.9\% &amp; 99.6\% &amp; 99.9\% \\</t>
  </si>
  <si>
    <t xml:space="preserve">    \textbf{1} &amp; 99.2\% &amp; 100.0\% &amp; 99.6\% &amp; 100.0\% &amp; 97.0\% &amp; 100.0\% &amp; 95.4\% &amp; 99.8\% &amp; 99.0\% &amp; 100.0\% &amp; 96.1\% &amp; 100.0\% &amp; 98.9\% &amp; 99.9\% &amp; 96.0\% &amp; 100.0\% &amp; 97.9\% &amp; 100.0\% &amp; 96.1\% &amp; 100.0\% \\</t>
  </si>
  <si>
    <t xml:space="preserve">    \textbf{2} &amp; 99.7\% &amp; 99.7\% &amp; 99.8\% &amp; 100.0\% &amp; 99.3\% &amp; 99.7\% &amp; 98.6\% &amp; 99.8\% &amp; 99.2\% &amp; 99.8\% &amp; 98.5\% &amp; 99.9\% &amp; 97.7\% &amp; 100.0\% &amp; 98.7\% &amp; 99.8\% &amp; 99.3\% &amp; 100.0\% &amp; 96.6\% &amp; 100.0\% \\</t>
  </si>
  <si>
    <t xml:space="preserve">    \textbf{3} &amp; 99.6\% &amp; 99.9\% &amp; 99.9\% &amp; 99.9\% &amp; 98.6\% &amp; 100.0\% &amp; 99.5\% &amp; 99.9\% &amp; 99.9\% &amp; 99.8\% &amp; 93.2\% &amp; 99.9\% &amp; 99.7\% &amp; 99.9\% &amp; 99.6\% &amp; 100.0\% &amp; 99.9\% &amp; 100.0\% &amp; 99.7\% &amp; 99.1\% \\</t>
  </si>
  <si>
    <t xml:space="preserve">    \textbf{4} &amp; 98.4\% &amp; 99.9\% &amp; 99.5\% &amp; 99.8\% &amp; 97.2\% &amp; 99.9\% &amp; 99.0\% &amp; 99.9\% &amp; 99.2\% &amp; 99.7\% &amp; 98.3\% &amp; 99.8\% &amp; 98.0\% &amp; 100.0\% &amp; 97.2\% &amp; 99.9\% &amp; 98.1\% &amp; 99.9\% &amp; 97.7\% &amp; 100.0\% \\</t>
  </si>
  <si>
    <t xml:space="preserve">    \textbf{5} &amp; 99.4\% &amp; 99.9\% &amp; 99.7\% &amp; 99.8\% &amp; 99.0\% &amp; 99.6\% &amp; 99.6\% &amp; 99.8\% &amp; 99.8\% &amp; 99.8\% &amp; 98.6\% &amp; 99.9\% &amp; 98.9\% &amp; 99.7\% &amp; 99.5\% &amp; 99.5\% &amp; 99.6\% &amp; 99.8\% &amp; 99.1\% &amp; 99.9\% \\</t>
  </si>
  <si>
    <t xml:space="preserve">    \textbf{6} &amp; 99.2\% &amp; 100.0\% &amp; 98.3\% &amp; 99.9\% &amp; 90.6\% &amp; 99.9\% &amp; 98.1\% &amp; 99.8\% &amp; 98.7\% &amp; 99.9\% &amp; 97.8\% &amp; 99.8\% &amp; 97.5\% &amp; 99.9\% &amp; 89.3\% &amp; 99.8\% &amp; 92.0\% &amp; 99.9\% &amp; 77.9\% &amp; 99.9\% \\</t>
  </si>
  <si>
    <t xml:space="preserve">    \textbf{7} &amp; 98.3\% &amp; 99.9\% &amp; 100.0\% &amp; 99.9\% &amp; 97.8\% &amp; 100.0\% &amp; 99.9\% &amp; 99.9\% &amp; 99.2\% &amp; 99.8\% &amp; 98.8\% &amp; 99.9\% &amp; 98.4\% &amp; 99.9\% &amp; 99.6\% &amp; 98.4\% &amp; 99.5\% &amp; 100.0\% &amp; 99.0\% &amp; 100.0\% \\</t>
  </si>
  <si>
    <t xml:space="preserve">    \textbf{8} &amp; 93.0\% &amp; 99.9\% &amp; 94.2\% &amp; 99.9\% &amp; 98.0\% &amp; 100.0\% &amp; 99.3\% &amp; 99.9\% &amp; 98.5\% &amp; 99.8\% &amp; 96.7\% &amp; 99.8\% &amp; 97.4\% &amp; 99.9\% &amp; 97.0\% &amp; 99.6\% &amp; 94.8\% &amp; 100.0\% &amp; 98.3\% &amp; 99.9\% \\</t>
  </si>
  <si>
    <t xml:space="preserve">    \textbf{9} &amp; 99.7\% &amp; 100.0\% &amp; 96.9\% &amp; 99.9\% &amp; 98.0\% &amp; 100.0\% &amp; 98.2\% &amp; 100.0\% &amp; 96.1\% &amp; 99.7\% &amp; 97.0\% &amp; 100.0\% &amp; 98.6\% &amp; 100.0\% &amp; 97.0\% &amp; 99.8\% &amp; 94.9\% &amp; 100.0\% &amp; 98.3\% &amp; 100.0\% \\</t>
  </si>
  <si>
    <t>% Table generated by Excel2LaTeX from sheet 'Table4'</t>
  </si>
  <si>
    <t xml:space="preserve">    \begin{tabular}{|l|r|r|r|r|r|r|r|r|r|r|r|r|}</t>
  </si>
  <si>
    <t xml:space="preserve">    DataSet &amp; \multicolumn{1}{l|}{TMA} &amp; \multicolumn{1}{l|}{Prior MA} &amp; \multicolumn{1}{l|}{RM0} &amp; \multicolumn{1}{l|}{RM1} &amp; \multicolumn{1}{l|}{RM2} &amp; \multicolumn{1}{l|}{RM3} &amp; \multicolumn{1}{l|}{RM4} &amp; \multicolumn{1}{l|}{RM5} &amp; \multicolumn{1}{l|}{RM6} &amp; \multicolumn{1}{l|}{RM7} &amp; \multicolumn{1}{l|}{RM8} &amp; \multicolumn{1}{l|}{RM9} \\</t>
  </si>
  <si>
    <t xml:space="preserve">    MNIST &amp; 94.91\% &amp; 92.28\% &amp; 92.48\% &amp; 92.41\% &amp; 93.55\% &amp; 92.81\% &amp; 92.06\% &amp; 92.82\% &amp; 92.72\% &amp; 92.67\% &amp; 93.48\% &amp; 92.71\% \\</t>
  </si>
  <si>
    <t xml:space="preserve">    FMNIST &amp; 85.82\% &amp; 78.84\% &amp; 83.87\% &amp; 83.58\% &amp; 83.32\% &amp; 84.08\% &amp; 83.90\% &amp; 83.80\% &amp; 84.69\% &amp; 83.75\% &amp; 83.62\% &amp; 83.60\% \\</t>
  </si>
  <si>
    <t xml:space="preserve">    KMNIST &amp; 76.02\% &amp; 77.95\% &amp; 78.64\% &amp; 77.77\% &amp; 78.68\% &amp; 77.91\% &amp; 79.10\% &amp; 78.59\% &amp; 79.21\% &amp; 79.13\% &amp; 78.87\% &amp; 78.08\% \\</t>
  </si>
  <si>
    <t xml:space="preserve">    EMNIST &amp; 89.00\% &amp; 84.95\% &amp; 85.00\% &amp; 85.38\% &amp; 85.70\% &amp; 86.16\% &amp; 84.49\% &amp; 85.45\% &amp; 85.11\% &amp; 84.91\% &amp; 85.44\% &amp; 86.16\% \\</t>
  </si>
  <si>
    <t>% Table generated by Excel2LaTeX from sheet 'Table5_Up'</t>
  </si>
  <si>
    <t xml:space="preserve">    \textbf{0} &amp; 94.4\% &amp; 94.8\% &amp; \textbf{94.2\%} &amp; \textbf{94.2\%} &amp; 95.2\% &amp; 95.5\% &amp; \textbf{95.0\%} &amp; \textbf{95.0\%} &amp; \textbf{95.3\%} &amp; \textbf{95.3\%} &amp; 94.8\% &amp; 94.9\% &amp; 94.6\% &amp; 94.8\% &amp; 94.8\% &amp; 95.4\% &amp; 94.9\% &amp; 95.1\% &amp; 95.3\% &amp; 95.7\% \\</t>
  </si>
  <si>
    <t xml:space="preserve">    \textbf{1} &amp; \textbf{95.0\%} &amp; \textbf{94.4\%} &amp; \textbf{94.9\%} &amp; \textbf{94.2\%} &amp; 95.3\% &amp; 94.5\% &amp; \textbf{95.9\%} &amp; \textbf{95.7\%} &amp; 95.4\% &amp; 95.8\% &amp; \textbf{95.6\%} &amp; \textbf{94.7\%} &amp; \textbf{95.2\%} &amp; \textbf{95.2\%} &amp; 95.3\% &amp; 95.6\% &amp; \textbf{96.0\%} &amp; \textbf{95.8\%} &amp; 95.7\% &amp; 96.0\% \\</t>
  </si>
  <si>
    <t xml:space="preserve">    \textbf{2} &amp; 95.0\% &amp; 95.2\% &amp; 93.4\% &amp; 96.1\% &amp; 94.0\% &amp; 94.5\% &amp; 94.2\% &amp; 95.5\% &amp; 94.0\% &amp; 95.3\% &amp; 94.7\% &amp; 95.1\% &amp; 93.7\% &amp; 95.2\% &amp; 93.8\% &amp; 95.6\% &amp; 94.0\% &amp; 95.8\% &amp; 94.2\% &amp; 96.0\% \\</t>
  </si>
  <si>
    <t xml:space="preserve">    \textbf{3} &amp; \textbf{95.3\%} &amp; \textbf{94.5\%} &amp; \textbf{94.7\%} &amp; \textbf{94.7\%} &amp; 95.4\% &amp; 95.8\% &amp; \textbf{95.5\%} &amp; \textbf{95.3\%} &amp; 95.4\% &amp; 95.5\% &amp; 95.3\% &amp; 95.4\% &amp; \textbf{95.0\%} &amp; \textbf{94.7\%} &amp; \textbf{95.1\%} &amp; \textbf{95.1\%} &amp; \textbf{95.4\%} &amp; \textbf{94.9\%} &amp; 95.5\% &amp; 95.9\% \\</t>
  </si>
  <si>
    <t xml:space="preserve">    \textbf{4} &amp; \textbf{95.4\%} &amp; \textbf{94.7\%} &amp; \textbf{95.1\%} &amp; \textbf{94.3\%} &amp; \textbf{95.5\%} &amp; \textbf{94.9\%} &amp; \textbf{95.7\%} &amp; \textbf{95.3\%} &amp; \textbf{95.7\%} &amp; \textbf{95.7\%} &amp; \textbf{95.9\%} &amp; \textbf{95.2\%} &amp; \textbf{95.4\%} &amp; \textbf{93.9\%} &amp; 95.5\% &amp; 96.0\% &amp; 96.0\% &amp; 96.3\% &amp; \textbf{95.9\%} &amp; \textbf{95.4\%} \\</t>
  </si>
  <si>
    <t xml:space="preserve">    \textbf{5} &amp; \textbf{95.0\%} &amp; \textbf{94.9\%} &amp; 94.9\% &amp; 95.3\% &amp; \textbf{95.4\%} &amp; \textbf{95.2\%} &amp; \textbf{95.6\%} &amp; \textbf{95.1\%} &amp; 95.5\% &amp; 95.8\% &amp; \textbf{95.8\%} &amp; \textbf{95.5\%} &amp; \textbf{95.7\%} &amp; \textbf{91.5\%} &amp; 95.4\% &amp; 96.0\% &amp; 95.7\% &amp; 96.1\% &amp; 95.8\% &amp; 96.6\% \\</t>
  </si>
  <si>
    <t xml:space="preserve">    \textbf{6} &amp; 90.9\% &amp; 95.7\% &amp; 90.8\% &amp; 94.7\% &amp; 91.4\% &amp; 95.7\% &amp; 91.7\% &amp; 95.1\% &amp; 91.3\% &amp; 95.4\% &amp; 91.7\% &amp; 95.6\% &amp; 91.2\% &amp; 95.4\% &amp; 92.0\% &amp; 94.1\% &amp; 92.0\% &amp; 96.0\% &amp; 94.2\% &amp; 96.0\% \\</t>
  </si>
  <si>
    <t xml:space="preserve">    \textbf{7} &amp; 91.9\% &amp; 94.9\% &amp; 91.8\% &amp; 93.8\% &amp; 92.4\% &amp; 94.9\% &amp; 92.6\% &amp; 95.3\% &amp; 93.3\% &amp; 95.5\% &amp; 92.5\% &amp; 96.0\% &amp; 92.3\% &amp; 95.2\% &amp; 92.4\% &amp; 95.5\% &amp; 92.6\% &amp; 95.3\% &amp; 95.3\% &amp; 95.4\% \\</t>
  </si>
  <si>
    <t xml:space="preserve">    \textbf{8} &amp; 89.6\% &amp; 93.8\% &amp; 93.4\% &amp; 94.3\% &amp; 90.6\% &amp; 94.6\% &amp; 90.2\% &amp; 93.9\% &amp; 90.0\% &amp; 93.9\% &amp; 90.3\% &amp; 94.7\% &amp; 89.9\% &amp; 94.7\% &amp; 90.5\% &amp; 94.2\% &amp; 90.4\% &amp; 94.2\% &amp; 90.7\% &amp; 94.5\% \\</t>
  </si>
  <si>
    <t xml:space="preserve">    \textbf{9} &amp; 94.2\% &amp; 94.8\% &amp; 94.1\% &amp; 94.6\% &amp; 94.7\% &amp; 95.0\% &amp; 95.6\% &amp; 95.4\% &amp; 94.7\% &amp; 95.7\% &amp; 94.9\% &amp; 95.6\% &amp; 94.4\% &amp; 94.9\% &amp; 94.8\% &amp; 95.2\% &amp; 94.7\% &amp; 95.6\% &amp; 94.9\% &amp; 95.0\% \\</t>
  </si>
  <si>
    <t>% Table generated by Excel2LaTeX from sheet 'Table5_Bottom'</t>
  </si>
  <si>
    <t xml:space="preserve">    \textbf{0} &amp; 95.3\% &amp; 95.9\% &amp; \textbf{95.3\%} &amp; \textbf{94.2\%} &amp; \textbf{96.2\%} &amp; \textbf{94.6\%} &amp; \textbf{95.7\%} &amp; \textbf{95.4\%} &amp; 95.6\% &amp; 96.0\% &amp; 96.1\% &amp; 96.3\% &amp; \textbf{95.4\%} &amp; \textbf{94.9\%} &amp; \textbf{95.6\%} &amp; \textbf{95.5\%} &amp; \textbf{95.7\%} &amp; \textbf{95.1\%} &amp; 95.9\% &amp; 96.5\% \\</t>
  </si>
  <si>
    <t xml:space="preserve">    \textbf{1} &amp; 93.2\% &amp; 96.2\% &amp; 93.0\% &amp; 95.4\% &amp; 93.8\% &amp; 95.7\% &amp; 94.3\% &amp; 95.9\% &amp; 93.8\% &amp; 94.8\% &amp; 94.2\% &amp; 96.4\% &amp; 93.5\% &amp; 94.9\% &amp; 94.2\% &amp; 95.9\% &amp; 94.0\% &amp; 96.4\% &amp; 94.4\% &amp; 96.2\% \\</t>
  </si>
  <si>
    <t xml:space="preserve">    \textbf{2} &amp; \textbf{95.0\%} &amp; \textbf{94.7\%} &amp; \textbf{95.0\%} &amp; \textbf{94.9\%} &amp; 95.4\% &amp; 95.9\% &amp; \textbf{95.8\%} &amp; \textbf{95.7\%} &amp; 95.4\% &amp; 96.1\% &amp; 95.6\% &amp; 96.1\% &amp; 95.5\% &amp; 96.1\% &amp; 95.5\% &amp; 95.3\% &amp; 95.6\% &amp; 96.1\% &amp; \textbf{96.2\%} &amp; \textbf{95.8\%} \\</t>
  </si>
  <si>
    <t xml:space="preserve">    \textbf{3} &amp; \textbf{94.9\%} &amp; \textbf{94.8\%} &amp; 94.9\% &amp; 95.5\% &amp; \textbf{95.4\%} &amp; \textbf{95.1\%} &amp; 95.6\% &amp; 95.7\% &amp; 95.4\% &amp; 95.9\% &amp; \textbf{96.6\%} &amp; \textbf{96.4\%} &amp; 94.9\% &amp; 95.5\% &amp; 95.1\% &amp; 96.6\% &amp; 95.3\% &amp; 95.9\% &amp; 95.4\% &amp; 96.2\% \\</t>
  </si>
  <si>
    <t xml:space="preserve">    \textbf{4} &amp; 94.6\% &amp; 95.5\% &amp; 94.4\% &amp; 96.1\% &amp; 95.1\% &amp; 95.4\% &amp; \textbf{95.0\%} &amp; \textbf{94.9\%} &amp; 94.9\% &amp; 95.2\% &amp; 95.1\% &amp; 95.8\% &amp; 94.9\% &amp; 95.5\% &amp; 95.1\% &amp; 96.0\% &amp; 95.1\% &amp; 96.2\% &amp; 95.4\% &amp; 96.5\% \\</t>
  </si>
  <si>
    <t xml:space="preserve">    \textbf{5} &amp; \textbf{95.8\%} &amp; \textbf{95.6\%} &amp; \textbf{95.6\%} &amp; \textbf{95.3\%} &amp; \textbf{96.1\%} &amp; \textbf{94.6\%} &amp; \textbf{96.2\%} &amp; \textbf{94.9\%} &amp; \textbf{96.0\%} &amp; \textbf{95.8\%} &amp; \textbf{96.3\%} &amp; \textbf{95.7\%} &amp; \textbf{95.8\%} &amp; \textbf{95.8\%} &amp; \textbf{95.9\%} &amp; \textbf{95.7\%} &amp; \textbf{96.0\%} &amp; \textbf{95.9\%} &amp; 96.3\% &amp; 96.6\% \\</t>
  </si>
  <si>
    <t xml:space="preserve">    \textbf{6} &amp; 86.6\% &amp; 95.2\% &amp; 86.5\% &amp; 94.9\% &amp; 88.4\% &amp; 95.7\% &amp; 87.1\% &amp; 95.5\% &amp; 87.0\% &amp; 96.1\% &amp; 87.3\% &amp; 96.0\% &amp; 87.1\% &amp; 95.6\% &amp; 88.7\% &amp; 96.2\% &amp; 88.3\% &amp; 96.0\% &amp; 91.0\% &amp; 96.2\% \\</t>
  </si>
  <si>
    <t xml:space="preserve">    \textbf{7} &amp; \textbf{95.5\%} &amp; \textbf{94.7\%} &amp; \textbf{95.3\%} &amp; \textbf{95.0\%} &amp; \textbf{95.9\%} &amp; \textbf{95.6\%} &amp; \textbf{95.8\%} &amp; \textbf{95.6\%} &amp; \textbf{95.8\%} &amp; \textbf{95.2\%} &amp; \textbf{95.9\%} &amp; \textbf{94.7\%} &amp; \textbf{95.6\%} &amp; \textbf{95.5\%} &amp; \textbf{95.6\%} &amp; \textbf{95.3\%} &amp; \textbf{95.8\%} &amp; \textbf{95.8\%} &amp; 96.0\% &amp; 96.4\% \\</t>
  </si>
  <si>
    <t xml:space="preserve">    \textbf{8} &amp; 92.2\% &amp; 95.6\% &amp; 92.3\% &amp; 94.7\% &amp; 91.8\% &amp; 96.0\% &amp; 91.8\% &amp; 95.2\% &amp; 92.0\% &amp; 95.9\% &amp; 92.2\% &amp; 96.0\% &amp; 91.9\% &amp; 95.2\% &amp; 92.2\% &amp; 95.4\% &amp; 92.6\% &amp; 96.0\% &amp; 92.3\% &amp; 96.6\% \\</t>
  </si>
  <si>
    <t xml:space="preserve">    \textbf{9} &amp; 93.0\% &amp; 95.4\% &amp; 93.5\% &amp; 95.2\% &amp; 93.5\% &amp; 95.7\% &amp; 93.8\% &amp; 95.7\% &amp; 94.0\% &amp; 95.1\% &amp; 93.9\% &amp; 96.2\% &amp; 93.5\% &amp; 95.6\% &amp; 93.9\% &amp; 96.0\% &amp; 94.4\% &amp; 96.5\% &amp; 94.1\% &amp; 95.9\% \\</t>
  </si>
  <si>
    <t>% Table generated by Excel2LaTeX from sheet 'Table3_BottomMost'</t>
  </si>
  <si>
    <t>\cmidrule{2-21}    \multicolumn{1}{l|}{FMNIST} &amp; \multicolumn{2}{c|}{\textbf{0}} &amp; \multicolumn{2}{c|}{\textbf{1}} &amp; \multicolumn{2}{c|}{\textbf{2}} &amp; \multicolumn{2}{c|}{\textbf{3}} &amp; \multicolumn{2}{c|}{\textbf{4}} &amp; \multicolumn{2}{c|}{\textbf{5}} &amp; \multicolumn{2}{c|}{\textbf{6}} &amp; \multicolumn{2}{c|}{\textbf{7}} &amp; \multicolumn{2}{c|}{\textbf{8}} &amp; \multicolumn{2}{c|}{\textbf{9}} \\</t>
  </si>
  <si>
    <t>\cmidrule{2-21}    \multicolumn{1}{l|}{MNIST}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\\</t>
  </si>
  <si>
    <t xml:space="preserve">    \textbf{0} &amp; 89.4\% &amp; 99.9\% &amp; 94.8\% &amp; 100.0\% &amp; 92.3\% &amp; 100.0\% &amp; 95.2\% &amp; 100.0\% &amp; 88.9\% &amp; 99.9\% &amp; 81.3\% &amp; 99.9\% &amp; 90.1\% &amp; 99.9\% &amp; 98.8\% &amp; 100.0\% &amp; 98.0\% &amp; 99.8\% &amp; 99.7\% &amp; 100.0\% \\</t>
  </si>
  <si>
    <t xml:space="preserve">    \textbf{1} &amp; 98.9\% &amp; 100.0\% &amp; 98.7\% &amp; 100.0\% &amp; 99.8\% &amp; 100.0\% &amp; 99.7\% &amp; 100.0\% &amp; 100.0\% &amp; 100.0\% &amp; 94.9\% &amp; 100.0\% &amp; 99.8\% &amp; 100.0\% &amp; 94.8\% &amp; 100.0\% &amp; 99.5\% &amp; 100.0\% &amp; 92.5\% &amp; 100.0\% \\</t>
  </si>
  <si>
    <t xml:space="preserve">    \textbf{2} &amp; 90.6\% &amp; 99.9\% &amp; 98.8\% &amp; 100.0\% &amp; 94.3\% &amp; 100.0\% &amp; 86.8\% &amp; 100.0\% &amp; 99.1\% &amp; 100.0\% &amp; 72.8\% &amp; 100.0\% &amp; 96.9\% &amp; 100.0\% &amp; 54.4\% &amp; 100.0\% &amp; 86.5\% &amp; 99.7\% &amp; 57.9\% &amp; 100.0\% \\</t>
  </si>
  <si>
    <t xml:space="preserve">    \textbf{3} &amp; 59.6\% &amp; 100.0\% &amp; 98.5\% &amp; 99.9\% &amp; 97.3\% &amp; 100.0\% &amp; 67.3\% &amp; 100.0\% &amp; 96.7\% &amp; 100.0\% &amp; 92.4\% &amp; 100.0\% &amp; 88.2\% &amp; 99.9\% &amp; 99.8\% &amp; 100.0\% &amp; 91.2\% &amp; 100.0\% &amp; 88.5\% &amp; 100.0\% \\</t>
  </si>
  <si>
    <t xml:space="preserve">    \textbf{4} &amp; 97.1\% &amp; 100.0\% &amp; 99.7\% &amp; 100.0\% &amp; 99.7\% &amp; 100.0\% &amp; 99.8\% &amp; 99.9\% &amp; 95.9\% &amp; 100.0\% &amp; 98.2\% &amp; 100.0\% &amp; 99.7\% &amp; 99.9\% &amp; 99.7\% &amp; 100.0\% &amp; 99.3\% &amp; 99.8\% &amp; 99.9\% &amp; 100.0\% \\</t>
  </si>
  <si>
    <t xml:space="preserve">    \textbf{5} &amp; 51.6\% &amp; 99.8\% &amp; 98.8\% &amp; 99.9\% &amp; 90.0\% &amp; 100.0\% &amp; 78.6\% &amp; 99.9\% &amp; 90.2\% &amp; 99.8\% &amp; 77.9\% &amp; 99.9\% &amp; 80.9\% &amp; 100.0\% &amp; 99.8\% &amp; 100.0\% &amp; 96.1\% &amp; 99.9\% &amp; 97.3\% &amp; 100.0\% \\</t>
  </si>
  <si>
    <t xml:space="preserve">    \textbf{6} &amp; 95.5\% &amp; 100.0\% &amp; 99.2\% &amp; 100.0\% &amp; 90.6\% &amp; 100.0\% &amp; 98.7\% &amp; 99.9\% &amp; 95.9\% &amp; 99.9\% &amp; 99.0\% &amp; 100.0\% &amp; 91.8\% &amp; 99.9\% &amp; 99.2\% &amp; 100.0\% &amp; 99.0\% &amp; 99.9\% &amp; 99.8\% &amp; 100.0\% \\</t>
  </si>
  <si>
    <t xml:space="preserve">    \textbf{7} &amp; 96.9\% &amp; 99.9\% &amp; 99.4\% &amp; 100.0\% &amp; 99.7\% &amp; 100.0\% &amp; 99.3\% &amp; 100.0\% &amp; 99.8\% &amp; 100.0\% &amp; 98.5\% &amp; 100.0\% &amp; 99.1\% &amp; 100.0\% &amp; 86.8\% &amp; 100.0\% &amp; 98.7\% &amp; 99.9\% &amp; 99.3\% &amp; 100.0\% \\</t>
  </si>
  <si>
    <t xml:space="preserve">    \textbf{8} &amp; 53.3\% &amp; 99.8\% &amp; 97.4\% &amp; 100.0\% &amp; 95.6\% &amp; 100.0\% &amp; 64.1\% &amp; 99.9\% &amp; 92.5\% &amp; 99.9\% &amp; 98.9\% &amp; 100.0\% &amp; 83.2\% &amp; 100.0\% &amp; 99.7\% &amp; 100.0\% &amp; 86.4\% &amp; 100.0\% &amp; 98.7\% &amp; 100.0\% \\</t>
  </si>
  <si>
    <t xml:space="preserve">    \textbf{9} &amp; 83.9\% &amp; 100.0\% &amp; 99.3\% &amp; 100.0\% &amp; 95.7\% &amp; 100.0\% &amp; 95.4\% &amp; 100.0\% &amp; 93.6\% &amp; 100.0\% &amp; 99.3\% &amp; 100.0\% &amp; 87.9\% &amp; 99.8\% &amp; 100.0\% &amp; 100.0\% &amp; 96.4\% &amp; 100.0\% &amp; 99.1\% &amp; 100.0\% \\</t>
  </si>
  <si>
    <t>% Table generated by Excel2LaTeX from sheet 'ReuseEvsK'</t>
  </si>
  <si>
    <t>\cmidrule{2-21}    \multicolumn{1}{l|}{EMNIST}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\\</t>
  </si>
  <si>
    <t xml:space="preserve">    \textbf{0} &amp; 82.8\% &amp; 99.6\% &amp; 90.9\% &amp; 99.1\% &amp; 91.5\% &amp; 99.4\% &amp; 93.6\% &amp; 99.8\% &amp; 94.2\% &amp; 99.5\% &amp; 96.2\% &amp; 99.7\% &amp; 94.5\% &amp; 99.7\% &amp; 90.6\% &amp; 99.6\% &amp; 89.9\% &amp; 99.7\% &amp; 92.9\% &amp; 99.7\% \\</t>
  </si>
  <si>
    <t xml:space="preserve">    \textbf{1} &amp; 83.6\% &amp; 99.4\% &amp; 50.6\% &amp; 99.6\% &amp; 90.8\% &amp; 99.7\% &amp; 92.6\% &amp; 99.8\% &amp; 88.8\% &amp; 99.6\% &amp; 92.2\% &amp; 99.6\% &amp; 92.7\% &amp; 99.7\% &amp; 87.2\% &amp; 99.4\% &amp; 92.6\% &amp; 96.7\% &amp; 94.7\% &amp; 99.8\% \\</t>
  </si>
  <si>
    <t xml:space="preserve">    \textbf{2} &amp; 90.8\% &amp; 99.7\% &amp; 98.2\% &amp; 99.9\% &amp; 74.7\% &amp; 99.9\% &amp; 97.8\% &amp; 99.9\% &amp; 98.3\% &amp; 99.8\% &amp; 97.7\% &amp; 99.6\% &amp; 99.0\% &amp; 99.6\% &amp; 97.6\% &amp; 98.3\% &amp; 96.8\% &amp; 99.8\% &amp; 97.7\% &amp; 99.0\% \\</t>
  </si>
  <si>
    <t xml:space="preserve">    \textbf{3} &amp; 66.0\% &amp; 99.4\% &amp; 92.7\% &amp; 99.5\% &amp; 92.9\% &amp; 99.7\% &amp; 61.8\% &amp; 99.8\% &amp; 86.5\% &amp; 98.5\% &amp; 93.8\% &amp; 99.5\% &amp; 94.1\% &amp; 98.8\% &amp; 83.6\% &amp; 99.3\% &amp; 91.5\% &amp; 98.6\% &amp; 91.4\% &amp; 99.3\% \\</t>
  </si>
  <si>
    <t xml:space="preserve">    \textbf{4} &amp; 95.1\% &amp; 98.9\% &amp; 97.9\% &amp; 99.7\% &amp; 96.3\% &amp; 99.9\% &amp; 99.1\% &amp; 99.9\% &amp; 65.6\% &amp; 99.7\% &amp; 97.8\% &amp; 99.2\% &amp; 99.1\% &amp; 99.7\% &amp; 96.2\% &amp; 99.2\% &amp; 97.7\% &amp; 99.6\% &amp; 98.6\% &amp; 99.7\% \\</t>
  </si>
  <si>
    <t xml:space="preserve">    \textbf{5} &amp; 97.6\% &amp; 99.6\% &amp; 97.0\% &amp; 99.4\% &amp; 92.2\% &amp; 99.4\% &amp; 98.9\% &amp; 99.6\% &amp; 97.5\% &amp; 99.7\% &amp; 77.4\% &amp; 99.6\% &amp; 95.4\% &amp; 99.5\% &amp; 97.3\% &amp; 98.9\% &amp; 96.4\% &amp; 99.7\% &amp; 98.1\% &amp; 99.8\% \\</t>
  </si>
  <si>
    <t xml:space="preserve">    \textbf{6} &amp; 96.7\% &amp; 99.3\% &amp; 92.4\% &amp; 98.8\% &amp; 88.1\% &amp; 99.6\% &amp; 96.8\% &amp; 99.7\% &amp; 88.4\% &amp; 99.4\% &amp; 93.7\% &amp; 99.3\% &amp; 43.2\% &amp; 97.8\% &amp; 93.2\% &amp; 98.3\% &amp; 96.2\% &amp; 99.4\% &amp; 90.6\% &amp; 99.4\% \\</t>
  </si>
  <si>
    <t xml:space="preserve">    \textbf{7} &amp; 94.6\% &amp; 99.3\% &amp; 97.2\% &amp; 99.4\% &amp; 96.6\% &amp; 99.7\% &amp; 98.3\% &amp; 99.8\% &amp; 97.1\% &amp; 99.7\% &amp; 96.3\% &amp; 99.6\% &amp; 98.5\% &amp; 99.8\% &amp; 83.6\% &amp; 99.0\% &amp; 97.2\% &amp; 99.2\% &amp; 95.5\% &amp; 99.3\% \\</t>
  </si>
  <si>
    <t xml:space="preserve">    \textbf{8} &amp; 97.6\% &amp; 99.6\% &amp; 98.4\% &amp; 99.7\% &amp; 95.9\% &amp; 99.8\% &amp; 99.4\% &amp; 99.8\% &amp; 98.7\% &amp; 99.6\% &amp; 97.1\% &amp; 99.7\% &amp; 94.8\% &amp; 99.7\% &amp; 99.3\% &amp; 99.0\% &amp; 69.0\% &amp; 99.3\% &amp; 98.2\% &amp; 99.3\% \\</t>
  </si>
  <si>
    <t xml:space="preserve">    \textbf{9} &amp; 92.1\% &amp; 99.7\% &amp; 93.6\% &amp; 99.8\% &amp; 91.2\% &amp; 99.7\% &amp; 97.2\% &amp; 99.7\% &amp; 94.7\% &amp; 99.1\% &amp; 95.2\% &amp; 99.4\% &amp; 92.8\% &amp; 99.4\% &amp; 97.2\% &amp; 99.1\% &amp; 96.7\% &amp; 99.6\% &amp; 72.7\% &amp; 99.1\% \\</t>
  </si>
  <si>
    <t>% Table generated by Excel2LaTeX from sheet 'ReplaceMvsF'</t>
  </si>
  <si>
    <t xml:space="preserve">    \textbf{0} &amp; 87.9\% &amp; 95.8\% &amp; 87.3\% &amp; 96.0\% &amp; 87.9\% &amp; 95.7\% &amp; 88.0\% &amp; 95.2\% &amp; 87.8\% &amp; 95.8\% &amp; 89.5\% &amp; 96.3\% &amp; 87.7\% &amp; 95.1\% &amp; 87.9\% &amp; 96.1\% &amp; 88.3\% &amp; 96.2\% &amp; 88.1\% &amp; 95.7\% \\</t>
  </si>
  <si>
    <t xml:space="preserve">    \textbf{1} &amp; \textbf{96.4\%} &amp; \textbf{95.6\%} &amp; 94.9\% &amp; 95.1\% &amp; 95.4\% &amp; 95.8\% &amp; 95.4\% &amp; 95.5\% &amp; 95.3\% &amp; 95.6\% &amp; \textbf{95.4\%} &amp; \textbf{95.3\%} &amp; \textbf{95.1\%} &amp; \textbf{94.8\%} &amp; 95.3\% &amp; 96.1\% &amp; 95.6\% &amp; 95.9\% &amp; 95.5\% &amp; 96.5\% \\</t>
  </si>
  <si>
    <t xml:space="preserve">    \textbf{2} &amp; 92.9\% &amp; 95.4\% &amp; 87.6\% &amp; 95.5\% &amp; 88.1\% &amp; 95.6\% &amp; 88.2\% &amp; 95.4\% &amp; 88.1\% &amp; 96.2\% &amp; 88.4\% &amp; 93.2\% &amp; 88.7\% &amp; 96.3\% &amp; 88.1\% &amp; 96.2\% &amp; 88.4\% &amp; 96.1\% &amp; 88.4\% &amp; 96.2\% \\</t>
  </si>
  <si>
    <t xml:space="preserve">    \textbf{3} &amp; 87.7\% &amp; 94.8\% &amp; 87.1\% &amp; 94.8\% &amp; 87.7\% &amp; 96.1\% &amp; 87.9\% &amp; 95.8\% &amp; 87.6\% &amp; 96.1\% &amp; 87.9\% &amp; 96.0\% &amp; 87.5\% &amp; 94.9\% &amp; 87.6\% &amp; 95.7\% &amp; 88.4\% &amp; 94.3\% &amp; 87.8\% &amp; 96.3\% \\</t>
  </si>
  <si>
    <t xml:space="preserve">    \textbf{4} &amp; 93.5\% &amp; 95.4\% &amp; 87.5\% &amp; 95.1\% &amp; 88.0\% &amp; 94.2\% &amp; 88.0\% &amp; 95.5\% &amp; 87.9\% &amp; 95.8\% &amp; 88.1\% &amp; 95.9\% &amp; 87.9\% &amp; 95.3\% &amp; 87.9\% &amp; 94.9\% &amp; 88.2\% &amp; 96.0\% &amp; 88.2\% &amp; 96.5\% \\</t>
  </si>
  <si>
    <t xml:space="preserve">    \textbf{5} &amp; 90.0\% &amp; 95.2\% &amp; 89.4\% &amp; 95.0\% &amp; 93.9\% &amp; 95.6\% &amp; 90.4\% &amp; 95.5\% &amp; 90.0\% &amp; 96.6\% &amp; 90.1\% &amp; 96.4\% &amp; 89.7\% &amp; 95.0\% &amp; 89.8\% &amp; 96.2\% &amp; 90.1\% &amp; 96.1\% &amp; 90.1\% &amp; 95.3\% \\</t>
  </si>
  <si>
    <t xml:space="preserve">    \textbf{6} &amp; 91.0\% &amp; 94.5\% &amp; 87.9\% &amp; 95.3\% &amp; 88.5\% &amp; 95.9\% &amp; 88.5\% &amp; 95.3\% &amp; 88.4\% &amp; 95.8\% &amp; 88.8\% &amp; 96.1\% &amp; 88.4\% &amp; 95.1\% &amp; 88.4\% &amp; 95.6\% &amp; 88.8\% &amp; 96.1\% &amp; 88.8\% &amp; 96.2\% \\</t>
  </si>
  <si>
    <t xml:space="preserve">    \textbf{7} &amp; 87.6\% &amp; 95.7\% &amp; 87.5\% &amp; 94.8\% &amp; 96.0\% &amp; 94.9\% &amp; 88.0\% &amp; 95.8\% &amp; 88.0\% &amp; 95.5\% &amp; 88.1\% &amp; 95.7\% &amp; 87.9\% &amp; 94.7\% &amp; 88.0\% &amp; 96.0\% &amp; 88.2\% &amp; 95.6\% &amp; 88.2\% &amp; 96.0\% \\</t>
  </si>
  <si>
    <t xml:space="preserve">    \textbf{8} &amp; 92.2\% &amp; 95.5\% &amp; 91.5\% &amp; 94.3\% &amp; 94.0\% &amp; 94.6\% &amp; 92.4\% &amp; 96.1\% &amp; 91.9\% &amp; 95.8\% &amp; 92.0\% &amp; 95.8\% &amp; 91.8\% &amp; 96.0\% &amp; 92.0\% &amp; 95.6\% &amp; 92.3\% &amp; 96.3\% &amp; 92.2\% &amp; 96.1\% \\</t>
  </si>
  <si>
    <t xml:space="preserve">    \textbf{9} &amp; 87.1\% &amp; 96.0\% &amp; 87.0\% &amp; 95.5\% &amp; 93.4\% &amp; 95.4\% &amp; 88.3\% &amp; 95.4\% &amp; 87.4\% &amp; 95.4\% &amp; 87.6\% &amp; 96.0\% &amp; 87.3\% &amp; 95.1\% &amp; 87.4\% &amp; 96.0\% &amp; 87.7\% &amp; 96.5\% &amp; 87.7\% &amp; 96.3\% \\</t>
  </si>
  <si>
    <t>% Table generated by Excel2LaTeX from sheet 'ReplaceKvsE'</t>
  </si>
  <si>
    <t>\cmidrule{2-21}    \multicolumn{1}{l|}{KM} &amp; \multicolumn{2}{c|}{\textbf{0}} &amp; \multicolumn{2}{c|}{\textbf{1}} &amp; \multicolumn{2}{c|}{\textbf{2}} &amp; \multicolumn{2}{c|}{\textbf{3}} &amp; \multicolumn{2}{c|}{\textbf{4}} &amp; \multicolumn{2}{c|}{\textbf{5}} &amp; \multicolumn{2}{c|}{\textbf{6}} &amp; \multicolumn{2}{c|}{\textbf{7}} &amp; \multicolumn{2}{c|}{\textbf{8}} &amp; \multicolumn{2}{c|}{\textbf{9}} \\</t>
  </si>
  <si>
    <t>\cmidrule{2-21}    \multicolumn{1}{l|}{EM}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\\</t>
  </si>
  <si>
    <t xml:space="preserve">    \textbf{0} &amp; 87.1\% &amp; 91.3\% &amp; 87.9\% &amp; 90.7\% &amp; 86.6\% &amp; 90.3\% &amp; 89.1\% &amp; 89.9\% &amp; 86.7\% &amp; 89.4\% &amp; 86.1\% &amp; 90.0\% &amp; 87.2\% &amp; 91.5\% &amp; 86.5\% &amp; 89.9\% &amp; 86.3\% &amp; 88.8\% &amp; 86.8\% &amp; 90.3\% \\</t>
  </si>
  <si>
    <t xml:space="preserve">    \textbf{1} &amp; \textbf{89.1\%} &amp; \textbf{90.1\%} &amp; 89.0\% &amp; 90.5\% &amp; 88.0\% &amp; 89.4\% &amp; 88.6\% &amp; 90.1\% &amp; 88.3\% &amp; 90.3\% &amp; \textbf{87.9\%} &amp; \textbf{89.7\%} &amp; \textbf{89.4\%} &amp; \textbf{89.9\%} &amp; 88.0\% &amp; 91.3\% &amp; 87.9\% &amp; 89.3\% &amp; 88.8\% &amp; 90.4\% \\</t>
  </si>
  <si>
    <t xml:space="preserve">    \textbf{2} &amp; 87.4\% &amp; 92.0\% &amp; 86.9\% &amp; 90.9\% &amp; 86.1\% &amp; 90.2\% &amp; 86.3\% &amp; 88.9\% &amp; 86.3\% &amp; 90.7\% &amp; 86.5\% &amp; 90.8\% &amp; 87.7\% &amp; 90.6\% &amp; 86.0\% &amp; 88.9\% &amp; 86.1\% &amp; 89.8\% &amp; 86.5\% &amp; 89.3\% \\</t>
  </si>
  <si>
    <t xml:space="preserve">    \textbf{3} &amp; 90.3\% &amp; 90.2\% &amp; 89.9\% &amp; 90.2\% &amp; 88.9\% &amp; 89.4\% &amp; 89.3\% &amp; 90.9\% &amp; 88.9\% &amp; 90.2\% &amp; 88.5\% &amp; 89.9\% &amp; 89.8\% &amp; 89.6\% &amp; 88.8\% &amp; 90.4\% &amp; 88.7\% &amp; 90.7\% &amp; 89.2\% &amp; 89.3\% \\</t>
  </si>
  <si>
    <t xml:space="preserve">    \textbf{4} &amp; 87.0\% &amp; 88.7\% &amp; 87.4\% &amp; 89.7\% &amp; 86.2\% &amp; 88.6\% &amp; 87.5\% &amp; 90.3\% &amp; 86.4\% &amp; 89.8\% &amp; 86.0\% &amp; 87.7\% &amp; 88.2\% &amp; 90.4\% &amp; 86.2\% &amp; 88.8\% &amp; 86.1\% &amp; 89.7\% &amp; 86.7\% &amp; 88.9\% \\</t>
  </si>
  <si>
    <t xml:space="preserve">    \textbf{5} &amp; 89.5\% &amp; 90.9\% &amp; 89.7\% &amp; 89.7\% &amp; 88.8\% &amp; 88.7\% &amp; 89.2\% &amp; 89.5\% &amp; 89.0\% &amp; 88.8\% &amp; 88.9\% &amp; 90.0\% &amp; 89.6\% &amp; 90.3\% &amp; 88.7\% &amp; 90.3\% &amp; 88.7\% &amp; 90.3\% &amp; 89.0\% &amp; 90.1\% \\</t>
  </si>
  <si>
    <t xml:space="preserve">    \textbf{6} &amp; 87.2\% &amp; 90.2\% &amp; 87.4\% &amp; 89.0\% &amp; 86.4\% &amp; 89.4\% &amp; 86.8\% &amp; 89.7\% &amp; 86.6\% &amp; 89.8\% &amp; 86.6\% &amp; 89.6\% &amp; 89.0\% &amp; 89.1\% &amp; 86.4\% &amp; 89.2\% &amp; 86.4\% &amp; 88.5\% &amp; 86.8\% &amp; 90.0\% \\</t>
  </si>
  <si>
    <t xml:space="preserve">    \textbf{7} &amp; 88.1\% &amp; 90.9\% &amp; 87.8\% &amp; 89.0\% &amp; 87.0\% &amp; 88.7\% &amp; 88.0\% &amp; 88.3\% &amp; 87.3\% &amp; 88.9\% &amp; 86.9\% &amp; 89.6\% &amp; 88.3\% &amp; 91.1\% &amp; 87.1\% &amp; 89.8\% &amp; 86.9\% &amp; 89.9\% &amp; 87.2\% &amp; 89.5\% \\</t>
  </si>
  <si>
    <t xml:space="preserve">    \textbf{8} &amp; 89.3\% &amp; 91.8\% &amp; 88.7\% &amp; 90.0\% &amp; 87.9\% &amp; 90.0\% &amp; 88.7\% &amp; 89.5\% &amp; 88.2\% &amp; 90.0\% &amp; 87.9\% &amp; 90.1\% &amp; 88.9\% &amp; 91.1\% &amp; 87.9\% &amp; 91.0\% &amp; 87.8\% &amp; 90.2\% &amp; 88.3\% &amp; 90.1\% \\</t>
  </si>
  <si>
    <t xml:space="preserve">    \textbf{9} &amp; 89.4\% &amp; 90.2\% &amp; 88.5\% &amp; 90.2\% &amp; 87.9\% &amp; 89.2\% &amp; 88.5\% &amp; 89.9\% &amp; 88.2\% &amp; 89.5\% &amp; 87.8\% &amp; 88.9\% &amp; 89.5\% &amp; 91.1\% &amp; 88.1\% &amp; 90.8\% &amp; 87.9\% &amp; 89.2\% &amp; 88.4\% &amp; 89.4\% \\</t>
  </si>
  <si>
    <t>% Table generated by Excel2LaTeX from sheet 'MNISTvsFMNISTReuse'</t>
  </si>
  <si>
    <t xml:space="preserve">    \textbf{0} &amp; 99.3\% &amp; 99.9\% &amp; 99.7\% &amp; 100.0\% &amp; 99.5\% &amp; 100.0\% &amp; 99.2\% &amp; 100.0\% &amp; 99.3\% &amp; 99.9\% &amp; 75.1\% &amp; 99.9\% &amp; 99.7\% &amp; 99.9\% &amp; 98.4\% &amp; 100.0\% &amp; 99.4\% &amp; 99.8\% &amp; 99.9\% &amp; 100.0\% \\</t>
  </si>
  <si>
    <t xml:space="preserve">    \textbf{1} &amp; 99.7\% &amp; 100.0\% &amp; 99.5\% &amp; 100.0\% &amp; 99.8\% &amp; 100.0\% &amp; 99.4\% &amp; 100.0\% &amp; 99.9\% &amp; 100.0\% &amp; 99.4\% &amp; 100.0\% &amp; 99.8\% &amp; 100.0\% &amp; 99.4\% &amp; 100.0\% &amp; 99.9\% &amp; 100.0\% &amp; 99.7\% &amp; 100.0\% \\</t>
  </si>
  <si>
    <t xml:space="preserve">    \textbf{2} &amp; 98.6\% &amp; 99.9\% &amp; 99.1\% &amp; 100.0\% &amp; 98.5\% &amp; 100.0\% &amp; 97.8\% &amp; 100.0\% &amp; 99.0\% &amp; 100.0\% &amp; 77.4\% &amp; 100.0\% &amp; 99.1\% &amp; 100.0\% &amp; 62.5\% &amp; 100.0\% &amp; 98.7\% &amp; 99.7\% &amp; 71.8\% &amp; 100.0\% \\</t>
  </si>
  <si>
    <t xml:space="preserve">    \textbf{3} &amp; 99.4\% &amp; 100.0\% &amp; 99.3\% &amp; 99.9\% &amp; 99.4\% &amp; 100.0\% &amp; 98.8\% &amp; 100.0\% &amp; 99.7\% &amp; 100.0\% &amp; 98.7\% &amp; 100.0\% &amp; 99.6\% &amp; 99.9\% &amp; 99.1\% &amp; 100.0\% &amp; 99.7\% &amp; 100.0\% &amp; 99.9\% &amp; 100.0\% \\</t>
  </si>
  <si>
    <t xml:space="preserve">    \textbf{4} &amp; 99.8\% &amp; 100.0\% &amp; 99.5\% &amp; 100.0\% &amp; 99.8\% &amp; 100.0\% &amp; 99.2\% &amp; 99.9\% &amp; 99.9\% &amp; 100.0\% &amp; 92.0\% &amp; 100.0\% &amp; 99.8\% &amp; 99.9\% &amp; 85.6\% &amp; 100.0\% &amp; 99.6\% &amp; 99.8\% &amp; 99.9\% &amp; 100.0\% \\</t>
  </si>
  <si>
    <t xml:space="preserve">    \textbf{5} &amp; 99.1\% &amp; 99.8\% &amp; 99.3\% &amp; 99.9\% &amp; 99.4\% &amp; 100.0\% &amp; 98.4\% &amp; 99.9\% &amp; 99.7\% &amp; 99.8\% &amp; 86.6\% &amp; 99.9\% &amp; 99.7\% &amp; 100.0\% &amp; 96.3\% &amp; 100.0\% &amp; 99.5\% &amp; 99.9\% &amp; 99.9\% &amp; 100.0\% \\</t>
  </si>
  <si>
    <t xml:space="preserve">    \textbf{6} &amp; 99.0\% &amp; 100.0\% &amp; 99.4\% &amp; 100.0\% &amp; 99.1\% &amp; 100.0\% &amp; 98.1\% &amp; 99.9\% &amp; 99.2\% &amp; 99.9\% &amp; 95.5\% &amp; 100.0\% &amp; 99.4\% &amp; 99.9\% &amp; 95.4\% &amp; 100.0\% &amp; 99.1\% &amp; 99.9\% &amp; 99.8\% &amp; 100.0\% \\</t>
  </si>
  <si>
    <t xml:space="preserve">    \textbf{7} &amp; 98.0\% &amp; 99.9\% &amp; 97.0\% &amp; 100.0\% &amp; 94.8\% &amp; 100.0\% &amp; 96.4\% &amp; 100.0\% &amp; 99.5\% &amp; 100.0\% &amp; 96.5\% &amp; 100.0\% &amp; 99.3\% &amp; 100.0\% &amp; 98.2\% &amp; 100.0\% &amp; 99.3\% &amp; 99.9\% &amp; 99.7\% &amp; 100.0\% \\</t>
  </si>
  <si>
    <t xml:space="preserve">    \textbf{8} &amp; 98.4\% &amp; 99.8\% &amp; 98.8\% &amp; 100.0\% &amp; 98.6\% &amp; 100.0\% &amp; 98.1\% &amp; 99.9\% &amp; 99.3\% &amp; 99.9\% &amp; 94.3\% &amp; 100.0\% &amp; 99.2\% &amp; 100.0\% &amp; 91.1\% &amp; 100.0\% &amp; 98.8\% &amp; 100.0\% &amp; 99.4\% &amp; 100.0\% \\</t>
  </si>
  <si>
    <t xml:space="preserve">    \textbf{9} &amp; 96.4\% &amp; 100.0\% &amp; 83.4\% &amp; 100.0\% &amp; 88.1\% &amp; 100.0\% &amp; 95.9\% &amp; 100.0\% &amp; 98.7\% &amp; 100.0\% &amp; 93.7\% &amp; 100.0\% &amp; 98.9\% &amp; 99.8\% &amp; 75.8\% &amp; 100.0\% &amp; 94.3\% &amp; 100.0\% &amp; 99.4\% &amp; 100.0\% \\</t>
  </si>
  <si>
    <t>% Table generated by Excel2LaTeX from sheet 'MNISTvsFMNISTReplace'</t>
  </si>
  <si>
    <t xml:space="preserve">    \textbf{0} &amp; \textbf{96.0\%} &amp; \textbf{95.8\%} &amp; 95.9\% &amp; 96.0\% &amp; \textbf{96.3\%} &amp; \textbf{95.7\%} &amp; \textbf{96.4\%} &amp; \textbf{95.2\%} &amp; \textbf{96.3\%} &amp; \textbf{95.8\%} &amp; \textbf{96.4\%} &amp; \textbf{96.3\%} &amp; \textbf{96.2\%} &amp; \textbf{95.1\%} &amp; \textbf{96.4\%} &amp; \textbf{96.1\%} &amp; \textbf{96.5\%} &amp; \textbf{96.2\%} &amp; \textbf{96.8\%} &amp; \textbf{95.7\%} \\</t>
  </si>
  <si>
    <t xml:space="preserve">    \textbf{1} &amp; 93.1\% &amp; 95.6\% &amp; 92.9\% &amp; 95.1\% &amp; 93.4\% &amp; 95.8\% &amp; 93.6\% &amp; 95.5\% &amp; 93.4\% &amp; 95.6\% &amp; 93.6\% &amp; 95.3\% &amp; 93.3\% &amp; 94.8\% &amp; 93.7\% &amp; 96.1\% &amp; 93.6\% &amp; 95.9\% &amp; 96.5\% &amp; 96.5\% \\</t>
  </si>
  <si>
    <t xml:space="preserve">    \textbf{2} &amp; 93.4\% &amp; 95.4\% &amp; 93.3\% &amp; 95.5\% &amp; 93.8\% &amp; 95.6\% &amp; 94.0\% &amp; 95.4\% &amp; 93.7\% &amp; 96.2\% &amp; 93.9\% &amp; 93.2\% &amp; 93.7\% &amp; 96.3\% &amp; 94.5\% &amp; 96.2\% &amp; 94.0\% &amp; 96.1\% &amp; 96.0\% &amp; 96.2\% \\</t>
  </si>
  <si>
    <t xml:space="preserve">    \textbf{3} &amp; \textbf{94.8\%} &amp; \textbf{94.8\%} &amp; 94.7\% &amp; 94.8\% &amp; 95.2\% &amp; 96.1\% &amp; 95.3\% &amp; 95.8\% &amp; 95.2\% &amp; 96.1\% &amp; 95.3\% &amp; 96.0\% &amp; \textbf{95.1\%} &amp; \textbf{94.9\%} &amp; 95.5\% &amp; 95.7\% &amp; \textbf{95.3\%} &amp; \textbf{94.3\%} &amp; 95.8\% &amp; 96.3\% \\</t>
  </si>
  <si>
    <t xml:space="preserve">    \textbf{4} &amp; \textbf{96.2\%} &amp; \textbf{95.4\%} &amp; \textbf{96.2\%} &amp; \textbf{95.1\%} &amp; \textbf{96.6\%} &amp; \textbf{94.2\%} &amp; \textbf{96.8\%} &amp; \textbf{95.5\%} &amp; \textbf{96.7\%} &amp; \textbf{95.8\%} &amp; \textbf{96.7\%} &amp; \textbf{95.9\%} &amp; \textbf{96.5\%} &amp; \textbf{95.3\%} &amp; \textbf{96.6\%} &amp; \textbf{94.9\%} &amp; \textbf{96.8\%} &amp; \textbf{96.0\%} &amp; \textbf{97.1\%} &amp; \textbf{96.5\%} \\</t>
  </si>
  <si>
    <t xml:space="preserve">    \textbf{5} &amp; 85.5\% &amp; 95.2\% &amp; 82.9\% &amp; 95.0\% &amp; 87.3\% &amp; 95.6\% &amp; 83.6\% &amp; 95.5\% &amp; 84.9\% &amp; 96.6\% &amp; 85.7\% &amp; 96.4\% &amp; 84.1\% &amp; 95.0\% &amp; 84.0\% &amp; 96.2\% &amp; 84.5\% &amp; 96.1\% &amp; 84.7\% &amp; 95.3\% \\</t>
  </si>
  <si>
    <t xml:space="preserve">    \textbf{6} &amp; \textbf{96.4\%} &amp; \textbf{94.5\%} &amp; \textbf{96.4\%} &amp; \textbf{95.3\%} &amp; \textbf{96.8\%} &amp; \textbf{95.9\%} &amp; \textbf{97.0\%} &amp; \textbf{95.3\%} &amp; \textbf{96.9\%} &amp; \textbf{95.8\%} &amp; \textbf{96.9\%} &amp; \textbf{96.1\%} &amp; \textbf{96.7\%} &amp; \textbf{95.1\%} &amp; \textbf{96.8\%} &amp; \textbf{95.6\%} &amp; \textbf{97.0\%} &amp; \textbf{96.1\%} &amp; \textbf{97.2\%} &amp; \textbf{96.2\%} \\</t>
  </si>
  <si>
    <t xml:space="preserve">    \textbf{7} &amp; 78.8\% &amp; 95.7\% &amp; 78.3\% &amp; 94.8\% &amp; 86.2\% &amp; 94.9\% &amp; 79.2\% &amp; 95.8\% &amp; 81.5\% &amp; 95.5\% &amp; 79.7\% &amp; 95.7\% &amp; 79.7\% &amp; 94.7\% &amp; 79.1\% &amp; 96.0\% &amp; 80.7\% &amp; 95.6\% &amp; 83.6\% &amp; 96.0\% \\</t>
  </si>
  <si>
    <t xml:space="preserve">    \textbf{8} &amp; 95.2\% &amp; 95.5\% &amp; 95.1\% &amp; 94.3\% &amp; \textbf{95.7\%} &amp; \textbf{94.6\%} &amp; 95.7\% &amp; 96.1\% &amp; 95.6\% &amp; 95.8\% &amp; 95.7\% &amp; 95.8\% &amp; 95.4\% &amp; 96.0\% &amp; \textbf{95.6\%} &amp; \textbf{95.6\%} &amp; 95.8\% &amp; 96.3\% &amp; \textbf{96.8\%} &amp; \textbf{96.1\%} \\</t>
  </si>
  <si>
    <t xml:space="preserve">    \textbf{9} &amp; 90.8\% &amp; 96.0\% &amp; 90.7\% &amp; 95.5\% &amp; \textbf{96.8\%} &amp; \textbf{95.4\%} &amp; 91.3\% &amp; 95.4\% &amp; 91.3\% &amp; 95.4\% &amp; 91.4\% &amp; 96.0\% &amp; 91.0\% &amp; 95.1\% &amp; 91.2\% &amp; 96.0\% &amp; 91.3\% &amp; 96.5\% &amp; 91.5\% &amp; 96.3\% \\</t>
  </si>
  <si>
    <t>% Table generated by Excel2LaTeX from sheet 'ReuseEMNISTvsKMNIST'</t>
  </si>
  <si>
    <t xml:space="preserve">    \textbf{0} &amp; 90.4\% &amp; 99.6\% &amp; 88.7\% &amp; 99.1\% &amp; 84.3\% &amp; 99.4\% &amp; 77.1\% &amp; 99.8\% &amp; 89.3\% &amp; 99.5\% &amp; 91.6\% &amp; 99.7\% &amp; 87.6\% &amp; 99.7\% &amp; 81.7\% &amp; 99.6\% &amp; 79.7\% &amp; 99.7\% &amp; 84.7\% &amp; 99.7\% \\</t>
  </si>
  <si>
    <t xml:space="preserve">    \textbf{1} &amp; 95.4\% &amp; 99.4\% &amp; 89.9\% &amp; 99.6\% &amp; 92.7\% &amp; 99.7\% &amp; 95.8\% &amp; 99.8\% &amp; 87.6\% &amp; 99.6\% &amp; 95.0\% &amp; 99.6\% &amp; 93.7\% &amp; 99.7\% &amp; 92.3\% &amp; 99.4\% &amp; 84.7\% &amp; 96.7\% &amp; 91.1\% &amp; 99.8\% \\</t>
  </si>
  <si>
    <t xml:space="preserve">    \textbf{2} &amp; 95.2\% &amp; 99.7\% &amp; 97.4\% &amp; 99.9\% &amp; 97.7\% &amp; 99.9\% &amp; 96.6\% &amp; 99.9\% &amp; 95.2\% &amp; 99.8\% &amp; 88.4\% &amp; 99.6\% &amp; 92.6\% &amp; 99.6\% &amp; 93.1\% &amp; 98.3\% &amp; 81.5\% &amp; 99.8\% &amp; 96.3\% &amp; 99.0\% \\</t>
  </si>
  <si>
    <t xml:space="preserve">    \textbf{3} &amp; 89.7\% &amp; 99.4\% &amp; 91.7\% &amp; 99.5\% &amp; 93.6\% &amp; 99.7\% &amp; 93.8\% &amp; 99.8\% &amp; 82.1\% &amp; 98.5\% &amp; 92.5\% &amp; 99.5\% &amp; 91.9\% &amp; 98.8\% &amp; 90.3\% &amp; 99.3\% &amp; 89.2\% &amp; 98.6\% &amp; 87.6\% &amp; 99.3\% \\</t>
  </si>
  <si>
    <t xml:space="preserve">    \textbf{4} &amp; 98.0\% &amp; 98.9\% &amp; 96.7\% &amp; 99.7\% &amp; 97.6\% &amp; 99.9\% &amp; 99.3\% &amp; 99.9\% &amp; 96.6\% &amp; 99.7\% &amp; 97.3\% &amp; 99.2\% &amp; 96.4\% &amp; 99.7\% &amp; 86.9\% &amp; 99.2\% &amp; 79.4\% &amp; 99.6\% &amp; 97.1\% &amp; 99.7\% \\</t>
  </si>
  <si>
    <t xml:space="preserve">    \textbf{5} &amp; 96.7\% &amp; 99.6\% &amp; 89.6\% &amp; 99.4\% &amp; 72.7\% &amp; 99.4\% &amp; 98.3\% &amp; 99.6\% &amp; 92.4\% &amp; 99.7\% &amp; 87.4\% &amp; 99.6\% &amp; 92.2\% &amp; 99.5\% &amp; 88.7\% &amp; 98.9\% &amp; 86.1\% &amp; 99.7\% &amp; 90.8\% &amp; 99.8\% \\</t>
  </si>
  <si>
    <t xml:space="preserve">    \textbf{6} &amp; 93.4\% &amp; 99.3\% &amp; 84.2\% &amp; 98.8\% &amp; 81.8\% &amp; 99.6\% &amp; 89.6\% &amp; 99.7\% &amp; 75.8\% &amp; 99.4\% &amp; 89.7\% &amp; 99.3\% &amp; 81.8\% &amp; 97.8\% &amp; 90.8\% &amp; 98.3\% &amp; 93.7\% &amp; 99.4\% &amp; 87.1\% &amp; 99.4\% \\</t>
  </si>
  <si>
    <t xml:space="preserve">    \textbf{7} &amp; 94.3\% &amp; 99.3\% &amp; 92.8\% &amp; 99.4\% &amp; 93.6\% &amp; 99.7\% &amp; 97.1\% &amp; 99.8\% &amp; 92.9\% &amp; 99.7\% &amp; 92.4\% &amp; 99.6\% &amp; 96.9\% &amp; 99.8\% &amp; 92.4\% &amp; 99.0\% &amp; 86.1\% &amp; 99.2\% &amp; 89.3\% &amp; 99.3\% \\</t>
  </si>
  <si>
    <t xml:space="preserve">    \textbf{8} &amp; 99.2\% &amp; 99.6\% &amp; 95.7\% &amp; 99.7\% &amp; 96.5\% &amp; 99.8\% &amp; 99.2\% &amp; 99.8\% &amp; 95.2\% &amp; 99.6\% &amp; 95.2\% &amp; 99.7\% &amp; 81.3\% &amp; 99.7\% &amp; 99.4\% &amp; 99.0\% &amp; 87.2\% &amp; 99.3\% &amp; 93.7\% &amp; 99.3\% \\</t>
  </si>
  <si>
    <t xml:space="preserve">    \textbf{9} &amp; 97.7\% &amp; 99.7\% &amp; 91.9\% &amp; 99.8\% &amp; 93.6\% &amp; 99.7\% &amp; 98.2\% &amp; 99.7\% &amp; 93.3\% &amp; 99.1\% &amp; 93.8\% &amp; 99.4\% &amp; 95.0\% &amp; 99.4\% &amp; 97.7\% &amp; 99.1\% &amp; 97.3\% &amp; 99.6\% &amp; 94.0\% &amp; 99.1\% \\</t>
  </si>
  <si>
    <t>% Table generated by Excel2LaTeX from sheet 'KMNISTvsEMNISTReplace'</t>
  </si>
  <si>
    <t xml:space="preserve">    \textbf{0} &amp; 88.7\% &amp; 91.3\% &amp; 88.2\% &amp; 90.7\% &amp; 87.6\% &amp; 90.3\% &amp; 88.5\% &amp; 89.9\% &amp; 86.9\% &amp; 89.4\% &amp; 86.5\% &amp; 90.0\% &amp; 87.7\% &amp; 91.5\% &amp; 87.2\% &amp; 89.9\% &amp; 86.6\% &amp; 88.8\% &amp; 87.0\% &amp; 90.3\% \\</t>
  </si>
  <si>
    <t xml:space="preserve">    \textbf{1} &amp; 86.3\% &amp; 90.1\% &amp; 86.3\% &amp; 90.5\% &amp; 84.9\% &amp; 89.4\% &amp; 85.1\% &amp; 90.1\% &amp; 85.2\% &amp; 90.3\% &amp; 84.8\% &amp; 89.7\% &amp; 86.6\% &amp; 89.9\% &amp; 85.1\% &amp; 91.3\% &amp; 85.0\% &amp; 89.3\% &amp; 85.5\% &amp; 90.4\% \\</t>
  </si>
  <si>
    <t xml:space="preserve">    \textbf{2} &amp; 85.7\% &amp; 92.0\% &amp; 84.3\% &amp; 90.9\% &amp; 83.5\% &amp; 90.2\% &amp; 83.6\% &amp; 88.9\% &amp; 83.7\% &amp; 90.7\% &amp; 86.0\% &amp; 90.8\% &amp; 84.5\% &amp; 90.6\% &amp; 83.7\% &amp; 88.9\% &amp; 83.6\% &amp; 89.8\% &amp; 84.0\% &amp; 89.3\% \\</t>
  </si>
  <si>
    <t xml:space="preserve">    \textbf{3} &amp; 90.0\% &amp; 90.2\% &amp; 86.8\% &amp; 90.2\% &amp; 86.1\% &amp; 89.4\% &amp; 86.0\% &amp; 90.9\% &amp; 86.0\% &amp; 90.2\% &amp; 85.6\% &amp; 89.9\% &amp; 87.2\% &amp; 89.6\% &amp; 86.0\% &amp; 90.4\% &amp; 85.7\% &amp; 90.7\% &amp; 86.0\% &amp; 89.3\% \\</t>
  </si>
  <si>
    <t xml:space="preserve">    \textbf{4} &amp; 84.0\% &amp; 88.7\% &amp; 84.4\% &amp; 89.7\% &amp; 82.9\% &amp; 88.6\% &amp; 83.9\% &amp; 90.3\% &amp; 83.0\% &amp; 89.8\% &amp; 82.7\% &amp; 87.7\% &amp; 85.5\% &amp; 90.4\% &amp; 83.0\% &amp; 88.8\% &amp; 83.0\% &amp; 89.7\% &amp; 83.1\% &amp; 88.9\% \\</t>
  </si>
  <si>
    <t xml:space="preserve">    \textbf{5} &amp; 86.6\% &amp; 90.9\% &amp; 86.3\% &amp; 89.7\% &amp; 87.2\% &amp; 88.7\% &amp; 85.9\% &amp; 89.5\% &amp; 85.6\% &amp; 88.8\% &amp; 85.8\% &amp; 90.0\% &amp; 86.3\% &amp; 90.3\% &amp; 85.7\% &amp; 90.3\% &amp; 85.4\% &amp; 90.3\% &amp; 85.9\% &amp; 90.1\% \\</t>
  </si>
  <si>
    <t xml:space="preserve">    \textbf{6} &amp; 81.8\% &amp; 90.2\% &amp; 81.0\% &amp; 89.0\% &amp; 80.9\% &amp; 89.4\% &amp; 80.3\% &amp; 89.7\% &amp; 80.1\% &amp; 89.8\% &amp; 80.2\% &amp; 89.6\% &amp; 82.3\% &amp; 89.1\% &amp; 79.9\% &amp; 89.2\% &amp; 83.2\% &amp; 88.5\% &amp; 80.2\% &amp; 90.0\% \\</t>
  </si>
  <si>
    <t xml:space="preserve">    \textbf{7} &amp; 85.8\% &amp; 90.9\% &amp; 83.7\% &amp; 89.0\% &amp; 83.3\% &amp; 88.7\% &amp; 83.3\% &amp; 88.3\% &amp; 84.1\% &amp; 88.9\% &amp; 83.5\% &amp; 89.6\% &amp; 83.2\% &amp; 91.1\% &amp; 82.6\% &amp; 89.8\% &amp; 82.0\% &amp; 89.9\% &amp; 82.3\% &amp; 89.5\% \\</t>
  </si>
  <si>
    <t xml:space="preserve">    \textbf{8} &amp; 73.9\% &amp; 91.8\% &amp; 72.3\% &amp; 90.0\% &amp; 72.4\% &amp; 90.0\% &amp; 70.9\% &amp; 89.5\% &amp; 73.3\% &amp; 90.0\% &amp; 71.5\% &amp; 90.1\% &amp; 70.4\% &amp; 91.1\% &amp; 71.6\% &amp; 91.0\% &amp; 71.8\% &amp; 90.2\% &amp; 69.7\% &amp; 90.1\% \\</t>
  </si>
  <si>
    <t xml:space="preserve">    \textbf{9} &amp; 85.8\% &amp; 90.2\% &amp; 84.4\% &amp; 90.2\% &amp; 83.0\% &amp; 89.2\% &amp; 84.3\% &amp; 89.9\% &amp; 83.2\% &amp; 89.5\% &amp; 83.2\% &amp; 88.9\% &amp; 84.3\% &amp; 91.1\% &amp; 83.7\% &amp; 90.8\% &amp; 83.6\% &amp; 89.2\% &amp; 83.1\% &amp; 89.4\% \\</t>
  </si>
  <si>
    <t>% Table generated by Excel2LaTeX from sheet 'FMNISTvsEMNISTReuse'</t>
  </si>
  <si>
    <t>\cmidrule{2-21}    \multicolumn{1}{l|}{FMNIST}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&amp; \multicolumn{1}{c|}{\textbf{MA}} &amp; \multicolumn{1}{c|}{\textbf{TMA}} \\</t>
  </si>
  <si>
    <t xml:space="preserve">    \textbf{0} &amp; 94.2\% &amp; 99.7\% &amp; 50.9\% &amp; 99.7\% &amp; 99.4\% &amp; 99.9\% &amp; 94.5\% &amp; 99.3\% &amp; 99.3\% &amp; 99.8\% &amp; 98.6\% &amp; 99.8\% &amp; 73.5\% &amp; 99.4\% &amp; 99.2\% &amp; 99.8\% &amp; 99.7\% &amp; 99.6\% &amp; 98.2\% &amp; 99.8\% \\</t>
  </si>
  <si>
    <t xml:space="preserve">    \textbf{1} &amp; 98.4\% &amp; 99.9\% &amp; 96.2\% &amp; 99.8\% &amp; 99.5\% &amp; 99.9\% &amp; 98.8\% &amp; 99.8\% &amp; 99.4\% &amp; 99.9\% &amp; 99.4\% &amp; 99.9\% &amp; 94.7\% &amp; 99.8\% &amp; 99.7\% &amp; 99.8\% &amp; 99.8\% &amp; 99.8\% &amp; 99.1\% &amp; 99.9\% \\</t>
  </si>
  <si>
    <t xml:space="preserve">    \textbf{2} &amp; 79.1\% &amp; 99.8\% &amp; 71.6\% &amp; 99.8\% &amp; 99.6\% &amp; 100.0\% &amp; 94.7\% &amp; 99.7\% &amp; 98.9\% &amp; 99.7\% &amp; 99.4\% &amp; 99.9\% &amp; 91.3\% &amp; 99.5\% &amp; 99.2\% &amp; 99.8\% &amp; 99.7\% &amp; 99.7\% &amp; 99.2\% &amp; 99.9\% \\</t>
  </si>
  <si>
    <t xml:space="preserve">    \textbf{3} &amp; 96.4\% &amp; 99.8\% &amp; 57.7\% &amp; 99.8\% &amp; 99.4\% &amp; 99.8\% &amp; 86.8\% &amp; 99.8\% &amp; 99.3\% &amp; 99.7\% &amp; 98.6\% &amp; 99.9\% &amp; 71.7\% &amp; 99.7\% &amp; 99.2\% &amp; 98.9\% &amp; 99.8\% &amp; 99.7\% &amp; 97.6\% &amp; 99.7\% \\</t>
  </si>
  <si>
    <t xml:space="preserve">    \textbf{4} &amp; 78.8\% &amp; 99.8\% &amp; 62.1\% &amp; 99.9\% &amp; 99.6\% &amp; 99.8\% &amp; 95.3\% &amp; 99.3\% &amp; 99.3\% &amp; 99.8\% &amp; 99.3\% &amp; 99.9\% &amp; 84.8\% &amp; 99.8\% &amp; 99.7\% &amp; 99.9\% &amp; 99.7\% &amp; 99.7\% &amp; 99.2\% &amp; 99.9\% \\</t>
  </si>
  <si>
    <t xml:space="preserve">    \textbf{5} &amp; 91.7\% &amp; 99.9\% &amp; 96.9\% &amp; 100.0\% &amp; 97.4\% &amp; 99.9\% &amp; 80.1\% &amp; 99.6\% &amp; 97.9\% &amp; 99.8\% &amp; 97.0\% &amp; 100.0\% &amp; 97.9\% &amp; 99.8\% &amp; 96.8\% &amp; 99.4\% &amp; 99.7\% &amp; 99.8\% &amp; 95.9\% &amp; 99.9\% \\</t>
  </si>
  <si>
    <t xml:space="preserve">    \textbf{6} &amp; 83.9\% &amp; 99.9\% &amp; 57.1\% &amp; 99.8\% &amp; 99.5\% &amp; 100.0\% &amp; 91.3\% &amp; 99.8\% &amp; 99.0\% &amp; 99.9\% &amp; 98.6\% &amp; 99.8\% &amp; 80.2\% &amp; 99.7\% &amp; 99.1\% &amp; 99.9\% &amp; 99.7\% &amp; 99.7\% &amp; 98.2\% &amp; 100.0\% \\</t>
  </si>
  <si>
    <t xml:space="preserve">    \textbf{7} &amp; 98.4\% &amp; 99.9\% &amp; 99.4\% &amp; 100.0\% &amp; 99.8\% &amp; 100.0\% &amp; 88.3\% &amp; 99.9\% &amp; 99.7\% &amp; 99.9\% &amp; 99.8\% &amp; 100.0\% &amp; 100.0\% &amp; 100.0\% &amp; 86.9\% &amp; 99.8\% &amp; 99.9\% &amp; 99.9\% &amp; 99.7\% &amp; 100.0\% \\</t>
  </si>
  <si>
    <t xml:space="preserve">    \textbf{8} &amp; 91.8\% &amp; 99.9\% &amp; 85.3\% &amp; 99.8\% &amp; 99.3\% &amp; 99.8\% &amp; 75.2\% &amp; 99.7\% &amp; 98.4\% &amp; 99.8\% &amp; 99.5\% &amp; 99.7\% &amp; 97.2\% &amp; 99.9\% &amp; 98.6\% &amp; 99.9\% &amp; 99.6\% &amp; 99.8\% &amp; 98.9\% &amp; 99.9\% \\</t>
  </si>
  <si>
    <t>% Table generated by Excel2LaTeX from sheet 'FMNISTvsKMNISTReuse'</t>
  </si>
  <si>
    <t xml:space="preserve">    \textbf{0} &amp; 97.4\% &amp; 99.2\% &amp; 91.6\% &amp; 96.4\% &amp; 96.5\% &amp; 98.8\% &amp; 98.7\% &amp; 99.0\% &amp; 85.1\% &amp; 98.9\% &amp; 98.6\% &amp; 98.0\% &amp; 82.1\% &amp; 96.5\% &amp; 92.7\% &amp; 95.0\% &amp; 97.6\% &amp; 98.4\% &amp; 96.9\% &amp; 98.3\% \\</t>
  </si>
  <si>
    <t xml:space="preserve">    \textbf{1} &amp; 99.4\% &amp; 99.8\% &amp; 97.0\% &amp; 97.4\% &amp; 98.3\% &amp; 99.2\% &amp; 99.5\% &amp; 99.4\% &amp; 98.1\% &amp; 99.2\% &amp; 98.4\% &amp; 99.0\% &amp; 97.7\% &amp; 98.1\% &amp; 98.5\% &amp; 99.0\% &amp; 98.2\% &amp; 98.9\% &amp; 99.4\% &amp; 99.3\% \\</t>
  </si>
  <si>
    <t xml:space="preserve">    \textbf{2} &amp; 97.2\% &amp; 99.4\% &amp; 93.5\% &amp; 97.6\% &amp; 98.1\% &amp; 97.4\% &amp; 97.9\% &amp; 99.0\% &amp; 83.7\% &amp; 99.1\% &amp; 97.3\% &amp; 98.9\% &amp; 80.9\% &amp; 96.5\% &amp; 92.0\% &amp; 98.8\% &amp; 98.3\% &amp; 98.0\% &amp; 98.1\% &amp; 98.9\% \\</t>
  </si>
  <si>
    <t xml:space="preserve">    \textbf{3} &amp; 98.4\% &amp; 99.6\% &amp; 83.7\% &amp; 96.8\% &amp; 95.3\% &amp; 98.4\% &amp; 98.9\% &amp; 99.4\% &amp; 86.6\% &amp; 96.2\% &amp; 96.4\% &amp; 98.6\% &amp; 65.0\% &amp; 98.2\% &amp; 90.5\% &amp; 98.1\% &amp; 86.7\% &amp; 97.4\% &amp; 97.1\% &amp; 98.3\% \\</t>
  </si>
  <si>
    <t xml:space="preserve">    \textbf{4} &amp; 98.8\% &amp; 99.8\% &amp; 94.2\% &amp; 98.3\% &amp; 96.8\% &amp; 98.8\% &amp; 98.8\% &amp; 99.0\% &amp; 77.9\% &amp; 98.6\% &amp; 96.9\% &amp; 98.5\% &amp; 78.3\% &amp; 98.2\% &amp; 89.1\% &amp; 97.4\% &amp; 99.3\% &amp; 99.1\% &amp; 98.0\% &amp; 99.2\% \\</t>
  </si>
  <si>
    <t xml:space="preserve">    \textbf{5} &amp; 96.6\% &amp; 98.7\% &amp; 98.9\% &amp; 99.6\% &amp; 98.9\% &amp; 98.5\% &amp; 98.7\% &amp; 99.5\% &amp; 98.9\% &amp; 99.7\% &amp; 99.2\% &amp; 99.6\% &amp; 98.2\% &amp; 99.8\% &amp; 96.5\% &amp; 99.3\% &amp; 98.1\% &amp; 99.7\% &amp; 98.0\% &amp; 99.7\% \\</t>
  </si>
  <si>
    <t xml:space="preserve">    \textbf{6} &amp; 94.7\% &amp; 99.0\% &amp; 88.8\% &amp; 96.6\% &amp; 95.4\% &amp; 96.6\% &amp; 98.5\% &amp; 98.8\% &amp; 74.0\% &amp; 95.2\% &amp; 97.3\% &amp; 98.8\% &amp; 70.9\% &amp; 97.3\% &amp; 87.5\% &amp; 98.1\% &amp; 96.2\% &amp; 98.9\% &amp; 96.3\% &amp; 97.8\% \\</t>
  </si>
  <si>
    <t xml:space="preserve">    \textbf{7} &amp; 95.2\% &amp; 99.5\% &amp; 99.9\% &amp; 99.7\% &amp; 99.8\% &amp; 99.9\% &amp; 99.8\% &amp; 99.8\% &amp; 99.9\% &amp; 99.8\% &amp; 99.9\% &amp; 99.9\% &amp; 99.5\% &amp; 99.9\% &amp; 70.0\% &amp; 99.0\% &amp; 99.9\% &amp; 99.9\% &amp; 99.4\% &amp; 100.0\% \\</t>
  </si>
  <si>
    <t xml:space="preserve">    \textbf{8} &amp; 91.3\% &amp; 98.0\% &amp; 98.3\% &amp; 98.5\% &amp; 97.4\% &amp; 98.8\% &amp; 98.6\% &amp; 98.9\% &amp; 95.9\% &amp; 98.4\% &amp; 98.5\% &amp; 98.9\% &amp; 90.6\% &amp; 97.2\% &amp; 92.9\% &amp; 95.9\% &amp; 97.9\% &amp; 99.0\% &amp; 97.3\% &amp; 98.4\% \\</t>
  </si>
  <si>
    <t xml:space="preserve">    \textbf{9} &amp; 97.7\% &amp; 100.0\% &amp; 99.6\% &amp; 99.9\% &amp; 99.6\% &amp; 100.0\% &amp; 99.5\% &amp; 99.8\% &amp; 99.9\% &amp; 99.7\% &amp; 99.8\% &amp; 99.8\% &amp; 97.3\% &amp; 99.9\% &amp; 97.9\% &amp; 99.8\% &amp; 99.7\% &amp; 99.8\% &amp; 99.7\% &amp; 99.9\% \\</t>
  </si>
  <si>
    <t xml:space="preserve">    \textbf{9} &amp; 96.2\% &amp; 99.9\% &amp; 98.0\% &amp; 99.7\% &amp; 99.9\% &amp; 100.0\% &amp; 68.9\% &amp; 99.2\% &amp; 99.9\% &amp; 100.0\% &amp; 99.7\% &amp; 100.0\% &amp; 99.3\% &amp; 99.9\% &amp; 99.6\% &amp; 100.0\% &amp; 99.9\% &amp; 100.0\% &amp; 99.4\% &amp; 99.9\% \\</t>
  </si>
  <si>
    <t>% Table generated by Excel2LaTeX from sheet 'FMNISTvsEMNISTReplace'</t>
  </si>
  <si>
    <t xml:space="preserve">    \textbf{0} &amp; 80.5\% &amp; 87.9\% &amp; 65.5\% &amp; 87.5\% &amp; 90.1\% &amp; 86.8\% &amp; 72.3\% &amp; 87.5\% &amp; 90.1\% &amp; 88.4\% &amp; 89.7\% &amp; 87.8\% &amp; 80.2\% &amp; 86.7\% &amp; 87.6\% &amp; 87.5\% &amp; 90.6\% &amp; 87.2\% &amp; 89.6\% &amp; 87.4\% \\</t>
  </si>
  <si>
    <t xml:space="preserve">    \textbf{1} &amp; 77.9\% &amp; 84.6\% &amp; 57.0\% &amp; 84.9\% &amp; 87.4\% &amp; 85.6\% &amp; 69.4\% &amp; 85.0\% &amp; 87.4\% &amp; 84.8\% &amp; 87.0\% &amp; 84.4\% &amp; 75.5\% &amp; 84.0\% &amp; 84.9\% &amp; 84.8\% &amp; 87.9\% &amp; 85.4\% &amp; 86.9\% &amp; 84.8\% \\</t>
  </si>
  <si>
    <t xml:space="preserve">    \textbf{2} &amp; 82.8\% &amp; 88.9\% &amp; 62.3\% &amp; 88.0\% &amp; 90.7\% &amp; 88.5\% &amp; 72.8\% &amp; 87.4\% &amp; 90.7\% &amp; 87.9\% &amp; 90.3\% &amp; 88.8\% &amp; 78.1\% &amp; 88.6\% &amp; 88.3\% &amp; 88.3\% &amp; 91.2\% &amp; 88.2\% &amp; 90.2\% &amp; 88.2\% \\</t>
  </si>
  <si>
    <t xml:space="preserve">    \textbf{3} &amp; 79.2\% &amp; 87.1\% &amp; 64.1\% &amp; 84.7\% &amp; 88.9\% &amp; 86.4\% &amp; 72.5\% &amp; 86.3\% &amp; 88.9\% &amp; 85.9\% &amp; 88.5\% &amp; 85.8\% &amp; 79.9\% &amp; 86.9\% &amp; 86.4\% &amp; 87.2\% &amp; 89.4\% &amp; 86.6\% &amp; 88.4\% &amp; 86.7\% \\</t>
  </si>
  <si>
    <t xml:space="preserve">    \textbf{4} &amp; 83.1\% &amp; 87.8\% &amp; 63.9\% &amp; 88.6\% &amp; 90.8\% &amp; 87.4\% &amp; 72.9\% &amp; 88.2\% &amp; 90.8\% &amp; 88.6\% &amp; 90.3\% &amp; 88.9\% &amp; 79.0\% &amp; 86.2\% &amp; 88.3\% &amp; 88.7\% &amp; 91.3\% &amp; 88.0\% &amp; 90.2\% &amp; 88.1\% \\</t>
  </si>
  <si>
    <t xml:space="preserve">    \textbf{5} &amp; 79.3\% &amp; 85.6\% &amp; 57.3\% &amp; 85.1\% &amp; 88.2\% &amp; 85.3\% &amp; 73.0\% &amp; 84.1\% &amp; 88.1\% &amp; 86.7\% &amp; 87.8\% &amp; 85.2\% &amp; 75.4\% &amp; 84.9\% &amp; 85.6\% &amp; 85.7\% &amp; 88.3\% &amp; 86.0\% &amp; 87.8\% &amp; 85.1\% \\</t>
  </si>
  <si>
    <t xml:space="preserve">    \textbf{6} &amp; 83.1\% &amp; 91.3\% &amp; 64.8\% &amp; 89.5\% &amp; 92.6\% &amp; 90.8\% &amp; 74.7\% &amp; 90.8\% &amp; 92.6\% &amp; 91.1\% &amp; 92.1\% &amp; 89.6\% &amp; 80.6\% &amp; 91.1\% &amp; 90.1\% &amp; 89.8\% &amp; 93.1\% &amp; 90.4\% &amp; 92.1\% &amp; 91.5\% \\</t>
  </si>
  <si>
    <t xml:space="preserve">    \textbf{7} &amp; 78.4\% &amp; 86.2\% &amp; 57.3\% &amp; 86.2\% &amp; 88.1\% &amp; 85.9\% &amp; 71.6\% &amp; 84.7\% &amp; 88.2\% &amp; 86.4\% &amp; 87.7\% &amp; 83.9\% &amp; 75.5\% &amp; 84.2\% &amp; 87.8\% &amp; 85.4\% &amp; 88.6\% &amp; 85.7\% &amp; 87.6\% &amp; 84.0\% \\</t>
  </si>
  <si>
    <t xml:space="preserve">    \textbf{8} &amp; 79.0\% &amp; 84.8\% &amp; 59.0\% &amp; 83.5\% &amp; 87.6\% &amp; 84.0\% &amp; 73.7\% &amp; 85.4\% &amp; 87.6\% &amp; 85.3\% &amp; 87.1\% &amp; 84.3\% &amp; 75.1\% &amp; 84.8\% &amp; 85.1\% &amp; 83.6\% &amp; 88.0\% &amp; 85.6\% &amp; 87.0\% &amp; 84.4\% \\</t>
  </si>
  <si>
    <t xml:space="preserve">    \textbf{9} &amp; 78.7\% &amp; 85.9\% &amp; 57.5\% &amp; 85.2\% &amp; 88.1\% &amp; 84.8\% &amp; 74.9\% &amp; 84.4\% &amp; 88.1\% &amp; 85.7\% &amp; 87.6\% &amp; 85.2\% &amp; 75.5\% &amp; 85.4\% &amp; 85.5\% &amp; 85.9\% &amp; 88.5\% &amp; 85.4\% &amp; 87.5\% &amp; 84.6\% \\</t>
  </si>
  <si>
    <t>% Table generated by Excel2LaTeX from sheet 'FMNISTvsKMNISTReplace'</t>
  </si>
  <si>
    <t xml:space="preserve">    \textbf{0} &amp; 87.1\% &amp; 86.5\% &amp; 86.2\% &amp; 86.1\% &amp; 88.6\% &amp; 85.9\% &amp; 89.9\% &amp; 87.2\% &amp; 80.2\% &amp; 87.1\% &amp; 89.1\% &amp; 87.3\% &amp; 73.4\% &amp; 86.6\% &amp; 79.6\% &amp; 85.2\% &amp; 86.9\% &amp; 87.3\% &amp; 89.2\% &amp; 87.0\% \\</t>
  </si>
  <si>
    <t xml:space="preserve">    \textbf{1} &amp; 84.4\% &amp; 85.5\% &amp; 83.6\% &amp; 83.0\% &amp; 85.8\% &amp; 84.5\% &amp; 87.3\% &amp; 84.5\% &amp; 76.9\% &amp; 85.1\% &amp; 86.6\% &amp; 84.8\% &amp; 69.7\% &amp; 84.3\% &amp; 77.0\% &amp; 84.4\% &amp; 84.3\% &amp; 84.3\% &amp; 86.5\% &amp; 83.6\% \\</t>
  </si>
  <si>
    <t xml:space="preserve">    \textbf{2} &amp; 87.7\% &amp; 87.2\% &amp; 86.6\% &amp; 87.0\% &amp; 89.0\% &amp; 88.8\% &amp; 90.6\% &amp; 87.0\% &amp; 80.6\% &amp; 87.6\% &amp; 89.8\% &amp; 88.4\% &amp; 73.9\% &amp; 87.6\% &amp; 80.0\% &amp; 87.3\% &amp; 87.5\% &amp; 87.3\% &amp; 89.8\% &amp; 87.3\% \\</t>
  </si>
  <si>
    <t xml:space="preserve">    \textbf{3} &amp; 85.8\% &amp; 86.2\% &amp; 86.3\% &amp; 85.4\% &amp; 87.6\% &amp; 85.6\% &amp; 88.7\% &amp; 86.1\% &amp; 79.5\% &amp; 86.8\% &amp; 88.2\% &amp; 85.8\% &amp; 76.3\% &amp; 86.0\% &amp; 79.0\% &amp; 83.9\% &amp; 87.8\% &amp; 84.9\% &amp; 88.1\% &amp; 86.1\% \\</t>
  </si>
  <si>
    <t xml:space="preserve">    \textbf{4} &amp; 87.7\% &amp; 86.6\% &amp; 86.6\% &amp; 87.0\% &amp; 89.2\% &amp; 86.5\% &amp; 90.6\% &amp; 87.8\% &amp; 81.8\% &amp; 88.5\% &amp; 89.9\% &amp; 87.7\% &amp; 74.3\% &amp; 86.6\% &amp; 80.5\% &amp; 86.8\% &amp; 87.5\% &amp; 87.8\% &amp; 89.9\% &amp; 88.1\% \\</t>
  </si>
  <si>
    <t xml:space="preserve">    \textbf{5} &amp; 85.1\% &amp; 84.8\% &amp; 83.8\% &amp; 84.0\% &amp; 86.2\% &amp; 84.8\% &amp; 87.8\% &amp; 85.2\% &amp; 77.2\% &amp; 85.0\% &amp; 86.9\% &amp; 84.6\% &amp; 70.0\% &amp; 84.9\% &amp; 77.5\% &amp; 83.6\% &amp; 84.9\% &amp; 83.9\% &amp; 87.1\% &amp; 84.6\% \\</t>
  </si>
  <si>
    <t xml:space="preserve">    \textbf{6} &amp; 89.8\% &amp; 90.1\% &amp; 88.5\% &amp; 89.2\% &amp; 91.1\% &amp; 90.4\% &amp; 92.3\% &amp; 90.8\% &amp; 83.0\% &amp; 89.9\% &amp; 91.6\% &amp; 90.0\% &amp; 76.0\% &amp; 89.9\% &amp; 82.0\% &amp; 87.3\% &amp; 89.6\% &amp; 89.2\% &amp; 91.7\% &amp; 88.9\% \\</t>
  </si>
  <si>
    <t xml:space="preserve">    \textbf{7} &amp; 85.5\% &amp; 84.7\% &amp; 84.1\% &amp; 85.4\% &amp; 86.4\% &amp; 84.3\% &amp; 88.0\% &amp; 86.0\% &amp; 77.5\% &amp; 85.2\% &amp; 87.2\% &amp; 85.9\% &amp; 70.2\% &amp; 84.5\% &amp; 83.0\% &amp; 82.5\% &amp; 84.9\% &amp; 85.1\% &amp; 87.2\% &amp; 83.6\% \\</t>
  </si>
  <si>
    <t xml:space="preserve">    \textbf{8} &amp; 85.8\% &amp; 85.0\% &amp; 83.4\% &amp; 83.8\% &amp; 86.0\% &amp; 83.3\% &amp; 87.5\% &amp; 85.1\% &amp; 77.3\% &amp; 84.1\% &amp; 86.7\% &amp; 85.4\% &amp; 71.1\% &amp; 83.7\% &amp; 77.9\% &amp; 83.0\% &amp; 84.6\% &amp; 84.8\% &amp; 86.8\% &amp; 83.7\% \\</t>
  </si>
  <si>
    <t xml:space="preserve">    \textbf{9} &amp; 85.1\% &amp; 85.1\% &amp; 84.0\% &amp; 83.8\% &amp; 86.4\% &amp; 85.1\% &amp; 87.9\% &amp; 85.1\% &amp; 77.3\% &amp; 84.6\% &amp; 87.1\% &amp; 84.9\% &amp; 70.4\% &amp; 84.5\% &amp; 77.6\% &amp; 84.5\% &amp; 84.9\% &amp; 85.7\% &amp; 87.1\% &amp; 85.6\% \\</t>
  </si>
  <si>
    <t>% Table generated by Excel2LaTeX from sheet 'FMNISTvsEMNISTReuseNew'</t>
  </si>
  <si>
    <t xml:space="preserve">    \textbf{0} &amp; 52.6\% &amp; 99.7\% &amp; 67.4\% &amp; 99.7\% &amp; 99.2\% &amp; 99.9\% &amp; 78.9\% &amp; 99.3\% &amp; 96.3\% &amp; 99.8\% &amp; 90.0\% &amp; 99.8\% &amp; 45.2\% &amp; 99.4\% &amp; 96.6\% &amp; 99.8\% &amp; 99.2\% &amp; 99.6\% &amp; 97.6\% &amp; 99.8\% \\</t>
  </si>
  <si>
    <t xml:space="preserve">    \textbf{1} &amp; 91.7\% &amp; 99.9\% &amp; 97.2\% &amp; 99.8\% &amp; 99.6\% &amp; 99.9\% &amp; 97.2\% &amp; 99.8\% &amp; 99.2\% &amp; 99.9\% &amp; 81.9\% &amp; 99.9\% &amp; 84.6\% &amp; 99.8\% &amp; 98.3\% &amp; 99.8\% &amp; 99.2\% &amp; 99.8\% &amp; 97.7\% &amp; 99.9\% \\</t>
  </si>
  <si>
    <t xml:space="preserve">    \textbf{2} &amp; 41.9\% &amp; 99.8\% &amp; 67.3\% &amp; 99.8\% &amp; 98.6\% &amp; 100.0\% &amp; 89.7\% &amp; 99.7\% &amp; 98.6\% &amp; 99.7\% &amp; 98.4\% &amp; 99.9\% &amp; 52.6\% &amp; 99.5\% &amp; 95.8\% &amp; 99.8\% &amp; 98.9\% &amp; 99.7\% &amp; 98.8\% &amp; 99.9\% \\</t>
  </si>
  <si>
    <t xml:space="preserve">    \textbf{3} &amp; 75.9\% &amp; 99.8\% &amp; 86.2\% &amp; 99.8\% &amp; 99.3\% &amp; 99.8\% &amp; 82.1\% &amp; 99.8\% &amp; 98.7\% &amp; 99.7\% &amp; 87.6\% &amp; 99.9\% &amp; 60.9\% &amp; 99.7\% &amp; 97.6\% &amp; 98.9\% &amp; 90.4\% &amp; 99.7\% &amp; 95.8\% &amp; 99.7\% \\</t>
  </si>
  <si>
    <t xml:space="preserve">    \textbf{4} &amp; 43.6\% &amp; 99.8\% &amp; 49.6\% &amp; 99.9\% &amp; 98.5\% &amp; 99.8\% &amp; 83.7\% &amp; 99.3\% &amp; 98.5\% &amp; 99.8\% &amp; 96.6\% &amp; 99.9\% &amp; 46.2\% &amp; 99.8\% &amp; 94.6\% &amp; 99.9\% &amp; 99.3\% &amp; 99.7\% &amp; 99.0\% &amp; 99.9\% \\</t>
  </si>
  <si>
    <t xml:space="preserve">    \textbf{5} &amp; 63.6\% &amp; 99.9\% &amp; 86.3\% &amp; 100.0\% &amp; 77.2\% &amp; 99.9\% &amp; 60.1\% &amp; 99.6\% &amp; 81.3\% &amp; 99.8\% &amp; 74.9\% &amp; 100.0\% &amp; 78.1\% &amp; 99.8\% &amp; 86.6\% &amp; 99.4\% &amp; 94.1\% &amp; 99.8\% &amp; 90.6\% &amp; 99.9\% \\</t>
  </si>
  <si>
    <t xml:space="preserve">    \textbf{6} &amp; 48.7\% &amp; 99.9\% &amp; 61.8\% &amp; 99.8\% &amp; 99.4\% &amp; 100.0\% &amp; 81.1\% &amp; 99.8\% &amp; 97.4\% &amp; 99.9\% &amp; 96.8\% &amp; 99.8\% &amp; 48.3\% &amp; 99.7\% &amp; 94.8\% &amp; 99.9\% &amp; 99.6\% &amp; 99.7\% &amp; 98.4\% &amp; 100.0\% \\</t>
  </si>
  <si>
    <t xml:space="preserve">    \textbf{7} &amp; 49.7\% &amp; 99.9\% &amp; 78.5\% &amp; 100.0\% &amp; 97.1\% &amp; 100.0\% &amp; 73.2\% &amp; 99.9\% &amp; 97.4\% &amp; 99.9\% &amp; 89.3\% &amp; 100.0\% &amp; 56.8\% &amp; 100.0\% &amp; 86.0\% &amp; 99.8\% &amp; 97.9\% &amp; 99.9\% &amp; 94.2\% &amp; 100.0\% \\</t>
  </si>
  <si>
    <t xml:space="preserve">    \textbf{8} &amp; 87.2\% &amp; 99.9\% &amp; 92.6\% &amp; 99.8\% &amp; 97.9\% &amp; 99.8\% &amp; 88.8\% &amp; 99.7\% &amp; 98.8\% &amp; 99.8\% &amp; 98.9\% &amp; 99.7\% &amp; 89.6\% &amp; 99.9\% &amp; 96.9\% &amp; 99.9\% &amp; 99.2\% &amp; 99.8\% &amp; 98.9\% &amp; 99.9\% \\</t>
  </si>
  <si>
    <t xml:space="preserve">    \textbf{9} &amp; 50.5\% &amp; 99.9\% &amp; 86.8\% &amp; 99.7\% &amp; 99.7\% &amp; 100.0\% &amp; 52.4\% &amp; 99.2\% &amp; 99.8\% &amp; 100.0\% &amp; 99.6\% &amp; 100.0\% &amp; 69.1\% &amp; 99.9\% &amp; 96.6\% &amp; 100.0\% &amp; 97.4\% &amp; 100.0\% &amp; 99.2\% &amp; 99.9\% \\</t>
  </si>
  <si>
    <t>% Table generated by Excel2LaTeX from sheet 'FMNISTvsKMNISTReuseNew'</t>
  </si>
  <si>
    <t xml:space="preserve">    \textbf{0} &amp; 97.5\% &amp; 99.2\% &amp; 92.2\% &amp; 96.4\% &amp; 93.3\% &amp; 98.8\% &amp; 97.6\% &amp; 99.0\% &amp; 93.7\% &amp; 98.9\% &amp; 95.4\% &amp; 98.0\% &amp; 80.6\% &amp; 96.5\% &amp; 95.4\% &amp; 95.0\% &amp; 96.5\% &amp; 98.4\% &amp; 95.5\% &amp; 98.3\% \\</t>
  </si>
  <si>
    <t xml:space="preserve">    \textbf{1} &amp; 99.2\% &amp; 99.8\% &amp; 94.6\% &amp; 97.4\% &amp; 94.7\% &amp; 99.2\% &amp; 96.8\% &amp; 99.4\% &amp; 96.0\% &amp; 99.2\% &amp; 95.2\% &amp; 99.0\% &amp; 93.9\% &amp; 98.1\% &amp; 98.2\% &amp; 99.0\% &amp; 96.1\% &amp; 98.9\% &amp; 98.2\% &amp; 99.3\% \\</t>
  </si>
  <si>
    <t xml:space="preserve">    \textbf{2} &amp; 97.4\% &amp; 99.4\% &amp; 94.1\% &amp; 97.6\% &amp; 95.0\% &amp; 97.4\% &amp; 97.6\% &amp; 99.0\% &amp; 93.5\% &amp; 99.1\% &amp; 95.8\% &amp; 98.9\% &amp; 63.2\% &amp; 96.5\% &amp; 89.5\% &amp; 98.8\% &amp; 97.5\% &amp; 98.0\% &amp; 96.6\% &amp; 98.9\% \\</t>
  </si>
  <si>
    <t xml:space="preserve">    \textbf{3} &amp; 98.9\% &amp; 99.6\% &amp; 91.2\% &amp; 96.8\% &amp; 90.4\% &amp; 98.4\% &amp; 98.9\% &amp; 99.4\% &amp; 93.0\% &amp; 96.2\% &amp; 91.8\% &amp; 98.6\% &amp; 82.5\% &amp; 98.2\% &amp; 95.7\% &amp; 98.1\% &amp; 95.2\% &amp; 97.4\% &amp; 96.0\% &amp; 98.3\% \\</t>
  </si>
  <si>
    <t xml:space="preserve">    \textbf{4} &amp; 98.7\% &amp; 99.8\% &amp; 91.2\% &amp; 98.3\% &amp; 96.4\% &amp; 98.8\% &amp; 98.6\% &amp; 99.0\% &amp; 95.0\% &amp; 98.6\% &amp; 97.6\% &amp; 98.5\% &amp; 55.1\% &amp; 98.2\% &amp; 87.7\% &amp; 97.4\% &amp; 98.5\% &amp; 99.1\% &amp; 98.2\% &amp; 99.2\% \\</t>
  </si>
  <si>
    <t xml:space="preserve">    \textbf{5} &amp; 91.0\% &amp; 98.7\% &amp; 96.4\% &amp; 99.6\% &amp; 98.3\% &amp; 98.5\% &amp; 96.1\% &amp; 99.5\% &amp; 97.9\% &amp; 99.7\% &amp; 96.9\% &amp; 99.6\% &amp; 98.2\% &amp; 99.8\% &amp; 84.6\% &amp; 99.3\% &amp; 95.6\% &amp; 99.7\% &amp; 97.4\% &amp; 99.7\% \\</t>
  </si>
  <si>
    <t xml:space="preserve">    \textbf{6} &amp; 92.4\% &amp; 99.0\% &amp; 92.4\% &amp; 96.6\% &amp; 93.3\% &amp; 96.6\% &amp; 95.3\% &amp; 98.8\% &amp; 90.9\% &amp; 95.2\% &amp; 95.7\% &amp; 98.8\% &amp; 67.2\% &amp; 97.3\% &amp; 91.6\% &amp; 98.1\% &amp; 96.6\% &amp; 98.9\% &amp; 95.4\% &amp; 97.8\% \\</t>
  </si>
  <si>
    <t xml:space="preserve">    \textbf{8} &amp; 89.0\% &amp; 98.0\% &amp; 97.9\% &amp; 98.5\% &amp; 97.0\% &amp; 98.8\% &amp; 96.1\% &amp; 98.9\% &amp; 94.3\% &amp; 98.4\% &amp; 95.7\% &amp; 98.9\% &amp; 92.1\% &amp; 97.2\% &amp; 93.8\% &amp; 95.9\% &amp; 98.3\% &amp; 99.0\% &amp; 96.8\% &amp; 98.4\% \\</t>
  </si>
  <si>
    <t xml:space="preserve">    \textbf{9} &amp; 84.6\% &amp; 100.0\% &amp; 89.3\% &amp; 99.9\% &amp; 98.2\% &amp; 100.0\% &amp; 98.0\% &amp; 99.8\% &amp; 99.4\% &amp; 99.7\% &amp; 99.2\% &amp; 99.8\% &amp; 86.5\% &amp; 99.9\% &amp; 93.2\% &amp; 99.8\% &amp; 99.3\% &amp; 99.8\% &amp; 98.7\% &amp; 99.9\% \\</t>
  </si>
  <si>
    <t>% Table generated by Excel2LaTeX from sheet 'FMNISTvsEMNISTReplaceNew'</t>
  </si>
  <si>
    <t xml:space="preserve">    \textbf{0} &amp; 37.2\% &amp; 87.9\% &amp; 65.1\% &amp; 87.5\% &amp; 84.3\% &amp; 86.8\% &amp; 58.5\% &amp; 87.5\% &amp; 84.9\% &amp; 88.4\% &amp; 77.3\% &amp; 87.8\% &amp; 43.4\% &amp; 86.7\% &amp; 82.4\% &amp; 87.5\% &amp; 86.0\% &amp; 87.2\% &amp; 86.0\% &amp; 87.4\% \\</t>
  </si>
  <si>
    <t xml:space="preserve">    \textbf{1} &amp; 30.0\% &amp; 84.6\% &amp; 59.5\% &amp; 84.9\% &amp; 81.6\% &amp; 85.6\% &amp; 54.3\% &amp; 85.0\% &amp; 82.0\% &amp; 84.8\% &amp; 76.5\% &amp; 84.4\% &amp; 36.3\% &amp; 84.0\% &amp; 79.6\% &amp; 84.8\% &amp; 83.3\% &amp; 85.4\% &amp; 83.3\% &amp; 84.8\% \\</t>
  </si>
  <si>
    <t xml:space="preserve">    \textbf{2} &amp; 38.6\% &amp; 88.9\% &amp; 64.9\% &amp; 88.0\% &amp; 85.3\% &amp; 88.5\% &amp; 58.0\% &amp; 87.4\% &amp; 85.8\% &amp; 87.9\% &amp; 77.2\% &amp; 88.8\% &amp; 42.0\% &amp; 88.6\% &amp; 83.2\% &amp; 88.3\% &amp; 87.1\% &amp; 88.2\% &amp; 87.1\% &amp; 88.2\% \\</t>
  </si>
  <si>
    <t xml:space="preserve">    \textbf{3} &amp; 32.9\% &amp; 87.1\% &amp; 61.4\% &amp; 84.7\% &amp; 82.9\% &amp; 86.4\% &amp; 57.2\% &amp; 86.3\% &amp; 83.3\% &amp; 85.9\% &amp; 76.4\% &amp; 85.8\% &amp; 40.5\% &amp; 86.9\% &amp; 80.9\% &amp; 87.2\% &amp; 85.7\% &amp; 86.6\% &amp; 84.7\% &amp; 86.7\% \\</t>
  </si>
  <si>
    <t xml:space="preserve">    \textbf{4} &amp; 38.7\% &amp; 87.8\% &amp; 68.4\% &amp; 88.6\% &amp; 85.5\% &amp; 87.4\% &amp; 58.9\% &amp; 88.2\% &amp; 86.0\% &amp; 88.6\% &amp; 77.6\% &amp; 88.9\% &amp; 43.4\% &amp; 86.2\% &amp; 83.7\% &amp; 88.7\% &amp; 87.3\% &amp; 88.0\% &amp; 87.3\% &amp; 88.1\% \\</t>
  </si>
  <si>
    <t xml:space="preserve">    \textbf{5} &amp; 34.4\% &amp; 85.6\% &amp; 61.1\% &amp; 85.1\% &amp; 85.7\% &amp; 85.3\% &amp; 61.1\% &amp; 84.1\% &amp; 85.5\% &amp; 86.7\% &amp; 78.2\% &amp; 85.2\% &amp; 37.2\% &amp; 84.9\% &amp; 81.8\% &amp; 85.7\% &amp; 84.4\% &amp; 86.0\% &amp; 84.9\% &amp; 85.1\% \\</t>
  </si>
  <si>
    <t xml:space="preserve">    \textbf{6} &amp; 38.2\% &amp; 91.3\% &amp; 66.0\% &amp; 89.5\% &amp; 86.6\% &amp; 90.8\% &amp; 60.3\% &amp; 90.8\% &amp; 86.9\% &amp; 91.1\% &amp; 78.6\% &amp; 89.6\% &amp; 43.0\% &amp; 91.1\% &amp; 84.6\% &amp; 89.8\% &amp; 88.4\% &amp; 90.4\% &amp; 88.3\% &amp; 91.5\% \\</t>
  </si>
  <si>
    <t xml:space="preserve">    \textbf{8} &amp; 31.1\% &amp; 84.8\% &amp; 60.2\% &amp; 83.5\% &amp; 81.8\% &amp; 84.0\% &amp; 58.0\% &amp; 85.4\% &amp; 82.1\% &amp; 85.3\% &amp; 73.7\% &amp; 84.3\% &amp; 35.7\% &amp; 84.8\% &amp; 79.8\% &amp; 83.6\% &amp; 83.5\% &amp; 85.6\% &amp; 83.4\% &amp; 84.4\% \\</t>
  </si>
  <si>
    <t xml:space="preserve">    \textbf{9} &amp; 38.2\% &amp; 85.9\% &amp; 61.5\% &amp; 85.2\% &amp; 82.1\% &amp; 84.8\% &amp; 64.8\% &amp; 84.4\% &amp; 82.5\% &amp; 85.7\% &amp; 74.2\% &amp; 85.2\% &amp; 39.6\% &amp; 85.4\% &amp; 80.3\% &amp; 85.9\% &amp; 84.2\% &amp; 85.4\% &amp; 83.8\% &amp; 84.6\% \\</t>
  </si>
  <si>
    <t>% Table generated by Excel2LaTeX from sheet 'FMNISTvsKMNISTReplaceNew'</t>
  </si>
  <si>
    <t xml:space="preserve">    \textbf{0} &amp; 79.8\% &amp; 86.5\% &amp; 83.6\% &amp; 86.1\% &amp; \textbf{85.9\%} &amp; \textbf{85.9\%} &amp; 86.7\% &amp; 87.2\% &amp; 86.0\% &amp; 87.1\% &amp; 86.8\% &amp; 87.3\% &amp; 64.9\% &amp; 86.6\% &amp; 72.6\% &amp; 85.2\% &amp; 87.0\% &amp; 87.3\% &amp; \textbf{87.5\%} &amp; \textbf{87.0\%} \\</t>
  </si>
  <si>
    <t xml:space="preserve">    \textbf{1} &amp; 77.1\% &amp; 85.5\% &amp; 81.1\% &amp; 83.0\% &amp; 83.3\% &amp; 84.5\% &amp; 84.2\% &amp; 84.5\% &amp; 83.3\% &amp; 85.1\% &amp; 84.2\% &amp; 84.8\% &amp; 61.3\% &amp; 84.3\% &amp; 69.9\% &amp; 84.4\% &amp; \textbf{84.6\%} &amp; \textbf{84.3\%} &amp; \textbf{84.8\%} &amp; \textbf{83.6\%} \\</t>
  </si>
  <si>
    <t xml:space="preserve">    \textbf{2} &amp; 80.8\% &amp; 87.2\% &amp; 84.4\% &amp; 87.0\% &amp; 86.8\% &amp; 88.8\% &amp; \textbf{87.7\%} &amp; \textbf{87.0\%} &amp; 86.9\% &amp; 87.6\% &amp; 87.8\% &amp; 88.4\% &amp; 68.1\% &amp; 87.6\% &amp; 74.0\% &amp; 87.3\% &amp; \textbf{87.9\%} &amp; \textbf{87.3\%} &amp; \textbf{88.4\%} &amp; \textbf{87.3\%} \\</t>
  </si>
  <si>
    <t xml:space="preserve">    \textbf{3} &amp; 78.4\% &amp; 86.2\% &amp; 82.6\% &amp; 85.4\% &amp; 85.3\% &amp; 85.6\% &amp; 85.3\% &amp; 86.1\% &amp; 84.8\% &amp; 86.8\% &amp; \textbf{86.0\%} &amp; \textbf{85.8\%} &amp; 63.7\% &amp; 86.0\% &amp; 71.3\% &amp; 83.9\% &amp; \textbf{85.9\%} &amp; \textbf{84.9\%} &amp; \textbf{86.2\%} &amp; \textbf{86.1\%} \\</t>
  </si>
  <si>
    <t xml:space="preserve">    \textbf{4} &amp; 80.9\% &amp; 86.6\% &amp; 85.0\% &amp; 87.0\% &amp; \textbf{87.0\%} &amp; \textbf{86.5\%} &amp; \textbf{87.9\%} &amp; \textbf{87.8\%} &amp; 87.3\% &amp; 88.5\% &amp; \textbf{88.0\%} &amp; \textbf{87.7\%} &amp; 69.4\% &amp; 86.6\% &amp; 74.7\% &amp; 86.8\% &amp; \textbf{88.1\%} &amp; \textbf{87.8\%} &amp; \textbf{88.7\%} &amp; \textbf{88.1\%} \\</t>
  </si>
  <si>
    <t xml:space="preserve">    \textbf{5} &amp; 78.8\% &amp; 84.8\% &amp; 81.7\% &amp; 84.0\% &amp; 83.8\% &amp; 84.8\% &amp; 85.1\% &amp; 85.2\% &amp; 83.9\% &amp; 85.0\% &amp; \textbf{84.9\%} &amp; \textbf{84.6\%} &amp; 61.2\% &amp; 84.9\% &amp; 72.6\% &amp; 83.6\% &amp; \textbf{85.2\%} &amp; \textbf{83.9\%} &amp; \textbf{85.5\%} &amp; \textbf{84.6\%} \\</t>
  </si>
  <si>
    <t xml:space="preserve">    \textbf{6} &amp; 82.8\% &amp; 90.1\% &amp; 85.6\% &amp; 89.2\% &amp; 88.2\% &amp; 90.4\% &amp; 89.2\% &amp; 90.8\% &amp; 88.6\% &amp; 89.9\% &amp; 89.0\% &amp; 90.0\% &amp; 67.8\% &amp; 89.9\% &amp; 75.1\% &amp; 87.3\% &amp; 89.0\% &amp; 89.2\% &amp; \textbf{89.7\%} &amp; \textbf{88.9\%} \\</t>
  </si>
  <si>
    <t xml:space="preserve">    \textbf{7} &amp; 79.5\% &amp; 84.7\% &amp; 81.7\% &amp; 85.4\% &amp; 84.0\% &amp; 84.3\% &amp; 84.8\% &amp; 86.0\% &amp; 84.0\% &amp; 85.2\% &amp; 84.8\% &amp; 85.9\% &amp; 61.6\% &amp; 84.5\% &amp; 79.0\% &amp; 82.5\% &amp; 84.8\% &amp; 85.1\% &amp; \textbf{85.6\%} &amp; \textbf{83.6\%} \\</t>
  </si>
  <si>
    <t xml:space="preserve">    \textbf{8} &amp; 78.7\% &amp; 85.0\% &amp; 80.9\% &amp; 83.8\% &amp; \textbf{83.3\%} &amp; \textbf{83.3\%} &amp; 84.5\% &amp; 85.1\% &amp; 83.5\% &amp; 84.1\% &amp; 84.3\% &amp; 85.4\% &amp; 62.2\% &amp; 83.7\% &amp; 70.5\% &amp; 83.0\% &amp; 84.2\% &amp; 84.8\% &amp; \textbf{84.9\%} &amp; \textbf{83.7\%} \\</t>
  </si>
  <si>
    <t xml:space="preserve">    \textbf{9} &amp; 80.1\% &amp; 85.1\% &amp; 83.1\% &amp; 83.8\% &amp; 83.8\% &amp; 85.1\% &amp; 84.7\% &amp; 85.1\% &amp; 83.8\% &amp; 84.6\% &amp; 84.6\% &amp; 84.9\% &amp; 63.9\% &amp; 84.5\% &amp; 71.0\% &amp; 84.5\% &amp; 84.6\% &amp; 85.7\% &amp; \textbf{85.4\%} &amp; \textbf{85.6\%} \\</t>
  </si>
  <si>
    <t xml:space="preserve">    \textbf{7} &amp; 37.3\% &amp; 86.2\% &amp; 62.5\% &amp; 86.2\% &amp; 82.5\% &amp; 85.9\% &amp; 58.8\% &amp; 84.7\% &amp; 82.8\% &amp; 86.4\% &amp; 76.0\% &amp; 83.9\% &amp; 41.3\% &amp; 84.2\% &amp; 82.1\% &amp; 85.4\% &amp; 84.4\% &amp; 85.7\% &amp; \textbf{84.8\%} &amp; \textbf{84.0\%} \\</t>
  </si>
  <si>
    <t xml:space="preserve">    \textbf{7} &amp; 88.1\% &amp; 99.5\% &amp; 98.3\% &amp; 99.7\% &amp; 99.5\% &amp; 99.9\% &amp; \textbf{99.8\%} &amp; \textbf{99.8\%} &amp; \textbf{99.8\%} &amp; \textbf{99.8\%} &amp; 99.5\% &amp; 99.9\% &amp; 97.3\% &amp; 99.9\% &amp; 52.6\% &amp; 99.0\% &amp; 99.7\% &amp; 99.9\% &amp; 98.7\% &amp; 100.0\%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</si>
</sst>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3.9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.95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0" fontId="3" fillId="0" borderId="1" xfId="0" applyFont="1" applyFill="1" applyBorder="1"/>
    <xf numFmtId="0" fontId="3" fillId="0" borderId="3" xfId="0" applyFont="1" applyFill="1" applyBorder="1"/>
    <xf numFmtId="10" fontId="1" fillId="0" borderId="1" xfId="0" applyNumberFormat="1" applyFont="1" applyBorder="1"/>
    <xf numFmtId="49" fontId="0" fillId="0" borderId="0" xfId="0" applyNumberFormat="1"/>
    <xf numFmtId="0" fontId="0" fillId="0" borderId="0" xfId="0"/>
    <xf numFmtId="0" fontId="0" fillId="0" borderId="0" xfId="0"/>
    <xf numFmtId="0" fontId="5" fillId="0" borderId="1" xfId="0" applyFont="1" applyFill="1" applyBorder="1"/>
    <xf numFmtId="0" fontId="5" fillId="0" borderId="2" xfId="0" applyFont="1" applyFill="1" applyBorder="1"/>
    <xf numFmtId="0" fontId="5" fillId="0" borderId="1" xfId="0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0" fillId="0" borderId="1" xfId="1" applyNumberFormat="1" applyFont="1" applyBorder="1"/>
    <xf numFmtId="10" fontId="0" fillId="0" borderId="0" xfId="0" applyNumberFormat="1"/>
    <xf numFmtId="0" fontId="2" fillId="0" borderId="1" xfId="0" applyFont="1" applyBorder="1" applyAlignment="1">
      <alignment horizontal="center"/>
    </xf>
    <xf numFmtId="164" fontId="0" fillId="0" borderId="1" xfId="1" applyNumberFormat="1" applyFont="1" applyFill="1" applyBorder="1"/>
    <xf numFmtId="164" fontId="0" fillId="2" borderId="1" xfId="1" applyNumberFormat="1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10" fontId="0" fillId="0" borderId="0" xfId="1" applyNumberFormat="1" applyFont="1"/>
    <xf numFmtId="0" fontId="0" fillId="0" borderId="0" xfId="0"/>
    <xf numFmtId="164" fontId="2" fillId="3" borderId="1" xfId="1" applyNumberFormat="1" applyFont="1" applyFill="1" applyBorder="1"/>
    <xf numFmtId="164" fontId="2" fillId="4" borderId="1" xfId="1" applyNumberFormat="1" applyFont="1" applyFill="1" applyBorder="1"/>
    <xf numFmtId="164" fontId="2" fillId="0" borderId="1" xfId="1" applyNumberFormat="1" applyFont="1" applyBorder="1"/>
    <xf numFmtId="0" fontId="6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164" fontId="4" fillId="3" borderId="1" xfId="1" applyNumberFormat="1" applyFont="1" applyFill="1" applyBorder="1"/>
    <xf numFmtId="164" fontId="4" fillId="4" borderId="1" xfId="1" applyNumberFormat="1" applyFont="1" applyFill="1" applyBorder="1"/>
    <xf numFmtId="0" fontId="2" fillId="0" borderId="0" xfId="0" applyFont="1"/>
    <xf numFmtId="164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center"/>
    </xf>
    <xf numFmtId="164" fontId="4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/>
    <xf numFmtId="10" fontId="4" fillId="0" borderId="1" xfId="1" applyNumberFormat="1" applyFont="1" applyBorder="1"/>
    <xf numFmtId="0" fontId="3" fillId="5" borderId="3" xfId="0" applyFont="1" applyFill="1" applyBorder="1"/>
    <xf numFmtId="10" fontId="0" fillId="0" borderId="1" xfId="1" applyNumberFormat="1" applyFont="1" applyBorder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CF2"/>
      <color rgb="FFFFD8D4"/>
      <color rgb="FFFFB1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5E35-8292-D947-A3AB-6A5CB906FC28}">
  <sheetPr>
    <tabColor rgb="FF92D050"/>
  </sheetPr>
  <dimension ref="A4:H23"/>
  <sheetViews>
    <sheetView workbookViewId="0">
      <selection activeCell="D22" sqref="D22"/>
    </sheetView>
  </sheetViews>
  <sheetFormatPr baseColWidth="10" defaultColWidth="6.6640625" defaultRowHeight="16"/>
  <cols>
    <col min="1" max="1" width="10.83203125" bestFit="1" customWidth="1"/>
    <col min="2" max="2" width="28.5" style="8" bestFit="1" customWidth="1"/>
    <col min="3" max="3" width="28.33203125" bestFit="1" customWidth="1"/>
    <col min="4" max="5" width="8.1640625" bestFit="1" customWidth="1"/>
    <col min="6" max="6" width="7.1640625" bestFit="1" customWidth="1"/>
    <col min="9" max="10" width="8.1640625" bestFit="1" customWidth="1"/>
    <col min="11" max="11" width="7.1640625" bestFit="1" customWidth="1"/>
  </cols>
  <sheetData>
    <row r="4" spans="1:8" ht="16" customHeight="1">
      <c r="A4" s="34"/>
      <c r="B4" s="34"/>
      <c r="C4" s="34"/>
    </row>
    <row r="5" spans="1:8" ht="19">
      <c r="A5" s="39" t="s">
        <v>0</v>
      </c>
      <c r="B5" s="4" t="s">
        <v>196</v>
      </c>
      <c r="C5" s="4" t="s">
        <v>197</v>
      </c>
      <c r="H5" s="27"/>
    </row>
    <row r="6" spans="1:8" ht="19">
      <c r="A6" s="5" t="s">
        <v>3</v>
      </c>
      <c r="B6" s="6">
        <v>0.94910000000000005</v>
      </c>
      <c r="C6" s="40">
        <v>0.92279999999999995</v>
      </c>
      <c r="D6" s="16">
        <f>C6-B6</f>
        <v>-2.6300000000000101E-2</v>
      </c>
      <c r="E6" s="16"/>
      <c r="F6" s="16"/>
    </row>
    <row r="7" spans="1:8" ht="19">
      <c r="A7" s="5" t="s">
        <v>4</v>
      </c>
      <c r="B7" s="6">
        <v>0.9839</v>
      </c>
      <c r="C7" s="40">
        <v>0.96120000000000005</v>
      </c>
      <c r="D7" s="16">
        <f t="shared" ref="D7:D21" si="0">C7-B7</f>
        <v>-2.2699999999999942E-2</v>
      </c>
      <c r="E7" s="16"/>
      <c r="F7" s="16"/>
    </row>
    <row r="8" spans="1:8" ht="19">
      <c r="A8" s="5" t="s">
        <v>9</v>
      </c>
      <c r="B8" s="6">
        <v>0.98470000000000002</v>
      </c>
      <c r="C8" s="40">
        <v>0.96840000000000004</v>
      </c>
      <c r="D8" s="16">
        <f t="shared" si="0"/>
        <v>-1.6299999999999981E-2</v>
      </c>
      <c r="E8" s="16"/>
    </row>
    <row r="9" spans="1:8" ht="19">
      <c r="A9" s="5" t="s">
        <v>5</v>
      </c>
      <c r="B9" s="6">
        <v>0.96789999999999998</v>
      </c>
      <c r="C9" s="40">
        <v>0.96340000000000003</v>
      </c>
      <c r="D9" s="16">
        <f t="shared" si="0"/>
        <v>-4.4999999999999485E-3</v>
      </c>
      <c r="E9" s="16"/>
      <c r="F9" s="16"/>
    </row>
    <row r="10" spans="1:8" ht="19">
      <c r="A10" s="5" t="s">
        <v>6</v>
      </c>
      <c r="B10" s="6">
        <v>0.85819999999999996</v>
      </c>
      <c r="C10" s="40">
        <v>0.78844444444444395</v>
      </c>
      <c r="D10" s="16">
        <f t="shared" si="0"/>
        <v>-6.9755555555556015E-2</v>
      </c>
      <c r="E10" s="16"/>
      <c r="F10" s="16"/>
    </row>
    <row r="11" spans="1:8" ht="19">
      <c r="A11" s="5" t="s">
        <v>7</v>
      </c>
      <c r="B11" s="6">
        <v>0.87580000000000002</v>
      </c>
      <c r="C11" s="40">
        <v>0.85611111111111104</v>
      </c>
      <c r="D11" s="16">
        <f t="shared" si="0"/>
        <v>-1.9688888888888978E-2</v>
      </c>
      <c r="E11" s="16"/>
      <c r="F11" s="16"/>
    </row>
    <row r="12" spans="1:8" ht="19">
      <c r="A12" s="5" t="s">
        <v>10</v>
      </c>
      <c r="B12" s="6">
        <v>0.87090000000000001</v>
      </c>
      <c r="C12" s="40">
        <v>0.86822222222222201</v>
      </c>
      <c r="D12" s="16">
        <f t="shared" si="0"/>
        <v>-2.677777777778001E-3</v>
      </c>
      <c r="E12" s="16"/>
      <c r="F12" s="16"/>
    </row>
    <row r="13" spans="1:8" ht="19">
      <c r="A13" s="5" t="s">
        <v>8</v>
      </c>
      <c r="B13" s="6">
        <v>0.87790000000000001</v>
      </c>
      <c r="C13" s="40">
        <v>0.85988888888888804</v>
      </c>
      <c r="D13" s="16">
        <f t="shared" si="0"/>
        <v>-1.8011111111111977E-2</v>
      </c>
      <c r="E13" s="16"/>
      <c r="F13" s="16"/>
    </row>
    <row r="14" spans="1:8" ht="19">
      <c r="A14" s="41" t="s">
        <v>156</v>
      </c>
      <c r="B14" s="6">
        <v>0.76019999999999999</v>
      </c>
      <c r="C14" s="40">
        <v>0.77949999999999997</v>
      </c>
      <c r="D14" s="16">
        <f t="shared" si="0"/>
        <v>1.9299999999999984E-2</v>
      </c>
      <c r="E14" s="16"/>
      <c r="F14" s="16"/>
    </row>
    <row r="15" spans="1:8" ht="19">
      <c r="A15" s="41" t="s">
        <v>157</v>
      </c>
      <c r="B15" s="6">
        <v>0.83289999999999997</v>
      </c>
      <c r="C15" s="40">
        <v>0.85809999999999997</v>
      </c>
      <c r="D15" s="16">
        <f t="shared" si="0"/>
        <v>2.52E-2</v>
      </c>
      <c r="E15" s="16"/>
      <c r="F15" s="16"/>
    </row>
    <row r="16" spans="1:8" ht="19">
      <c r="A16" s="41" t="s">
        <v>158</v>
      </c>
      <c r="B16" s="6">
        <v>0.83020000000000005</v>
      </c>
      <c r="C16" s="40">
        <v>0.85340000000000005</v>
      </c>
      <c r="D16" s="16">
        <f t="shared" si="0"/>
        <v>2.3199999999999998E-2</v>
      </c>
      <c r="E16" s="16"/>
    </row>
    <row r="17" spans="1:6" ht="19">
      <c r="A17" s="41" t="s">
        <v>159</v>
      </c>
      <c r="B17" s="6">
        <v>0.83630000000000004</v>
      </c>
      <c r="C17" s="40">
        <v>0.86719999999999997</v>
      </c>
      <c r="D17" s="16">
        <f t="shared" si="0"/>
        <v>3.0899999999999928E-2</v>
      </c>
      <c r="E17" s="16"/>
      <c r="F17" s="16"/>
    </row>
    <row r="18" spans="1:6" ht="19">
      <c r="A18" s="5" t="s">
        <v>176</v>
      </c>
      <c r="B18" s="6">
        <v>0.89</v>
      </c>
      <c r="C18" s="40">
        <v>0.84950000000000003</v>
      </c>
      <c r="D18" s="16">
        <f t="shared" si="0"/>
        <v>-4.049999999999998E-2</v>
      </c>
      <c r="E18" s="16"/>
      <c r="F18" s="16"/>
    </row>
    <row r="19" spans="1:6" ht="19">
      <c r="A19" s="5" t="s">
        <v>177</v>
      </c>
      <c r="B19" s="6">
        <v>0.92269999999999996</v>
      </c>
      <c r="C19" s="40">
        <v>0.90962500000000002</v>
      </c>
      <c r="D19" s="16">
        <f t="shared" si="0"/>
        <v>-1.3074999999999948E-2</v>
      </c>
      <c r="E19" s="16"/>
      <c r="F19" s="16"/>
    </row>
    <row r="20" spans="1:6" ht="19">
      <c r="A20" s="5" t="s">
        <v>178</v>
      </c>
      <c r="B20" s="6">
        <v>0.92200000000000004</v>
      </c>
      <c r="C20" s="40">
        <v>0.92062500000000003</v>
      </c>
      <c r="D20" s="16">
        <f t="shared" si="0"/>
        <v>-1.3750000000000151E-3</v>
      </c>
      <c r="E20" s="16"/>
    </row>
    <row r="21" spans="1:6" ht="19">
      <c r="A21" s="5" t="s">
        <v>179</v>
      </c>
      <c r="B21" s="6">
        <v>0.91879999999999995</v>
      </c>
      <c r="C21" s="40">
        <v>0.91862500000000002</v>
      </c>
      <c r="D21" s="16">
        <f t="shared" si="0"/>
        <v>-1.7499999999992522E-4</v>
      </c>
      <c r="E21" s="16"/>
      <c r="F21" s="16"/>
    </row>
    <row r="22" spans="1:6">
      <c r="D22" s="16">
        <f>AVERAGE(D6:D21)</f>
        <v>-8.5286458333334314E-3</v>
      </c>
    </row>
    <row r="23" spans="1:6">
      <c r="D23" s="16">
        <f>MEDIAN(D6:D21)</f>
        <v>-8.7874999999999481E-3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71BB-0842-EF4D-9D93-64EBA251A8A3}">
  <sheetPr>
    <tabColor rgb="FF92D050"/>
  </sheetPr>
  <dimension ref="A1:AI101"/>
  <sheetViews>
    <sheetView workbookViewId="0">
      <selection activeCell="H40" sqref="H40:H58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172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183</v>
      </c>
      <c r="B2" s="38" t="s">
        <v>55</v>
      </c>
      <c r="C2" s="38" t="s">
        <v>56</v>
      </c>
      <c r="D2" s="38" t="s">
        <v>55</v>
      </c>
      <c r="E2" s="38" t="s">
        <v>56</v>
      </c>
      <c r="F2" s="38" t="s">
        <v>55</v>
      </c>
      <c r="G2" s="38" t="s">
        <v>56</v>
      </c>
      <c r="H2" s="38" t="s">
        <v>55</v>
      </c>
      <c r="I2" s="38" t="s">
        <v>56</v>
      </c>
      <c r="J2" s="38" t="s">
        <v>55</v>
      </c>
      <c r="K2" s="38" t="s">
        <v>56</v>
      </c>
      <c r="L2" s="38" t="s">
        <v>55</v>
      </c>
      <c r="M2" s="38" t="s">
        <v>56</v>
      </c>
      <c r="N2" s="38" t="s">
        <v>55</v>
      </c>
      <c r="O2" s="38" t="s">
        <v>56</v>
      </c>
      <c r="P2" s="38" t="s">
        <v>55</v>
      </c>
      <c r="Q2" s="38" t="s">
        <v>56</v>
      </c>
      <c r="R2" s="38" t="s">
        <v>55</v>
      </c>
      <c r="S2" s="38" t="s">
        <v>56</v>
      </c>
      <c r="T2" s="38" t="s">
        <v>55</v>
      </c>
      <c r="U2" s="38" t="s">
        <v>56</v>
      </c>
      <c r="Y2" s="7">
        <v>0</v>
      </c>
      <c r="Z2" s="1">
        <v>0</v>
      </c>
      <c r="AA2" s="1" t="s">
        <v>162</v>
      </c>
      <c r="AB2" s="1">
        <v>0</v>
      </c>
      <c r="AC2" s="43">
        <v>0.90444444444444405</v>
      </c>
      <c r="AD2" s="34">
        <v>0.99555555555555497</v>
      </c>
      <c r="AE2" s="34">
        <f>AD2-AC2</f>
        <v>9.1111111111110921E-2</v>
      </c>
      <c r="AF2" s="34">
        <f>AVERAGE(AE2:AE101)</f>
        <v>8.0272222222222231E-2</v>
      </c>
      <c r="AH2" s="34"/>
      <c r="AI2" s="1"/>
    </row>
    <row r="3" spans="1:35">
      <c r="A3" s="14">
        <v>0</v>
      </c>
      <c r="B3" s="15">
        <f>VLOOKUP(CONCATENATE($A3,$B$1),$AA$1:$AD$101,3,0)</f>
        <v>0.90444444444444405</v>
      </c>
      <c r="C3" s="15">
        <f>VLOOKUP(CONCATENATE($A3,B$1),$AA$1:$AD$101,4,0)</f>
        <v>0.99555555555555497</v>
      </c>
      <c r="D3" s="15">
        <f>VLOOKUP(CONCATENATE($A3,$D$1),$AA$1:$AD$101,3,0)</f>
        <v>0.88722222222222202</v>
      </c>
      <c r="E3" s="15">
        <f>VLOOKUP(CONCATENATE($A3,D$1),$AA$1:$AD$101,4,0)</f>
        <v>0.99055555555555497</v>
      </c>
      <c r="F3" s="15">
        <f>VLOOKUP(CONCATENATE($A3,$F$1),$AA$1:$AD$101,3,0)</f>
        <v>0.84277777777777696</v>
      </c>
      <c r="G3" s="15">
        <f>VLOOKUP(CONCATENATE($A3,F$1),$AA$1:$AD$101,4,0)</f>
        <v>0.99444444444444402</v>
      </c>
      <c r="H3" s="15">
        <f>VLOOKUP(CONCATENATE($A3,$H$1),$AA$1:$AD$101,3,0)</f>
        <v>0.77055555555555499</v>
      </c>
      <c r="I3" s="15">
        <f>VLOOKUP(CONCATENATE($A3,H$1),$AA$1:$AD$101,4,0)</f>
        <v>0.99777777777777699</v>
      </c>
      <c r="J3" s="15">
        <f>VLOOKUP(CONCATENATE($A3,$J$1),$AA$1:$AD$101,3,0)</f>
        <v>0.89333333333333298</v>
      </c>
      <c r="K3" s="15">
        <f>VLOOKUP(CONCATENATE($A3,J$1),$AA$1:$AD$101,4,0)</f>
        <v>0.995</v>
      </c>
      <c r="L3" s="15">
        <f>VLOOKUP(CONCATENATE($A3,$L$1),$AA$1:$AD$101,3,0)</f>
        <v>0.91555555555555501</v>
      </c>
      <c r="M3" s="15">
        <f>VLOOKUP(CONCATENATE($A3,L$1),$AA$1:$AD$101,4,0)</f>
        <v>0.99666666666666603</v>
      </c>
      <c r="N3" s="15">
        <f>VLOOKUP(CONCATENATE($A3,$N$1),$AA$1:$AD$101,3,0)</f>
        <v>0.87555555555555498</v>
      </c>
      <c r="O3" s="15">
        <f>VLOOKUP(CONCATENATE($A3,N$1),$AA$1:$AD$101,4,0)</f>
        <v>0.99666666666666603</v>
      </c>
      <c r="P3" s="15">
        <f>VLOOKUP(CONCATENATE($A3,$P$1),$AA$1:$AD$101,3,0)</f>
        <v>0.81722222222222196</v>
      </c>
      <c r="Q3" s="15">
        <f>VLOOKUP(CONCATENATE($A3,P$1),$AA$1:$AD$101,4,0)</f>
        <v>0.99555555555555497</v>
      </c>
      <c r="R3" s="15">
        <f>VLOOKUP(CONCATENATE($A3,$R$1),$AA$1:$AD$101,3,0)</f>
        <v>0.79722222222222205</v>
      </c>
      <c r="S3" s="15">
        <f>VLOOKUP(CONCATENATE($A3,R$1),$AA$1:$AD$101,4,0)</f>
        <v>0.99722222222222201</v>
      </c>
      <c r="T3" s="15">
        <f>VLOOKUP(CONCATENATE($A3,$T$1),$AA$1:$AD$101,3,0)</f>
        <v>0.84666666666666601</v>
      </c>
      <c r="U3" s="15">
        <f>VLOOKUP(CONCATENATE($A3,T$1),$AA$1:$AD$101,4,0)</f>
        <v>0.99722222222222201</v>
      </c>
      <c r="Y3" s="7">
        <v>1</v>
      </c>
      <c r="Z3" s="1">
        <v>0</v>
      </c>
      <c r="AA3" s="1" t="s">
        <v>102</v>
      </c>
      <c r="AB3" s="1">
        <v>0</v>
      </c>
      <c r="AC3" s="34">
        <v>0.95444444444444398</v>
      </c>
      <c r="AD3" s="34">
        <v>0.99444444444444402</v>
      </c>
      <c r="AE3" s="34">
        <f t="shared" ref="AE3:AE66" si="0">AD3-AC3</f>
        <v>4.0000000000000036E-2</v>
      </c>
      <c r="AF3" s="34">
        <f>MEDIAN(AE2:AE101)</f>
        <v>6.9444444444444475E-2</v>
      </c>
      <c r="AH3" s="34"/>
      <c r="AI3" s="1"/>
    </row>
    <row r="4" spans="1:35">
      <c r="A4" s="14">
        <v>1</v>
      </c>
      <c r="B4" s="15">
        <f t="shared" ref="B4:B12" si="1">VLOOKUP(CONCATENATE($A4,$B$1),$AA$1:$AD$101,3,0)</f>
        <v>0.95444444444444398</v>
      </c>
      <c r="C4" s="15">
        <f t="shared" ref="C4:C12" si="2">VLOOKUP(CONCATENATE($A4,$B$1),$AA$1:$AD$101,4,0)</f>
        <v>0.99444444444444402</v>
      </c>
      <c r="D4" s="15">
        <f t="shared" ref="D4:D12" si="3">VLOOKUP(CONCATENATE($A4,$D$1),$AA$1:$AD$101,3,0)</f>
        <v>0.89888888888888796</v>
      </c>
      <c r="E4" s="15">
        <f t="shared" ref="E4:E12" si="4">VLOOKUP(CONCATENATE($A4,D$1),$AA$1:$AD$101,4,0)</f>
        <v>0.99611111111111095</v>
      </c>
      <c r="F4" s="15">
        <f t="shared" ref="F4:F12" si="5">VLOOKUP(CONCATENATE($A4,$F$1),$AA$1:$AD$101,3,0)</f>
        <v>0.92722222222222195</v>
      </c>
      <c r="G4" s="15">
        <f t="shared" ref="G4:G12" si="6">VLOOKUP(CONCATENATE($A4,F$1),$AA$1:$AD$101,4,0)</f>
        <v>0.99722222222222201</v>
      </c>
      <c r="H4" s="15">
        <f t="shared" ref="H4:H12" si="7">VLOOKUP(CONCATENATE($A4,$H$1),$AA$1:$AD$101,3,0)</f>
        <v>0.95833333333333304</v>
      </c>
      <c r="I4" s="15">
        <f t="shared" ref="I4:I12" si="8">VLOOKUP(CONCATENATE($A4,H$1),$AA$1:$AD$101,4,0)</f>
        <v>0.99833333333333296</v>
      </c>
      <c r="J4" s="36">
        <f t="shared" ref="J4:J12" si="9">VLOOKUP(CONCATENATE($A4,$J$1),$AA$1:$AD$101,3,0)</f>
        <v>0.87555555555555498</v>
      </c>
      <c r="K4" s="36">
        <f t="shared" ref="K4:K12" si="10">VLOOKUP(CONCATENATE($A4,J$1),$AA$1:$AD$101,4,0)</f>
        <v>0.99555555555555497</v>
      </c>
      <c r="L4" s="15">
        <f t="shared" ref="L4:L12" si="11">VLOOKUP(CONCATENATE($A4,$L$1),$AA$1:$AD$101,3,0)</f>
        <v>0.95</v>
      </c>
      <c r="M4" s="15">
        <f t="shared" ref="M4:M12" si="12">VLOOKUP(CONCATENATE($A4,L$1),$AA$1:$AD$101,4,0)</f>
        <v>0.99555555555555497</v>
      </c>
      <c r="N4" s="15">
        <f t="shared" ref="N4:N12" si="13">VLOOKUP(CONCATENATE($A4,$N$1),$AA$1:$AD$101,3,0)</f>
        <v>0.93666666666666598</v>
      </c>
      <c r="O4" s="15">
        <f t="shared" ref="O4:O12" si="14">VLOOKUP(CONCATENATE($A4,N$1),$AA$1:$AD$101,4,0)</f>
        <v>0.99666666666666603</v>
      </c>
      <c r="P4" s="15">
        <f t="shared" ref="P4:P12" si="15">VLOOKUP(CONCATENATE($A4,$P$1),$AA$1:$AD$101,3,0)</f>
        <v>0.92333333333333301</v>
      </c>
      <c r="Q4" s="15">
        <f t="shared" ref="Q4:Q12" si="16">VLOOKUP(CONCATENATE($A4,P$1),$AA$1:$AD$101,4,0)</f>
        <v>0.99388888888888804</v>
      </c>
      <c r="R4" s="15">
        <f t="shared" ref="R4:R12" si="17">VLOOKUP(CONCATENATE($A4,$R$1),$AA$1:$AD$101,3,0)</f>
        <v>0.84666666666666601</v>
      </c>
      <c r="S4" s="15">
        <f t="shared" ref="S4:S12" si="18">VLOOKUP(CONCATENATE($A4,R$1),$AA$1:$AD$101,4,0)</f>
        <v>0.96722222222222198</v>
      </c>
      <c r="T4" s="15">
        <f t="shared" ref="T4:T12" si="19">VLOOKUP(CONCATENATE($A4,$T$1),$AA$1:$AD$101,3,0)</f>
        <v>0.91111111111111098</v>
      </c>
      <c r="U4" s="15">
        <f t="shared" ref="U4:U12" si="20">VLOOKUP(CONCATENATE($A4,T$1),$AA$1:$AD$101,4,0)</f>
        <v>0.99777777777777699</v>
      </c>
      <c r="Y4" s="7">
        <v>2</v>
      </c>
      <c r="Z4" s="1">
        <v>0</v>
      </c>
      <c r="AA4" s="1" t="s">
        <v>103</v>
      </c>
      <c r="AB4" s="1">
        <v>0</v>
      </c>
      <c r="AC4" s="34">
        <v>0.95222222222222197</v>
      </c>
      <c r="AD4" s="34">
        <v>0.99722222222222201</v>
      </c>
      <c r="AE4" s="34">
        <f t="shared" si="0"/>
        <v>4.500000000000004E-2</v>
      </c>
      <c r="AH4" s="34"/>
      <c r="AI4" s="1"/>
    </row>
    <row r="5" spans="1:35">
      <c r="A5" s="14">
        <v>2</v>
      </c>
      <c r="B5" s="15">
        <f t="shared" si="1"/>
        <v>0.95222222222222197</v>
      </c>
      <c r="C5" s="15">
        <f t="shared" si="2"/>
        <v>0.99722222222222201</v>
      </c>
      <c r="D5" s="15">
        <f t="shared" si="3"/>
        <v>0.974444444444444</v>
      </c>
      <c r="E5" s="15">
        <f t="shared" si="4"/>
        <v>0.99944444444444402</v>
      </c>
      <c r="F5" s="15">
        <f t="shared" si="5"/>
        <v>0.97666666666666602</v>
      </c>
      <c r="G5" s="15">
        <f t="shared" si="6"/>
        <v>0.99888888888888805</v>
      </c>
      <c r="H5" s="15">
        <f t="shared" si="7"/>
        <v>0.96611111111111103</v>
      </c>
      <c r="I5" s="15">
        <f t="shared" si="8"/>
        <v>0.99888888888888805</v>
      </c>
      <c r="J5" s="15">
        <f t="shared" si="9"/>
        <v>0.95222222222222197</v>
      </c>
      <c r="K5" s="15">
        <f t="shared" si="10"/>
        <v>0.99777777777777699</v>
      </c>
      <c r="L5" s="15">
        <f t="shared" si="11"/>
        <v>0.88388888888888795</v>
      </c>
      <c r="M5" s="15">
        <f t="shared" si="12"/>
        <v>0.99555555555555497</v>
      </c>
      <c r="N5" s="15">
        <f t="shared" si="13"/>
        <v>0.926111111111111</v>
      </c>
      <c r="O5" s="15">
        <f t="shared" si="14"/>
        <v>0.99611111111111095</v>
      </c>
      <c r="P5" s="15">
        <f t="shared" si="15"/>
        <v>0.931111111111111</v>
      </c>
      <c r="Q5" s="15">
        <f t="shared" si="16"/>
        <v>0.98277777777777697</v>
      </c>
      <c r="R5" s="15">
        <f t="shared" si="17"/>
        <v>0.81499999999999995</v>
      </c>
      <c r="S5" s="15">
        <f t="shared" si="18"/>
        <v>0.99777777777777699</v>
      </c>
      <c r="T5" s="15">
        <f t="shared" si="19"/>
        <v>0.96333333333333304</v>
      </c>
      <c r="U5" s="15">
        <f t="shared" si="20"/>
        <v>0.99</v>
      </c>
      <c r="Y5" s="7">
        <v>3</v>
      </c>
      <c r="Z5" s="1">
        <v>0</v>
      </c>
      <c r="AA5" s="1" t="s">
        <v>104</v>
      </c>
      <c r="AB5" s="1">
        <v>0</v>
      </c>
      <c r="AC5" s="34">
        <v>0.89666666666666595</v>
      </c>
      <c r="AD5" s="34">
        <v>0.99444444444444402</v>
      </c>
      <c r="AE5" s="34">
        <f t="shared" si="0"/>
        <v>9.7777777777778074E-2</v>
      </c>
      <c r="AH5" s="34"/>
      <c r="AI5" s="1"/>
    </row>
    <row r="6" spans="1:35">
      <c r="A6" s="14">
        <v>3</v>
      </c>
      <c r="B6" s="15">
        <f t="shared" si="1"/>
        <v>0.89666666666666595</v>
      </c>
      <c r="C6" s="15">
        <f t="shared" si="2"/>
        <v>0.99444444444444402</v>
      </c>
      <c r="D6" s="15">
        <f t="shared" si="3"/>
        <v>0.91666666666666596</v>
      </c>
      <c r="E6" s="15">
        <f t="shared" si="4"/>
        <v>0.995</v>
      </c>
      <c r="F6" s="15">
        <f t="shared" si="5"/>
        <v>0.93555555555555503</v>
      </c>
      <c r="G6" s="15">
        <f t="shared" si="6"/>
        <v>0.99722222222222201</v>
      </c>
      <c r="H6" s="15">
        <f t="shared" si="7"/>
        <v>0.93833333333333302</v>
      </c>
      <c r="I6" s="15">
        <f t="shared" si="8"/>
        <v>0.99777777777777699</v>
      </c>
      <c r="J6" s="15">
        <f t="shared" si="9"/>
        <v>0.82111111111111101</v>
      </c>
      <c r="K6" s="15">
        <f t="shared" si="10"/>
        <v>0.98499999999999999</v>
      </c>
      <c r="L6" s="15">
        <f t="shared" si="11"/>
        <v>0.92500000000000004</v>
      </c>
      <c r="M6" s="15">
        <f t="shared" si="12"/>
        <v>0.995</v>
      </c>
      <c r="N6" s="15">
        <f t="shared" si="13"/>
        <v>0.91944444444444395</v>
      </c>
      <c r="O6" s="15">
        <f t="shared" si="14"/>
        <v>0.98833333333333295</v>
      </c>
      <c r="P6" s="15">
        <f t="shared" si="15"/>
        <v>0.90333333333333299</v>
      </c>
      <c r="Q6" s="15">
        <f t="shared" si="16"/>
        <v>0.99277777777777698</v>
      </c>
      <c r="R6" s="15">
        <f t="shared" si="17"/>
        <v>0.89166666666666605</v>
      </c>
      <c r="S6" s="15">
        <f t="shared" si="18"/>
        <v>0.98555555555555496</v>
      </c>
      <c r="T6" s="15">
        <f t="shared" si="19"/>
        <v>0.87611111111111095</v>
      </c>
      <c r="U6" s="15">
        <f t="shared" si="20"/>
        <v>0.99333333333333296</v>
      </c>
      <c r="Y6" s="7">
        <v>4</v>
      </c>
      <c r="Z6" s="1">
        <v>0</v>
      </c>
      <c r="AA6" s="1" t="s">
        <v>105</v>
      </c>
      <c r="AB6" s="1">
        <v>0</v>
      </c>
      <c r="AC6" s="34">
        <v>0.98</v>
      </c>
      <c r="AD6" s="34">
        <v>0.98944444444444402</v>
      </c>
      <c r="AE6" s="34">
        <f t="shared" si="0"/>
        <v>9.4444444444440334E-3</v>
      </c>
      <c r="AH6" s="34"/>
      <c r="AI6" s="1"/>
    </row>
    <row r="7" spans="1:35">
      <c r="A7" s="14">
        <v>4</v>
      </c>
      <c r="B7" s="15">
        <f t="shared" si="1"/>
        <v>0.98</v>
      </c>
      <c r="C7" s="15">
        <f t="shared" si="2"/>
        <v>0.98944444444444402</v>
      </c>
      <c r="D7" s="15">
        <f t="shared" si="3"/>
        <v>0.96722222222222198</v>
      </c>
      <c r="E7" s="15">
        <f t="shared" si="4"/>
        <v>0.99722222222222201</v>
      </c>
      <c r="F7" s="15">
        <f t="shared" si="5"/>
        <v>0.97611111111111104</v>
      </c>
      <c r="G7" s="15">
        <f t="shared" si="6"/>
        <v>0.99944444444444402</v>
      </c>
      <c r="H7" s="15">
        <f t="shared" si="7"/>
        <v>0.99277777777777698</v>
      </c>
      <c r="I7" s="15">
        <f t="shared" si="8"/>
        <v>0.99888888888888805</v>
      </c>
      <c r="J7" s="15">
        <f t="shared" si="9"/>
        <v>0.96611111111111103</v>
      </c>
      <c r="K7" s="15">
        <f t="shared" si="10"/>
        <v>0.99722222222222201</v>
      </c>
      <c r="L7" s="15">
        <f t="shared" si="11"/>
        <v>0.97333333333333305</v>
      </c>
      <c r="M7" s="15">
        <f t="shared" si="12"/>
        <v>0.99166666666666603</v>
      </c>
      <c r="N7" s="15">
        <f t="shared" si="13"/>
        <v>0.96388888888888802</v>
      </c>
      <c r="O7" s="15">
        <f t="shared" si="14"/>
        <v>0.99722222222222201</v>
      </c>
      <c r="P7" s="15">
        <f t="shared" si="15"/>
        <v>0.86888888888888804</v>
      </c>
      <c r="Q7" s="15">
        <f t="shared" si="16"/>
        <v>0.99222222222222201</v>
      </c>
      <c r="R7" s="15">
        <f t="shared" si="17"/>
        <v>0.79444444444444395</v>
      </c>
      <c r="S7" s="15">
        <f t="shared" si="18"/>
        <v>0.99611111111111095</v>
      </c>
      <c r="T7" s="15">
        <f t="shared" si="19"/>
        <v>0.97055555555555495</v>
      </c>
      <c r="U7" s="15">
        <f t="shared" si="20"/>
        <v>0.99666666666666603</v>
      </c>
      <c r="Y7" s="7">
        <v>5</v>
      </c>
      <c r="Z7" s="1">
        <v>0</v>
      </c>
      <c r="AA7" s="1" t="s">
        <v>106</v>
      </c>
      <c r="AB7" s="1">
        <v>0</v>
      </c>
      <c r="AC7" s="34">
        <v>0.96722222222222198</v>
      </c>
      <c r="AD7" s="34">
        <v>0.99611111111111095</v>
      </c>
      <c r="AE7" s="34">
        <f t="shared" si="0"/>
        <v>2.8888888888888964E-2</v>
      </c>
      <c r="AH7" s="34"/>
      <c r="AI7" s="1"/>
    </row>
    <row r="8" spans="1:35">
      <c r="A8" s="14">
        <v>5</v>
      </c>
      <c r="B8" s="15">
        <f t="shared" si="1"/>
        <v>0.96722222222222198</v>
      </c>
      <c r="C8" s="15">
        <f t="shared" si="2"/>
        <v>0.99611111111111095</v>
      </c>
      <c r="D8" s="15">
        <f t="shared" si="3"/>
        <v>0.89611111111111097</v>
      </c>
      <c r="E8" s="15">
        <f t="shared" si="4"/>
        <v>0.99388888888888804</v>
      </c>
      <c r="F8" s="15">
        <f t="shared" si="5"/>
        <v>0.72666666666666602</v>
      </c>
      <c r="G8" s="15">
        <f t="shared" si="6"/>
        <v>0.99444444444444402</v>
      </c>
      <c r="H8" s="15">
        <f t="shared" si="7"/>
        <v>0.98333333333333295</v>
      </c>
      <c r="I8" s="15">
        <f t="shared" si="8"/>
        <v>0.99611111111111095</v>
      </c>
      <c r="J8" s="15">
        <f t="shared" si="9"/>
        <v>0.92444444444444396</v>
      </c>
      <c r="K8" s="15">
        <f t="shared" si="10"/>
        <v>0.99722222222222201</v>
      </c>
      <c r="L8" s="15">
        <f t="shared" si="11"/>
        <v>0.87444444444444402</v>
      </c>
      <c r="M8" s="15">
        <f t="shared" si="12"/>
        <v>0.99611111111111095</v>
      </c>
      <c r="N8" s="15">
        <f t="shared" si="13"/>
        <v>0.92222222222222205</v>
      </c>
      <c r="O8" s="15">
        <f t="shared" si="14"/>
        <v>0.995</v>
      </c>
      <c r="P8" s="15">
        <f t="shared" si="15"/>
        <v>0.88722222222222202</v>
      </c>
      <c r="Q8" s="15">
        <f t="shared" si="16"/>
        <v>0.98888888888888804</v>
      </c>
      <c r="R8" s="15">
        <f t="shared" si="17"/>
        <v>0.86111111111111105</v>
      </c>
      <c r="S8" s="15">
        <f t="shared" si="18"/>
        <v>0.99666666666666603</v>
      </c>
      <c r="T8" s="15">
        <f t="shared" si="19"/>
        <v>0.90833333333333299</v>
      </c>
      <c r="U8" s="15">
        <f t="shared" si="20"/>
        <v>0.99777777777777699</v>
      </c>
      <c r="Y8" s="7">
        <v>6</v>
      </c>
      <c r="Z8" s="1">
        <v>0</v>
      </c>
      <c r="AA8" s="1" t="s">
        <v>107</v>
      </c>
      <c r="AB8" s="1">
        <v>0</v>
      </c>
      <c r="AC8" s="34">
        <v>0.93444444444444397</v>
      </c>
      <c r="AD8" s="34">
        <v>0.99333333333333296</v>
      </c>
      <c r="AE8" s="34">
        <f t="shared" si="0"/>
        <v>5.8888888888888991E-2</v>
      </c>
      <c r="AH8" s="34"/>
      <c r="AI8" s="1"/>
    </row>
    <row r="9" spans="1:35">
      <c r="A9" s="14">
        <v>6</v>
      </c>
      <c r="B9" s="15">
        <f t="shared" si="1"/>
        <v>0.93444444444444397</v>
      </c>
      <c r="C9" s="15">
        <f t="shared" si="2"/>
        <v>0.99333333333333296</v>
      </c>
      <c r="D9" s="15">
        <f t="shared" si="3"/>
        <v>0.84222222222222198</v>
      </c>
      <c r="E9" s="15">
        <f t="shared" si="4"/>
        <v>0.98777777777777698</v>
      </c>
      <c r="F9" s="15">
        <f t="shared" si="5"/>
        <v>0.81777777777777705</v>
      </c>
      <c r="G9" s="15">
        <f t="shared" si="6"/>
        <v>0.99611111111111095</v>
      </c>
      <c r="H9" s="15">
        <f t="shared" si="7"/>
        <v>0.89611111111111097</v>
      </c>
      <c r="I9" s="15">
        <f t="shared" si="8"/>
        <v>0.99722222222222201</v>
      </c>
      <c r="J9" s="15">
        <f t="shared" si="9"/>
        <v>0.757777777777777</v>
      </c>
      <c r="K9" s="15">
        <f t="shared" si="10"/>
        <v>0.99388888888888804</v>
      </c>
      <c r="L9" s="15">
        <f t="shared" si="11"/>
        <v>0.89666666666666595</v>
      </c>
      <c r="M9" s="15">
        <f t="shared" si="12"/>
        <v>0.99277777777777698</v>
      </c>
      <c r="N9" s="15">
        <f t="shared" si="13"/>
        <v>0.81833333333333302</v>
      </c>
      <c r="O9" s="15">
        <f t="shared" si="14"/>
        <v>0.97777777777777697</v>
      </c>
      <c r="P9" s="15">
        <f t="shared" si="15"/>
        <v>0.90777777777777702</v>
      </c>
      <c r="Q9" s="15">
        <f t="shared" si="16"/>
        <v>0.98277777777777697</v>
      </c>
      <c r="R9" s="15">
        <f t="shared" si="17"/>
        <v>0.93666666666666598</v>
      </c>
      <c r="S9" s="15">
        <f t="shared" si="18"/>
        <v>0.99444444444444402</v>
      </c>
      <c r="T9" s="15">
        <f t="shared" si="19"/>
        <v>0.87111111111111095</v>
      </c>
      <c r="U9" s="15">
        <f t="shared" si="20"/>
        <v>0.99388888888888804</v>
      </c>
      <c r="Y9" s="7">
        <v>7</v>
      </c>
      <c r="Z9" s="1">
        <v>0</v>
      </c>
      <c r="AA9" s="1" t="s">
        <v>108</v>
      </c>
      <c r="AB9" s="1">
        <v>0</v>
      </c>
      <c r="AC9" s="34">
        <v>0.94277777777777705</v>
      </c>
      <c r="AD9" s="34">
        <v>0.99333333333333296</v>
      </c>
      <c r="AE9" s="34">
        <f t="shared" si="0"/>
        <v>5.0555555555555909E-2</v>
      </c>
      <c r="AH9" s="34"/>
      <c r="AI9" s="1"/>
    </row>
    <row r="10" spans="1:35">
      <c r="A10" s="14">
        <v>7</v>
      </c>
      <c r="B10" s="15">
        <f t="shared" si="1"/>
        <v>0.94277777777777705</v>
      </c>
      <c r="C10" s="15">
        <f t="shared" si="2"/>
        <v>0.99333333333333296</v>
      </c>
      <c r="D10" s="15">
        <f t="shared" si="3"/>
        <v>0.92833333333333301</v>
      </c>
      <c r="E10" s="15">
        <f t="shared" si="4"/>
        <v>0.99388888888888804</v>
      </c>
      <c r="F10" s="15">
        <f t="shared" si="5"/>
        <v>0.93555555555555503</v>
      </c>
      <c r="G10" s="15">
        <f t="shared" si="6"/>
        <v>0.99722222222222201</v>
      </c>
      <c r="H10" s="15">
        <f t="shared" si="7"/>
        <v>0.97055555555555495</v>
      </c>
      <c r="I10" s="15">
        <f t="shared" si="8"/>
        <v>0.99833333333333296</v>
      </c>
      <c r="J10" s="15">
        <f t="shared" si="9"/>
        <v>0.92888888888888799</v>
      </c>
      <c r="K10" s="15">
        <f t="shared" si="10"/>
        <v>0.99666666666666603</v>
      </c>
      <c r="L10" s="15">
        <f t="shared" si="11"/>
        <v>0.92388888888888798</v>
      </c>
      <c r="M10" s="15">
        <f t="shared" si="12"/>
        <v>0.99611111111111095</v>
      </c>
      <c r="N10" s="15">
        <f t="shared" si="13"/>
        <v>0.96888888888888802</v>
      </c>
      <c r="O10" s="15">
        <f t="shared" si="14"/>
        <v>0.99833333333333296</v>
      </c>
      <c r="P10" s="15">
        <f t="shared" si="15"/>
        <v>0.92388888888888798</v>
      </c>
      <c r="Q10" s="15">
        <f t="shared" si="16"/>
        <v>0.99</v>
      </c>
      <c r="R10" s="15">
        <f t="shared" si="17"/>
        <v>0.86055555555555496</v>
      </c>
      <c r="S10" s="15">
        <f t="shared" si="18"/>
        <v>0.99166666666666603</v>
      </c>
      <c r="T10" s="15">
        <f t="shared" si="19"/>
        <v>0.892777777777777</v>
      </c>
      <c r="U10" s="15">
        <f t="shared" si="20"/>
        <v>0.99277777777777698</v>
      </c>
      <c r="Y10" s="7">
        <v>8</v>
      </c>
      <c r="Z10" s="1">
        <v>0</v>
      </c>
      <c r="AA10" s="1" t="s">
        <v>109</v>
      </c>
      <c r="AB10" s="1">
        <v>0</v>
      </c>
      <c r="AC10" s="34">
        <v>0.99222222222222201</v>
      </c>
      <c r="AD10" s="34">
        <v>0.99555555555555497</v>
      </c>
      <c r="AE10" s="34">
        <f t="shared" si="0"/>
        <v>3.3333333333329662E-3</v>
      </c>
      <c r="AH10" s="34"/>
      <c r="AI10" s="1"/>
    </row>
    <row r="11" spans="1:35">
      <c r="A11" s="14">
        <v>8</v>
      </c>
      <c r="B11" s="15">
        <f t="shared" si="1"/>
        <v>0.99222222222222201</v>
      </c>
      <c r="C11" s="15">
        <f t="shared" si="2"/>
        <v>0.99555555555555497</v>
      </c>
      <c r="D11" s="15">
        <f t="shared" si="3"/>
        <v>0.956666666666666</v>
      </c>
      <c r="E11" s="15">
        <f t="shared" si="4"/>
        <v>0.99722222222222201</v>
      </c>
      <c r="F11" s="15">
        <f t="shared" si="5"/>
        <v>0.96499999999999997</v>
      </c>
      <c r="G11" s="15">
        <f t="shared" si="6"/>
        <v>0.99777777777777699</v>
      </c>
      <c r="H11" s="15">
        <f t="shared" si="7"/>
        <v>0.99222222222222201</v>
      </c>
      <c r="I11" s="15">
        <f t="shared" si="8"/>
        <v>0.99777777777777699</v>
      </c>
      <c r="J11" s="15">
        <f t="shared" si="9"/>
        <v>0.95166666666666599</v>
      </c>
      <c r="K11" s="15">
        <f t="shared" si="10"/>
        <v>0.99611111111111095</v>
      </c>
      <c r="L11" s="15">
        <f t="shared" si="11"/>
        <v>0.95166666666666599</v>
      </c>
      <c r="M11" s="15">
        <f t="shared" si="12"/>
        <v>0.99666666666666603</v>
      </c>
      <c r="N11" s="15">
        <f t="shared" si="13"/>
        <v>0.81277777777777704</v>
      </c>
      <c r="O11" s="15">
        <f t="shared" si="14"/>
        <v>0.99666666666666603</v>
      </c>
      <c r="P11" s="15">
        <f t="shared" si="15"/>
        <v>0.99388888888888804</v>
      </c>
      <c r="Q11" s="15">
        <f t="shared" si="16"/>
        <v>0.99</v>
      </c>
      <c r="R11" s="15">
        <f t="shared" si="17"/>
        <v>0.87166666666666603</v>
      </c>
      <c r="S11" s="15">
        <f t="shared" si="18"/>
        <v>0.99277777777777698</v>
      </c>
      <c r="T11" s="15">
        <f t="shared" si="19"/>
        <v>0.93722222222222196</v>
      </c>
      <c r="U11" s="15">
        <f t="shared" si="20"/>
        <v>0.99333333333333296</v>
      </c>
      <c r="Y11" s="7">
        <v>9</v>
      </c>
      <c r="Z11" s="1">
        <v>0</v>
      </c>
      <c r="AA11" s="1" t="s">
        <v>110</v>
      </c>
      <c r="AB11" s="1">
        <v>0</v>
      </c>
      <c r="AC11" s="34">
        <v>0.97722222222222199</v>
      </c>
      <c r="AD11" s="34">
        <v>0.99722222222222201</v>
      </c>
      <c r="AE11" s="34">
        <f t="shared" si="0"/>
        <v>2.0000000000000018E-2</v>
      </c>
      <c r="AH11" s="34"/>
      <c r="AI11" s="1"/>
    </row>
    <row r="12" spans="1:35">
      <c r="A12" s="14">
        <v>9</v>
      </c>
      <c r="B12" s="15">
        <f t="shared" si="1"/>
        <v>0.97722222222222199</v>
      </c>
      <c r="C12" s="15">
        <f t="shared" si="2"/>
        <v>0.99722222222222201</v>
      </c>
      <c r="D12" s="15">
        <f t="shared" si="3"/>
        <v>0.91944444444444395</v>
      </c>
      <c r="E12" s="15">
        <f t="shared" si="4"/>
        <v>0.99777777777777699</v>
      </c>
      <c r="F12" s="15">
        <f t="shared" si="5"/>
        <v>0.93611111111111101</v>
      </c>
      <c r="G12" s="15">
        <f t="shared" si="6"/>
        <v>0.99722222222222201</v>
      </c>
      <c r="H12" s="15">
        <f t="shared" si="7"/>
        <v>0.98166666666666602</v>
      </c>
      <c r="I12" s="15">
        <f t="shared" si="8"/>
        <v>0.99666666666666603</v>
      </c>
      <c r="J12" s="15">
        <f t="shared" si="9"/>
        <v>0.93333333333333302</v>
      </c>
      <c r="K12" s="15">
        <f t="shared" si="10"/>
        <v>0.99111111111111105</v>
      </c>
      <c r="L12" s="15">
        <f t="shared" si="11"/>
        <v>0.93833333333333302</v>
      </c>
      <c r="M12" s="15">
        <f t="shared" si="12"/>
        <v>0.99444444444444402</v>
      </c>
      <c r="N12" s="15">
        <f t="shared" si="13"/>
        <v>0.95</v>
      </c>
      <c r="O12" s="15">
        <f t="shared" si="14"/>
        <v>0.99444444444444402</v>
      </c>
      <c r="P12" s="15">
        <f t="shared" si="15"/>
        <v>0.97722222222222199</v>
      </c>
      <c r="Q12" s="15">
        <f t="shared" si="16"/>
        <v>0.99111111111111105</v>
      </c>
      <c r="R12" s="15">
        <f t="shared" si="17"/>
        <v>0.97277777777777696</v>
      </c>
      <c r="S12" s="15">
        <f t="shared" si="18"/>
        <v>0.99611111111111095</v>
      </c>
      <c r="T12" s="15">
        <f t="shared" si="19"/>
        <v>0.94</v>
      </c>
      <c r="U12" s="15">
        <f t="shared" si="20"/>
        <v>0.99055555555555497</v>
      </c>
      <c r="Y12" s="7">
        <v>0</v>
      </c>
      <c r="Z12" s="1">
        <v>1</v>
      </c>
      <c r="AA12" s="1" t="s">
        <v>57</v>
      </c>
      <c r="AB12" s="1">
        <v>1</v>
      </c>
      <c r="AC12" s="34">
        <v>0.88722222222222202</v>
      </c>
      <c r="AD12" s="34">
        <v>0.99055555555555497</v>
      </c>
      <c r="AE12" s="34">
        <f t="shared" si="0"/>
        <v>0.10333333333333294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0.89888888888888796</v>
      </c>
      <c r="AD13" s="34">
        <v>0.99611111111111095</v>
      </c>
      <c r="AE13" s="34">
        <f t="shared" si="0"/>
        <v>9.7222222222222987E-2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0.974444444444444</v>
      </c>
      <c r="AD14" s="34">
        <v>0.99944444444444402</v>
      </c>
      <c r="AE14" s="34">
        <f t="shared" si="0"/>
        <v>2.5000000000000022E-2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0.91666666666666596</v>
      </c>
      <c r="AD15" s="34">
        <v>0.995</v>
      </c>
      <c r="AE15" s="34">
        <f t="shared" si="0"/>
        <v>7.8333333333334032E-2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0.96722222222222198</v>
      </c>
      <c r="AD16" s="34">
        <v>0.99722222222222201</v>
      </c>
      <c r="AE16" s="34">
        <f t="shared" si="0"/>
        <v>3.0000000000000027E-2</v>
      </c>
      <c r="AH16" s="34"/>
      <c r="AI16" s="1"/>
    </row>
    <row r="17" spans="8:35">
      <c r="Y17" s="7">
        <v>5</v>
      </c>
      <c r="Z17" s="1">
        <v>1</v>
      </c>
      <c r="AA17" s="1" t="s">
        <v>114</v>
      </c>
      <c r="AB17" s="1">
        <v>1</v>
      </c>
      <c r="AC17" s="34">
        <v>0.89611111111111097</v>
      </c>
      <c r="AD17" s="34">
        <v>0.99388888888888804</v>
      </c>
      <c r="AE17" s="34">
        <f t="shared" si="0"/>
        <v>9.7777777777777075E-2</v>
      </c>
      <c r="AH17" s="34"/>
      <c r="AI17" s="1"/>
    </row>
    <row r="18" spans="8:35">
      <c r="Y18" s="7">
        <v>6</v>
      </c>
      <c r="Z18" s="1">
        <v>1</v>
      </c>
      <c r="AA18" s="1" t="s">
        <v>115</v>
      </c>
      <c r="AB18" s="1">
        <v>1</v>
      </c>
      <c r="AC18" s="34">
        <v>0.84222222222222198</v>
      </c>
      <c r="AD18" s="34">
        <v>0.98777777777777698</v>
      </c>
      <c r="AE18" s="34">
        <f t="shared" si="0"/>
        <v>0.14555555555555499</v>
      </c>
      <c r="AH18" s="34"/>
      <c r="AI18" s="1"/>
    </row>
    <row r="19" spans="8:35">
      <c r="Y19" s="7">
        <v>7</v>
      </c>
      <c r="Z19" s="1">
        <v>1</v>
      </c>
      <c r="AA19" s="1" t="s">
        <v>116</v>
      </c>
      <c r="AB19" s="1">
        <v>1</v>
      </c>
      <c r="AC19" s="34">
        <v>0.92833333333333301</v>
      </c>
      <c r="AD19" s="34">
        <v>0.99388888888888804</v>
      </c>
      <c r="AE19" s="34">
        <f t="shared" si="0"/>
        <v>6.5555555555555034E-2</v>
      </c>
      <c r="AH19" s="34"/>
      <c r="AI19" s="1"/>
    </row>
    <row r="20" spans="8:35">
      <c r="Y20" s="7">
        <v>8</v>
      </c>
      <c r="Z20" s="1">
        <v>1</v>
      </c>
      <c r="AA20" s="1" t="s">
        <v>117</v>
      </c>
      <c r="AB20" s="1">
        <v>1</v>
      </c>
      <c r="AC20" s="34">
        <v>0.956666666666666</v>
      </c>
      <c r="AD20" s="34">
        <v>0.99722222222222201</v>
      </c>
      <c r="AE20" s="34">
        <f t="shared" si="0"/>
        <v>4.0555555555556011E-2</v>
      </c>
      <c r="AH20" s="34"/>
      <c r="AI20" s="1"/>
    </row>
    <row r="21" spans="8:35">
      <c r="Y21" s="7">
        <v>9</v>
      </c>
      <c r="Z21" s="1">
        <v>1</v>
      </c>
      <c r="AA21" s="1" t="s">
        <v>118</v>
      </c>
      <c r="AB21" s="1">
        <v>1</v>
      </c>
      <c r="AC21" s="34">
        <v>0.91944444444444395</v>
      </c>
      <c r="AD21" s="34">
        <v>0.99777777777777699</v>
      </c>
      <c r="AE21" s="34">
        <f t="shared" si="0"/>
        <v>7.8333333333333033E-2</v>
      </c>
      <c r="AH21" s="34"/>
      <c r="AI21" s="1"/>
    </row>
    <row r="22" spans="8:35">
      <c r="Y22" s="7">
        <v>0</v>
      </c>
      <c r="Z22" s="1">
        <v>2</v>
      </c>
      <c r="AA22" s="1" t="s">
        <v>58</v>
      </c>
      <c r="AB22" s="1">
        <v>2</v>
      </c>
      <c r="AC22" s="34">
        <v>0.84277777777777696</v>
      </c>
      <c r="AD22" s="34">
        <v>0.99444444444444402</v>
      </c>
      <c r="AE22" s="34">
        <f t="shared" si="0"/>
        <v>0.15166666666666706</v>
      </c>
      <c r="AH22" s="34"/>
      <c r="AI22" s="1"/>
    </row>
    <row r="23" spans="8:35">
      <c r="Y23" s="7">
        <v>1</v>
      </c>
      <c r="Z23" s="1">
        <v>2</v>
      </c>
      <c r="AA23" s="1" t="s">
        <v>66</v>
      </c>
      <c r="AB23" s="1">
        <v>2</v>
      </c>
      <c r="AC23" s="34">
        <v>0.92722222222222195</v>
      </c>
      <c r="AD23" s="34">
        <v>0.99722222222222201</v>
      </c>
      <c r="AE23" s="34">
        <f t="shared" si="0"/>
        <v>7.0000000000000062E-2</v>
      </c>
      <c r="AH23" s="34"/>
      <c r="AI23" s="1"/>
    </row>
    <row r="24" spans="8:35">
      <c r="Y24" s="7">
        <v>2</v>
      </c>
      <c r="Z24" s="1">
        <v>2</v>
      </c>
      <c r="AA24" s="1" t="s">
        <v>164</v>
      </c>
      <c r="AB24" s="1">
        <v>2</v>
      </c>
      <c r="AC24" s="34">
        <v>0.97666666666666602</v>
      </c>
      <c r="AD24" s="34">
        <v>0.99888888888888805</v>
      </c>
      <c r="AE24" s="34">
        <f t="shared" si="0"/>
        <v>2.2222222222222032E-2</v>
      </c>
      <c r="AH24" s="34"/>
      <c r="AI24" s="1"/>
    </row>
    <row r="25" spans="8:35">
      <c r="Y25" s="7">
        <v>3</v>
      </c>
      <c r="Z25" s="1">
        <v>2</v>
      </c>
      <c r="AA25" s="1" t="s">
        <v>119</v>
      </c>
      <c r="AB25" s="1">
        <v>2</v>
      </c>
      <c r="AC25" s="34">
        <v>0.93555555555555503</v>
      </c>
      <c r="AD25" s="34">
        <v>0.99722222222222201</v>
      </c>
      <c r="AE25" s="34">
        <f t="shared" si="0"/>
        <v>6.166666666666698E-2</v>
      </c>
      <c r="AH25" s="34"/>
      <c r="AI25" s="1"/>
    </row>
    <row r="26" spans="8:35">
      <c r="Y26" s="7">
        <v>4</v>
      </c>
      <c r="Z26" s="1">
        <v>2</v>
      </c>
      <c r="AA26" s="1" t="s">
        <v>120</v>
      </c>
      <c r="AB26" s="1">
        <v>2</v>
      </c>
      <c r="AC26" s="34">
        <v>0.97611111111111104</v>
      </c>
      <c r="AD26" s="34">
        <v>0.99944444444444402</v>
      </c>
      <c r="AE26" s="34">
        <f t="shared" si="0"/>
        <v>2.3333333333332984E-2</v>
      </c>
      <c r="AH26" s="34"/>
      <c r="AI26" s="1"/>
    </row>
    <row r="27" spans="8:35">
      <c r="Y27" s="7">
        <v>5</v>
      </c>
      <c r="Z27" s="1">
        <v>2</v>
      </c>
      <c r="AA27" s="1" t="s">
        <v>121</v>
      </c>
      <c r="AB27" s="1">
        <v>2</v>
      </c>
      <c r="AC27" s="34">
        <v>0.72666666666666602</v>
      </c>
      <c r="AD27" s="34">
        <v>0.99444444444444402</v>
      </c>
      <c r="AE27" s="34">
        <f t="shared" si="0"/>
        <v>0.267777777777778</v>
      </c>
      <c r="AH27" s="34"/>
      <c r="AI27" s="1"/>
    </row>
    <row r="28" spans="8:35">
      <c r="Y28" s="7">
        <v>6</v>
      </c>
      <c r="Z28" s="1">
        <v>2</v>
      </c>
      <c r="AA28" s="1" t="s">
        <v>122</v>
      </c>
      <c r="AB28" s="1">
        <v>2</v>
      </c>
      <c r="AC28" s="34">
        <v>0.81777777777777705</v>
      </c>
      <c r="AD28" s="34">
        <v>0.99611111111111095</v>
      </c>
      <c r="AE28" s="34">
        <f t="shared" si="0"/>
        <v>0.1783333333333339</v>
      </c>
      <c r="AH28" s="34"/>
      <c r="AI28" s="1"/>
    </row>
    <row r="29" spans="8:35">
      <c r="Y29" s="7">
        <v>7</v>
      </c>
      <c r="Z29" s="1">
        <v>2</v>
      </c>
      <c r="AA29" s="1" t="s">
        <v>123</v>
      </c>
      <c r="AB29" s="1">
        <v>2</v>
      </c>
      <c r="AC29" s="34">
        <v>0.93555555555555503</v>
      </c>
      <c r="AD29" s="34">
        <v>0.99722222222222201</v>
      </c>
      <c r="AE29" s="34">
        <f t="shared" si="0"/>
        <v>6.166666666666698E-2</v>
      </c>
      <c r="AH29" s="34"/>
      <c r="AI29" s="1"/>
    </row>
    <row r="30" spans="8:35">
      <c r="Y30" s="7">
        <v>8</v>
      </c>
      <c r="Z30" s="1">
        <v>2</v>
      </c>
      <c r="AA30" s="1" t="s">
        <v>124</v>
      </c>
      <c r="AB30" s="1">
        <v>2</v>
      </c>
      <c r="AC30" s="34">
        <v>0.96499999999999997</v>
      </c>
      <c r="AD30" s="34">
        <v>0.99777777777777699</v>
      </c>
      <c r="AE30" s="34">
        <f t="shared" si="0"/>
        <v>3.2777777777777017E-2</v>
      </c>
      <c r="AH30" s="34"/>
      <c r="AI30" s="1"/>
    </row>
    <row r="31" spans="8:35">
      <c r="Y31" s="7">
        <v>9</v>
      </c>
      <c r="Z31" s="1">
        <v>2</v>
      </c>
      <c r="AA31" s="1" t="s">
        <v>125</v>
      </c>
      <c r="AB31" s="1">
        <v>2</v>
      </c>
      <c r="AC31" s="34">
        <v>0.93611111111111101</v>
      </c>
      <c r="AD31" s="34">
        <v>0.99722222222222201</v>
      </c>
      <c r="AE31" s="34">
        <f t="shared" si="0"/>
        <v>6.1111111111111005E-2</v>
      </c>
      <c r="AH31" s="34"/>
      <c r="AI31" s="1"/>
    </row>
    <row r="32" spans="8:35">
      <c r="H32" s="34" t="s">
        <v>382</v>
      </c>
      <c r="Y32" s="7">
        <v>0</v>
      </c>
      <c r="Z32" s="1">
        <v>3</v>
      </c>
      <c r="AA32" s="1" t="s">
        <v>59</v>
      </c>
      <c r="AB32" s="1">
        <v>3</v>
      </c>
      <c r="AC32" s="34">
        <v>0.77055555555555499</v>
      </c>
      <c r="AD32" s="34">
        <v>0.99777777777777699</v>
      </c>
      <c r="AE32" s="34">
        <f t="shared" si="0"/>
        <v>0.22722222222222199</v>
      </c>
      <c r="AH32" s="34"/>
      <c r="AI32" s="1"/>
    </row>
    <row r="33" spans="8:35">
      <c r="H33" s="34" t="s">
        <v>199</v>
      </c>
      <c r="Y33" s="7">
        <v>1</v>
      </c>
      <c r="Z33" s="1">
        <v>3</v>
      </c>
      <c r="AA33" s="1" t="s">
        <v>67</v>
      </c>
      <c r="AB33" s="1">
        <v>3</v>
      </c>
      <c r="AC33" s="34">
        <v>0.95833333333333304</v>
      </c>
      <c r="AD33" s="34">
        <v>0.99833333333333296</v>
      </c>
      <c r="AE33" s="34">
        <f t="shared" si="0"/>
        <v>3.9999999999999925E-2</v>
      </c>
      <c r="AH33" s="34"/>
      <c r="AI33" s="1"/>
    </row>
    <row r="34" spans="8:35">
      <c r="H34" s="34" t="s">
        <v>200</v>
      </c>
      <c r="Y34" s="7">
        <v>2</v>
      </c>
      <c r="Z34" s="1">
        <v>3</v>
      </c>
      <c r="AA34" s="1" t="s">
        <v>74</v>
      </c>
      <c r="AB34" s="1">
        <v>3</v>
      </c>
      <c r="AC34" s="34">
        <v>0.96611111111111103</v>
      </c>
      <c r="AD34" s="34">
        <v>0.99888888888888805</v>
      </c>
      <c r="AE34" s="34">
        <f t="shared" si="0"/>
        <v>3.2777777777777017E-2</v>
      </c>
      <c r="AH34" s="34"/>
      <c r="AI34" s="1"/>
    </row>
    <row r="35" spans="8:35">
      <c r="H35" s="34" t="s">
        <v>201</v>
      </c>
      <c r="Y35" s="7">
        <v>3</v>
      </c>
      <c r="Z35" s="1">
        <v>3</v>
      </c>
      <c r="AA35" s="1" t="s">
        <v>165</v>
      </c>
      <c r="AB35" s="1">
        <v>3</v>
      </c>
      <c r="AC35" s="34">
        <v>0.93833333333333302</v>
      </c>
      <c r="AD35" s="34">
        <v>0.99777777777777699</v>
      </c>
      <c r="AE35" s="34">
        <f t="shared" si="0"/>
        <v>5.9444444444443967E-2</v>
      </c>
      <c r="AH35" s="34"/>
      <c r="AI35" s="1"/>
    </row>
    <row r="36" spans="8:35">
      <c r="H36" s="34" t="s">
        <v>257</v>
      </c>
      <c r="Y36" s="7">
        <v>4</v>
      </c>
      <c r="Z36" s="1">
        <v>3</v>
      </c>
      <c r="AA36" s="1" t="s">
        <v>126</v>
      </c>
      <c r="AB36" s="1">
        <v>3</v>
      </c>
      <c r="AC36" s="34">
        <v>0.99277777777777698</v>
      </c>
      <c r="AD36" s="34">
        <v>0.99888888888888805</v>
      </c>
      <c r="AE36" s="34">
        <f t="shared" si="0"/>
        <v>6.1111111111110672E-3</v>
      </c>
      <c r="AH36" s="34"/>
      <c r="AI36" s="1"/>
    </row>
    <row r="37" spans="8:35">
      <c r="H37" s="34" t="s">
        <v>271</v>
      </c>
      <c r="Y37" s="7">
        <v>5</v>
      </c>
      <c r="Z37" s="1">
        <v>3</v>
      </c>
      <c r="AA37" s="1" t="s">
        <v>127</v>
      </c>
      <c r="AB37" s="1">
        <v>3</v>
      </c>
      <c r="AC37" s="34">
        <v>0.98333333333333295</v>
      </c>
      <c r="AD37" s="34">
        <v>0.99611111111111095</v>
      </c>
      <c r="AE37" s="34">
        <f t="shared" si="0"/>
        <v>1.2777777777777999E-2</v>
      </c>
      <c r="AH37" s="34"/>
      <c r="AI37" s="1"/>
    </row>
    <row r="38" spans="8:35">
      <c r="H38" s="34" t="s">
        <v>325</v>
      </c>
      <c r="Y38" s="7">
        <v>6</v>
      </c>
      <c r="Z38" s="1">
        <v>3</v>
      </c>
      <c r="AA38" s="1" t="s">
        <v>128</v>
      </c>
      <c r="AB38" s="1">
        <v>3</v>
      </c>
      <c r="AC38" s="34">
        <v>0.89611111111111097</v>
      </c>
      <c r="AD38" s="34">
        <v>0.99722222222222201</v>
      </c>
      <c r="AE38" s="34">
        <f t="shared" si="0"/>
        <v>0.10111111111111104</v>
      </c>
      <c r="AH38" s="34"/>
      <c r="AI38" s="1"/>
    </row>
    <row r="39" spans="8:35">
      <c r="H39" s="34" t="s">
        <v>209</v>
      </c>
      <c r="Y39" s="7">
        <v>7</v>
      </c>
      <c r="Z39" s="1">
        <v>3</v>
      </c>
      <c r="AA39" s="1" t="s">
        <v>129</v>
      </c>
      <c r="AB39" s="1">
        <v>3</v>
      </c>
      <c r="AC39" s="34">
        <v>0.97055555555555495</v>
      </c>
      <c r="AD39" s="34">
        <v>0.99833333333333296</v>
      </c>
      <c r="AE39" s="34">
        <f t="shared" si="0"/>
        <v>2.7777777777778012E-2</v>
      </c>
      <c r="AH39" s="34"/>
      <c r="AI39" s="1"/>
    </row>
    <row r="40" spans="8:35">
      <c r="H40" s="34" t="s">
        <v>383</v>
      </c>
      <c r="Y40" s="7">
        <v>8</v>
      </c>
      <c r="Z40" s="1">
        <v>3</v>
      </c>
      <c r="AA40" s="1" t="s">
        <v>130</v>
      </c>
      <c r="AB40" s="1">
        <v>3</v>
      </c>
      <c r="AC40" s="34">
        <v>0.99222222222222201</v>
      </c>
      <c r="AD40" s="34">
        <v>0.99777777777777699</v>
      </c>
      <c r="AE40" s="34">
        <f t="shared" si="0"/>
        <v>5.5555555555549807E-3</v>
      </c>
      <c r="AH40" s="34"/>
      <c r="AI40" s="1"/>
    </row>
    <row r="41" spans="8:35">
      <c r="H41" s="34" t="s">
        <v>209</v>
      </c>
      <c r="Y41" s="7">
        <v>9</v>
      </c>
      <c r="Z41" s="1">
        <v>3</v>
      </c>
      <c r="AA41" s="1" t="s">
        <v>131</v>
      </c>
      <c r="AB41" s="1">
        <v>3</v>
      </c>
      <c r="AC41" s="34">
        <v>0.98166666666666602</v>
      </c>
      <c r="AD41" s="34">
        <v>0.99666666666666603</v>
      </c>
      <c r="AE41" s="34">
        <f t="shared" si="0"/>
        <v>1.5000000000000013E-2</v>
      </c>
      <c r="AH41" s="34"/>
      <c r="AI41" s="1"/>
    </row>
    <row r="42" spans="8:35">
      <c r="H42" s="34" t="s">
        <v>384</v>
      </c>
      <c r="Y42" s="7">
        <v>0</v>
      </c>
      <c r="Z42" s="1">
        <v>4</v>
      </c>
      <c r="AA42" s="1" t="s">
        <v>60</v>
      </c>
      <c r="AB42" s="1">
        <v>4</v>
      </c>
      <c r="AC42" s="34">
        <v>0.89333333333333298</v>
      </c>
      <c r="AD42" s="34">
        <v>0.995</v>
      </c>
      <c r="AE42" s="34">
        <f t="shared" si="0"/>
        <v>0.10166666666666702</v>
      </c>
      <c r="AH42" s="34"/>
      <c r="AI42" s="1"/>
    </row>
    <row r="43" spans="8:35">
      <c r="H43" s="34" t="s">
        <v>209</v>
      </c>
      <c r="Y43" s="7">
        <v>1</v>
      </c>
      <c r="Z43" s="1">
        <v>4</v>
      </c>
      <c r="AA43" s="1" t="s">
        <v>68</v>
      </c>
      <c r="AB43" s="1">
        <v>4</v>
      </c>
      <c r="AC43" s="34">
        <v>0.87555555555555498</v>
      </c>
      <c r="AD43" s="34">
        <v>0.99555555555555497</v>
      </c>
      <c r="AE43" s="34">
        <f t="shared" si="0"/>
        <v>0.12</v>
      </c>
      <c r="AH43" s="34"/>
      <c r="AI43" s="1"/>
    </row>
    <row r="44" spans="8:35">
      <c r="H44" s="34" t="s">
        <v>385</v>
      </c>
      <c r="Y44" s="7">
        <v>2</v>
      </c>
      <c r="Z44" s="1">
        <v>4</v>
      </c>
      <c r="AA44" s="1" t="s">
        <v>75</v>
      </c>
      <c r="AB44" s="1">
        <v>4</v>
      </c>
      <c r="AC44" s="34">
        <v>0.95222222222222197</v>
      </c>
      <c r="AD44" s="34">
        <v>0.99777777777777699</v>
      </c>
      <c r="AE44" s="34">
        <f t="shared" si="0"/>
        <v>4.5555555555555016E-2</v>
      </c>
      <c r="AH44" s="34"/>
      <c r="AI44" s="1"/>
    </row>
    <row r="45" spans="8:35">
      <c r="H45" s="34" t="s">
        <v>209</v>
      </c>
      <c r="Y45" s="7">
        <v>3</v>
      </c>
      <c r="Z45" s="1">
        <v>4</v>
      </c>
      <c r="AA45" s="1" t="s">
        <v>81</v>
      </c>
      <c r="AB45" s="1">
        <v>4</v>
      </c>
      <c r="AC45" s="34">
        <v>0.82111111111111101</v>
      </c>
      <c r="AD45" s="34">
        <v>0.98499999999999999</v>
      </c>
      <c r="AE45" s="34">
        <f t="shared" si="0"/>
        <v>0.16388888888888897</v>
      </c>
      <c r="AH45" s="34"/>
      <c r="AI45" s="1"/>
    </row>
    <row r="46" spans="8:35">
      <c r="H46" s="34" t="s">
        <v>386</v>
      </c>
      <c r="Y46" s="7">
        <v>4</v>
      </c>
      <c r="Z46" s="1">
        <v>4</v>
      </c>
      <c r="AA46" s="1" t="s">
        <v>166</v>
      </c>
      <c r="AB46" s="1">
        <v>4</v>
      </c>
      <c r="AC46" s="34">
        <v>0.96611111111111103</v>
      </c>
      <c r="AD46" s="34">
        <v>0.99722222222222201</v>
      </c>
      <c r="AE46" s="34">
        <f t="shared" si="0"/>
        <v>3.1111111111110978E-2</v>
      </c>
      <c r="AH46" s="34"/>
      <c r="AI46" s="1"/>
    </row>
    <row r="47" spans="8:35">
      <c r="H47" s="34" t="s">
        <v>209</v>
      </c>
      <c r="Y47" s="7">
        <v>5</v>
      </c>
      <c r="Z47" s="1">
        <v>4</v>
      </c>
      <c r="AA47" s="1" t="s">
        <v>132</v>
      </c>
      <c r="AB47" s="1">
        <v>4</v>
      </c>
      <c r="AC47" s="34">
        <v>0.92444444444444396</v>
      </c>
      <c r="AD47" s="34">
        <v>0.99722222222222201</v>
      </c>
      <c r="AE47" s="34">
        <f t="shared" si="0"/>
        <v>7.2777777777778052E-2</v>
      </c>
      <c r="AH47" s="34"/>
      <c r="AI47" s="1"/>
    </row>
    <row r="48" spans="8:35">
      <c r="H48" s="34" t="s">
        <v>387</v>
      </c>
      <c r="Y48" s="7">
        <v>6</v>
      </c>
      <c r="Z48" s="1">
        <v>4</v>
      </c>
      <c r="AA48" s="1" t="s">
        <v>133</v>
      </c>
      <c r="AB48" s="1">
        <v>4</v>
      </c>
      <c r="AC48" s="34">
        <v>0.757777777777777</v>
      </c>
      <c r="AD48" s="34">
        <v>0.99388888888888804</v>
      </c>
      <c r="AE48" s="34">
        <f t="shared" si="0"/>
        <v>0.23611111111111105</v>
      </c>
      <c r="AH48" s="34"/>
      <c r="AI48" s="1"/>
    </row>
    <row r="49" spans="8:35">
      <c r="H49" s="34" t="s">
        <v>209</v>
      </c>
      <c r="Y49" s="7">
        <v>7</v>
      </c>
      <c r="Z49" s="1">
        <v>4</v>
      </c>
      <c r="AA49" s="1" t="s">
        <v>134</v>
      </c>
      <c r="AB49" s="1">
        <v>4</v>
      </c>
      <c r="AC49" s="34">
        <v>0.92888888888888799</v>
      </c>
      <c r="AD49" s="34">
        <v>0.99666666666666603</v>
      </c>
      <c r="AE49" s="34">
        <f t="shared" si="0"/>
        <v>6.7777777777778048E-2</v>
      </c>
      <c r="AH49" s="34"/>
      <c r="AI49" s="1"/>
    </row>
    <row r="50" spans="8:35">
      <c r="H50" s="34" t="s">
        <v>388</v>
      </c>
      <c r="Y50" s="7">
        <v>8</v>
      </c>
      <c r="Z50" s="1">
        <v>4</v>
      </c>
      <c r="AA50" s="1" t="s">
        <v>135</v>
      </c>
      <c r="AB50" s="1">
        <v>4</v>
      </c>
      <c r="AC50" s="34">
        <v>0.95166666666666599</v>
      </c>
      <c r="AD50" s="34">
        <v>0.99611111111111095</v>
      </c>
      <c r="AE50" s="34">
        <f t="shared" si="0"/>
        <v>4.4444444444444953E-2</v>
      </c>
      <c r="AH50" s="34"/>
      <c r="AI50" s="1"/>
    </row>
    <row r="51" spans="8:35">
      <c r="H51" s="34" t="s">
        <v>209</v>
      </c>
      <c r="Y51" s="7">
        <v>9</v>
      </c>
      <c r="Z51" s="1">
        <v>4</v>
      </c>
      <c r="AA51" s="1" t="s">
        <v>136</v>
      </c>
      <c r="AB51" s="1">
        <v>4</v>
      </c>
      <c r="AC51" s="34">
        <v>0.93333333333333302</v>
      </c>
      <c r="AD51" s="34">
        <v>0.99111111111111105</v>
      </c>
      <c r="AE51" s="34">
        <f t="shared" si="0"/>
        <v>5.7777777777778039E-2</v>
      </c>
      <c r="AH51" s="34"/>
      <c r="AI51" s="1"/>
    </row>
    <row r="52" spans="8:35">
      <c r="H52" s="34" t="s">
        <v>389</v>
      </c>
      <c r="Y52" s="7">
        <v>0</v>
      </c>
      <c r="Z52" s="1">
        <v>5</v>
      </c>
      <c r="AA52" s="1" t="s">
        <v>61</v>
      </c>
      <c r="AB52" s="1">
        <v>5</v>
      </c>
      <c r="AC52" s="34">
        <v>0.91555555555555501</v>
      </c>
      <c r="AD52" s="34">
        <v>0.99666666666666603</v>
      </c>
      <c r="AE52" s="34">
        <f t="shared" si="0"/>
        <v>8.1111111111111023E-2</v>
      </c>
      <c r="AH52" s="34"/>
      <c r="AI52" s="1"/>
    </row>
    <row r="53" spans="8:35">
      <c r="H53" s="34" t="s">
        <v>209</v>
      </c>
      <c r="Y53" s="7">
        <v>1</v>
      </c>
      <c r="Z53" s="1">
        <v>5</v>
      </c>
      <c r="AA53" s="1" t="s">
        <v>69</v>
      </c>
      <c r="AB53" s="1">
        <v>5</v>
      </c>
      <c r="AC53" s="34">
        <v>0.95</v>
      </c>
      <c r="AD53" s="34">
        <v>0.99555555555555497</v>
      </c>
      <c r="AE53" s="34">
        <f t="shared" si="0"/>
        <v>4.5555555555555016E-2</v>
      </c>
      <c r="AH53" s="34"/>
      <c r="AI53" s="1"/>
    </row>
    <row r="54" spans="8:35">
      <c r="H54" s="34" t="s">
        <v>390</v>
      </c>
      <c r="Y54" s="7">
        <v>2</v>
      </c>
      <c r="Z54" s="1">
        <v>5</v>
      </c>
      <c r="AA54" s="1" t="s">
        <v>76</v>
      </c>
      <c r="AB54" s="1">
        <v>5</v>
      </c>
      <c r="AC54" s="34">
        <v>0.88388888888888795</v>
      </c>
      <c r="AD54" s="34">
        <v>0.99555555555555497</v>
      </c>
      <c r="AE54" s="34">
        <f t="shared" si="0"/>
        <v>0.11166666666666702</v>
      </c>
      <c r="AH54" s="34"/>
      <c r="AI54" s="1"/>
    </row>
    <row r="55" spans="8:35">
      <c r="H55" s="34" t="s">
        <v>209</v>
      </c>
      <c r="Y55" s="7">
        <v>3</v>
      </c>
      <c r="Z55" s="1">
        <v>5</v>
      </c>
      <c r="AA55" s="1" t="s">
        <v>82</v>
      </c>
      <c r="AB55" s="1">
        <v>5</v>
      </c>
      <c r="AC55" s="34">
        <v>0.92500000000000004</v>
      </c>
      <c r="AD55" s="34">
        <v>0.995</v>
      </c>
      <c r="AE55" s="34">
        <f t="shared" si="0"/>
        <v>6.9999999999999951E-2</v>
      </c>
      <c r="AH55" s="34"/>
      <c r="AI55" s="1"/>
    </row>
    <row r="56" spans="8:35">
      <c r="H56" s="34" t="s">
        <v>391</v>
      </c>
      <c r="Y56" s="7">
        <v>4</v>
      </c>
      <c r="Z56" s="1">
        <v>5</v>
      </c>
      <c r="AA56" s="1" t="s">
        <v>87</v>
      </c>
      <c r="AB56" s="1">
        <v>5</v>
      </c>
      <c r="AC56" s="34">
        <v>0.97333333333333305</v>
      </c>
      <c r="AD56" s="34">
        <v>0.99166666666666603</v>
      </c>
      <c r="AE56" s="34">
        <f t="shared" si="0"/>
        <v>1.833333333333298E-2</v>
      </c>
      <c r="AH56" s="34"/>
      <c r="AI56" s="1"/>
    </row>
    <row r="57" spans="8:35">
      <c r="H57" s="34" t="s">
        <v>209</v>
      </c>
      <c r="Y57" s="7">
        <v>5</v>
      </c>
      <c r="Z57" s="1">
        <v>5</v>
      </c>
      <c r="AA57" s="1" t="s">
        <v>167</v>
      </c>
      <c r="AB57" s="1">
        <v>5</v>
      </c>
      <c r="AC57" s="34">
        <v>0.87444444444444402</v>
      </c>
      <c r="AD57" s="34">
        <v>0.99611111111111095</v>
      </c>
      <c r="AE57" s="34">
        <f t="shared" si="0"/>
        <v>0.12166666666666692</v>
      </c>
      <c r="AH57" s="34"/>
      <c r="AI57" s="1"/>
    </row>
    <row r="58" spans="8:35">
      <c r="H58" s="34" t="s">
        <v>392</v>
      </c>
      <c r="Y58" s="7">
        <v>6</v>
      </c>
      <c r="Z58" s="1">
        <v>5</v>
      </c>
      <c r="AA58" s="1" t="s">
        <v>137</v>
      </c>
      <c r="AB58" s="1">
        <v>5</v>
      </c>
      <c r="AC58" s="34">
        <v>0.89666666666666595</v>
      </c>
      <c r="AD58" s="34">
        <v>0.99277777777777698</v>
      </c>
      <c r="AE58" s="34">
        <f t="shared" si="0"/>
        <v>9.6111111111111036E-2</v>
      </c>
      <c r="AH58" s="34"/>
      <c r="AI58" s="1"/>
    </row>
    <row r="59" spans="8:35">
      <c r="H59" s="34" t="s">
        <v>203</v>
      </c>
      <c r="Y59" s="7">
        <v>7</v>
      </c>
      <c r="Z59" s="1">
        <v>5</v>
      </c>
      <c r="AA59" s="1" t="s">
        <v>138</v>
      </c>
      <c r="AB59" s="1">
        <v>5</v>
      </c>
      <c r="AC59" s="34">
        <v>0.92388888888888798</v>
      </c>
      <c r="AD59" s="34">
        <v>0.99611111111111095</v>
      </c>
      <c r="AE59" s="34">
        <f t="shared" si="0"/>
        <v>7.2222222222222965E-2</v>
      </c>
      <c r="AH59" s="34"/>
      <c r="AI59" s="1"/>
    </row>
    <row r="60" spans="8:35">
      <c r="H60" s="34" t="s">
        <v>204</v>
      </c>
      <c r="Y60" s="7">
        <v>8</v>
      </c>
      <c r="Z60" s="1">
        <v>5</v>
      </c>
      <c r="AA60" s="1" t="s">
        <v>139</v>
      </c>
      <c r="AB60" s="1">
        <v>5</v>
      </c>
      <c r="AC60" s="34">
        <v>0.95166666666666599</v>
      </c>
      <c r="AD60" s="34">
        <v>0.99666666666666603</v>
      </c>
      <c r="AE60" s="34">
        <f t="shared" si="0"/>
        <v>4.500000000000004E-2</v>
      </c>
      <c r="AH60" s="34"/>
      <c r="AI60" s="1"/>
    </row>
    <row r="61" spans="8:35">
      <c r="H61" s="34" t="s">
        <v>205</v>
      </c>
      <c r="Y61" s="7">
        <v>9</v>
      </c>
      <c r="Z61" s="1">
        <v>5</v>
      </c>
      <c r="AA61" s="1" t="s">
        <v>140</v>
      </c>
      <c r="AB61" s="1">
        <v>5</v>
      </c>
      <c r="AC61" s="34">
        <v>0.93833333333333302</v>
      </c>
      <c r="AD61" s="34">
        <v>0.99444444444444402</v>
      </c>
      <c r="AE61" s="34">
        <f t="shared" si="0"/>
        <v>5.6111111111111001E-2</v>
      </c>
      <c r="AH61" s="34"/>
      <c r="AI61" s="1"/>
    </row>
    <row r="62" spans="8:35">
      <c r="H62" s="34" t="s">
        <v>206</v>
      </c>
      <c r="Y62" s="7">
        <v>0</v>
      </c>
      <c r="Z62" s="1">
        <v>6</v>
      </c>
      <c r="AA62" s="1" t="s">
        <v>62</v>
      </c>
      <c r="AB62" s="1">
        <v>6</v>
      </c>
      <c r="AC62" s="34">
        <v>0.87555555555555498</v>
      </c>
      <c r="AD62" s="34">
        <v>0.99666666666666603</v>
      </c>
      <c r="AE62" s="34">
        <f t="shared" si="0"/>
        <v>0.12111111111111106</v>
      </c>
      <c r="AH62" s="34"/>
      <c r="AI62" s="1"/>
    </row>
    <row r="63" spans="8:35">
      <c r="Y63" s="7">
        <v>1</v>
      </c>
      <c r="Z63" s="1">
        <v>6</v>
      </c>
      <c r="AA63" s="1" t="s">
        <v>70</v>
      </c>
      <c r="AB63" s="1">
        <v>6</v>
      </c>
      <c r="AC63" s="34">
        <v>0.93666666666666598</v>
      </c>
      <c r="AD63" s="34">
        <v>0.99666666666666603</v>
      </c>
      <c r="AE63" s="34">
        <f t="shared" si="0"/>
        <v>6.0000000000000053E-2</v>
      </c>
      <c r="AH63" s="34"/>
      <c r="AI63" s="1"/>
    </row>
    <row r="64" spans="8:35">
      <c r="Y64" s="7">
        <v>2</v>
      </c>
      <c r="Z64" s="1">
        <v>6</v>
      </c>
      <c r="AA64" s="1" t="s">
        <v>77</v>
      </c>
      <c r="AB64" s="1">
        <v>6</v>
      </c>
      <c r="AC64" s="34">
        <v>0.926111111111111</v>
      </c>
      <c r="AD64" s="34">
        <v>0.99611111111111095</v>
      </c>
      <c r="AE64" s="34">
        <f t="shared" si="0"/>
        <v>6.9999999999999951E-2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0.91944444444444395</v>
      </c>
      <c r="AD65" s="34">
        <v>0.98833333333333295</v>
      </c>
      <c r="AE65" s="34">
        <f t="shared" si="0"/>
        <v>6.8888888888888999E-2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0.96388888888888802</v>
      </c>
      <c r="AD66" s="34">
        <v>0.99722222222222201</v>
      </c>
      <c r="AE66" s="34">
        <f t="shared" si="0"/>
        <v>3.3333333333333992E-2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0.92222222222222205</v>
      </c>
      <c r="AD67" s="34">
        <v>0.995</v>
      </c>
      <c r="AE67" s="34">
        <f t="shared" ref="AE67:AE101" si="21">AD67-AC67</f>
        <v>7.2777777777777941E-2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0.81833333333333302</v>
      </c>
      <c r="AD68" s="34">
        <v>0.97777777777777697</v>
      </c>
      <c r="AE68" s="34">
        <f t="shared" si="21"/>
        <v>0.15944444444444394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0.96888888888888802</v>
      </c>
      <c r="AD69" s="34">
        <v>0.99833333333333296</v>
      </c>
      <c r="AE69" s="34">
        <f t="shared" si="21"/>
        <v>2.9444444444444939E-2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0.81277777777777704</v>
      </c>
      <c r="AD70" s="34">
        <v>0.99666666666666603</v>
      </c>
      <c r="AE70" s="34">
        <f t="shared" si="21"/>
        <v>0.18388888888888899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0.95</v>
      </c>
      <c r="AD71" s="34">
        <v>0.99444444444444402</v>
      </c>
      <c r="AE71" s="34">
        <f t="shared" si="21"/>
        <v>4.4444444444444065E-2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0.81722222222222196</v>
      </c>
      <c r="AD72" s="34">
        <v>0.99555555555555497</v>
      </c>
      <c r="AE72" s="34">
        <f t="shared" si="21"/>
        <v>0.17833333333333301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0.92333333333333301</v>
      </c>
      <c r="AD73" s="34">
        <v>0.99388888888888804</v>
      </c>
      <c r="AE73" s="34">
        <f t="shared" si="21"/>
        <v>7.0555555555555038E-2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0.931111111111111</v>
      </c>
      <c r="AD74" s="34">
        <v>0.98277777777777697</v>
      </c>
      <c r="AE74" s="34">
        <f t="shared" si="21"/>
        <v>5.1666666666665972E-2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0.90333333333333299</v>
      </c>
      <c r="AD75" s="34">
        <v>0.99277777777777698</v>
      </c>
      <c r="AE75" s="34">
        <f t="shared" si="21"/>
        <v>8.9444444444443993E-2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0.86888888888888804</v>
      </c>
      <c r="AD76" s="34">
        <v>0.99222222222222201</v>
      </c>
      <c r="AE76" s="34">
        <f t="shared" si="21"/>
        <v>0.12333333333333396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0.88722222222222202</v>
      </c>
      <c r="AD77" s="34">
        <v>0.98888888888888804</v>
      </c>
      <c r="AE77" s="34">
        <f t="shared" si="21"/>
        <v>0.10166666666666602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0.90777777777777702</v>
      </c>
      <c r="AD78" s="34">
        <v>0.98277777777777697</v>
      </c>
      <c r="AE78" s="34">
        <f t="shared" si="21"/>
        <v>7.4999999999999956E-2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0.92388888888888798</v>
      </c>
      <c r="AD79" s="34">
        <v>0.99</v>
      </c>
      <c r="AE79" s="34">
        <f t="shared" si="21"/>
        <v>6.6111111111112009E-2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0.99388888888888804</v>
      </c>
      <c r="AD80" s="34">
        <v>0.99</v>
      </c>
      <c r="AE80" s="34">
        <f t="shared" si="21"/>
        <v>-3.8888888888880535E-3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0.97722222222222199</v>
      </c>
      <c r="AD81" s="34">
        <v>0.99111111111111105</v>
      </c>
      <c r="AE81" s="34">
        <f t="shared" si="21"/>
        <v>1.3888888888889062E-2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0.79722222222222205</v>
      </c>
      <c r="AD82" s="34">
        <v>0.99722222222222201</v>
      </c>
      <c r="AE82" s="34">
        <f t="shared" si="21"/>
        <v>0.19999999999999996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0.84666666666666601</v>
      </c>
      <c r="AD83" s="34">
        <v>0.96722222222222198</v>
      </c>
      <c r="AE83" s="34">
        <f t="shared" si="21"/>
        <v>0.12055555555555597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0.81499999999999995</v>
      </c>
      <c r="AD84" s="34">
        <v>0.99777777777777699</v>
      </c>
      <c r="AE84" s="34">
        <f t="shared" si="21"/>
        <v>0.18277777777777704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0.89166666666666605</v>
      </c>
      <c r="AD85" s="34">
        <v>0.98555555555555496</v>
      </c>
      <c r="AE85" s="34">
        <f t="shared" si="21"/>
        <v>9.3888888888888911E-2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0.79444444444444395</v>
      </c>
      <c r="AD86" s="34">
        <v>0.99611111111111095</v>
      </c>
      <c r="AE86" s="34">
        <f t="shared" si="21"/>
        <v>0.20166666666666699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0.86111111111111105</v>
      </c>
      <c r="AD87" s="34">
        <v>0.99666666666666603</v>
      </c>
      <c r="AE87" s="34">
        <f t="shared" si="21"/>
        <v>0.13555555555555499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0.93666666666666598</v>
      </c>
      <c r="AD88" s="34">
        <v>0.99444444444444402</v>
      </c>
      <c r="AE88" s="34">
        <f t="shared" si="21"/>
        <v>5.7777777777778039E-2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0.86055555555555496</v>
      </c>
      <c r="AD89" s="34">
        <v>0.99166666666666603</v>
      </c>
      <c r="AE89" s="34">
        <f t="shared" si="21"/>
        <v>0.13111111111111107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0.87166666666666603</v>
      </c>
      <c r="AD90" s="34">
        <v>0.99277777777777698</v>
      </c>
      <c r="AE90" s="34">
        <f t="shared" si="21"/>
        <v>0.12111111111111095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0.97277777777777696</v>
      </c>
      <c r="AD91" s="34">
        <v>0.99611111111111095</v>
      </c>
      <c r="AE91" s="34">
        <f t="shared" si="21"/>
        <v>2.3333333333333983E-2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0.84666666666666601</v>
      </c>
      <c r="AD92" s="34">
        <v>0.99722222222222201</v>
      </c>
      <c r="AE92" s="34">
        <f t="shared" si="21"/>
        <v>0.150555555555556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0.91111111111111098</v>
      </c>
      <c r="AD93" s="34">
        <v>0.99777777777777699</v>
      </c>
      <c r="AE93" s="34">
        <f t="shared" si="21"/>
        <v>8.6666666666666003E-2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0.96333333333333304</v>
      </c>
      <c r="AD94" s="34">
        <v>0.99</v>
      </c>
      <c r="AE94" s="34">
        <f t="shared" si="21"/>
        <v>2.6666666666666949E-2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0.87611111111111095</v>
      </c>
      <c r="AD95" s="34">
        <v>0.99333333333333296</v>
      </c>
      <c r="AE95" s="34">
        <f t="shared" si="21"/>
        <v>0.11722222222222201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0.97055555555555495</v>
      </c>
      <c r="AD96" s="34">
        <v>0.99666666666666603</v>
      </c>
      <c r="AE96" s="34">
        <f t="shared" si="21"/>
        <v>2.6111111111111085E-2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0.90833333333333299</v>
      </c>
      <c r="AD97" s="34">
        <v>0.99777777777777699</v>
      </c>
      <c r="AE97" s="34">
        <f t="shared" si="21"/>
        <v>8.9444444444443993E-2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0.87111111111111095</v>
      </c>
      <c r="AD98" s="34">
        <v>0.99388888888888804</v>
      </c>
      <c r="AE98" s="34">
        <f t="shared" si="21"/>
        <v>0.1227777777777771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0.892777777777777</v>
      </c>
      <c r="AD99" s="34">
        <v>0.99277777777777698</v>
      </c>
      <c r="AE99" s="34">
        <f t="shared" si="21"/>
        <v>9.9999999999999978E-2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0.93722222222222196</v>
      </c>
      <c r="AD100" s="34">
        <v>0.99333333333333296</v>
      </c>
      <c r="AE100" s="34">
        <f t="shared" si="21"/>
        <v>5.6111111111111001E-2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0.94</v>
      </c>
      <c r="AD101" s="34">
        <v>0.99055555555555497</v>
      </c>
      <c r="AE101" s="34">
        <f t="shared" si="21"/>
        <v>5.0555555555555021E-2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D8EF-0E70-274B-B27E-937B6CDED7AC}">
  <sheetPr>
    <tabColor rgb="FF00B0F0"/>
  </sheetPr>
  <dimension ref="A1:AI101"/>
  <sheetViews>
    <sheetView workbookViewId="0">
      <selection activeCell="R69" sqref="R69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12</v>
      </c>
      <c r="B2" s="37" t="s">
        <v>55</v>
      </c>
      <c r="C2" s="37" t="s">
        <v>56</v>
      </c>
      <c r="D2" s="37" t="s">
        <v>55</v>
      </c>
      <c r="E2" s="37" t="s">
        <v>56</v>
      </c>
      <c r="F2" s="37" t="s">
        <v>55</v>
      </c>
      <c r="G2" s="37" t="s">
        <v>56</v>
      </c>
      <c r="H2" s="37" t="s">
        <v>55</v>
      </c>
      <c r="I2" s="37" t="s">
        <v>56</v>
      </c>
      <c r="J2" s="37" t="s">
        <v>55</v>
      </c>
      <c r="K2" s="37" t="s">
        <v>56</v>
      </c>
      <c r="L2" s="37" t="s">
        <v>55</v>
      </c>
      <c r="M2" s="37" t="s">
        <v>56</v>
      </c>
      <c r="N2" s="37" t="s">
        <v>55</v>
      </c>
      <c r="O2" s="37" t="s">
        <v>56</v>
      </c>
      <c r="P2" s="37" t="s">
        <v>55</v>
      </c>
      <c r="Q2" s="37" t="s">
        <v>56</v>
      </c>
      <c r="R2" s="37" t="s">
        <v>55</v>
      </c>
      <c r="S2" s="37" t="s">
        <v>56</v>
      </c>
      <c r="T2" s="37" t="s">
        <v>55</v>
      </c>
      <c r="U2" s="37" t="s">
        <v>56</v>
      </c>
      <c r="Y2" s="7">
        <v>0</v>
      </c>
      <c r="Z2" s="1">
        <v>0</v>
      </c>
      <c r="AA2" s="1" t="s">
        <v>162</v>
      </c>
      <c r="AB2" s="1">
        <v>0</v>
      </c>
      <c r="AC2" s="34">
        <v>0.89444444444444404</v>
      </c>
      <c r="AD2" s="34">
        <v>0.99898989898989898</v>
      </c>
      <c r="AE2" s="34">
        <f>AD2-AC2</f>
        <v>0.10454545454545494</v>
      </c>
      <c r="AF2" s="34">
        <f>AVERAGE(AE2:AE101)</f>
        <v>7.5430498919639988E-2</v>
      </c>
      <c r="AH2" s="34"/>
      <c r="AI2" s="1"/>
    </row>
    <row r="3" spans="1:35">
      <c r="A3" s="14">
        <v>0</v>
      </c>
      <c r="B3" s="15">
        <f>VLOOKUP(CONCATENATE($A3,$B$1),$AA$1:$AD$101,3,0)</f>
        <v>0.89444444444444404</v>
      </c>
      <c r="C3" s="15">
        <f>VLOOKUP(CONCATENATE($A3,B$1),$AA$1:$AD$101,4,0)</f>
        <v>0.99898989898989898</v>
      </c>
      <c r="D3" s="15">
        <f>VLOOKUP(CONCATENATE($A3,$D$1),$AA$1:$AD$101,3,0)</f>
        <v>0.94797979797979803</v>
      </c>
      <c r="E3" s="15">
        <f>VLOOKUP(CONCATENATE($A3,D$1),$AA$1:$AD$101,4,0)</f>
        <v>1</v>
      </c>
      <c r="F3" s="15">
        <f>VLOOKUP(CONCATENATE($A3,$F$1),$AA$1:$AD$101,3,0)</f>
        <v>0.92323232323232296</v>
      </c>
      <c r="G3" s="15">
        <f>VLOOKUP(CONCATENATE($A3,F$1),$AA$1:$AD$101,4,0)</f>
        <v>1</v>
      </c>
      <c r="H3" s="15">
        <f>VLOOKUP(CONCATENATE($A3,$H$1),$AA$1:$AD$101,3,0)</f>
        <v>0.95202020202020199</v>
      </c>
      <c r="I3" s="15">
        <f>VLOOKUP(CONCATENATE($A3,H$1),$AA$1:$AD$101,4,0)</f>
        <v>1</v>
      </c>
      <c r="J3" s="15">
        <f>VLOOKUP(CONCATENATE($A3,$J$1),$AA$1:$AD$101,3,0)</f>
        <v>0.88888888888888795</v>
      </c>
      <c r="K3" s="15">
        <f>VLOOKUP(CONCATENATE($A3,J$1),$AA$1:$AD$101,4,0)</f>
        <v>0.99949494949494899</v>
      </c>
      <c r="L3" s="15">
        <f>VLOOKUP(CONCATENATE($A3,$L$1),$AA$1:$AD$101,3,0)</f>
        <v>0.81313131313131304</v>
      </c>
      <c r="M3" s="15">
        <f>VLOOKUP(CONCATENATE($A3,L$1),$AA$1:$AD$101,4,0)</f>
        <v>0.99949494949494899</v>
      </c>
      <c r="N3" s="15">
        <f>VLOOKUP(CONCATENATE($A3,$N$1),$AA$1:$AD$101,3,0)</f>
        <v>0.90101010101010104</v>
      </c>
      <c r="O3" s="15">
        <f>VLOOKUP(CONCATENATE($A3,N$1),$AA$1:$AD$101,4,0)</f>
        <v>0.99949494949494899</v>
      </c>
      <c r="P3" s="15">
        <f>VLOOKUP(CONCATENATE($A3,$P$1),$AA$1:$AD$101,3,0)</f>
        <v>0.98838383838383803</v>
      </c>
      <c r="Q3" s="15">
        <f>VLOOKUP(CONCATENATE($A3,P$1),$AA$1:$AD$101,4,0)</f>
        <v>1</v>
      </c>
      <c r="R3" s="15">
        <f>VLOOKUP(CONCATENATE($A3,$R$1),$AA$1:$AD$101,3,0)</f>
        <v>0.979797979797979</v>
      </c>
      <c r="S3" s="15">
        <f>VLOOKUP(CONCATENATE($A3,R$1),$AA$1:$AD$101,4,0)</f>
        <v>0.99797979797979797</v>
      </c>
      <c r="T3" s="15">
        <f>VLOOKUP(CONCATENATE($A3,$T$1),$AA$1:$AD$101,3,0)</f>
        <v>0.99696969696969695</v>
      </c>
      <c r="U3" s="15">
        <f>VLOOKUP(CONCATENATE($A3,T$1),$AA$1:$AD$101,4,0)</f>
        <v>1</v>
      </c>
      <c r="Y3" s="7">
        <v>1</v>
      </c>
      <c r="Z3" s="1">
        <v>0</v>
      </c>
      <c r="AA3" s="1" t="s">
        <v>102</v>
      </c>
      <c r="AB3" s="1">
        <v>0</v>
      </c>
      <c r="AC3" s="34">
        <v>0.98922716627634599</v>
      </c>
      <c r="AD3" s="34">
        <v>1</v>
      </c>
      <c r="AE3" s="34">
        <f t="shared" ref="AE3:AE66" si="0">AD3-AC3</f>
        <v>1.0772833723654007E-2</v>
      </c>
      <c r="AF3" s="34">
        <f>MEDIAN(AE2:AE101)</f>
        <v>2.9802741927969001E-2</v>
      </c>
      <c r="AH3" s="34"/>
      <c r="AI3" s="1"/>
    </row>
    <row r="4" spans="1:35">
      <c r="A4" s="14">
        <v>1</v>
      </c>
      <c r="B4" s="15">
        <f t="shared" ref="B4:B12" si="1">VLOOKUP(CONCATENATE($A4,$B$1),$AA$1:$AD$101,3,0)</f>
        <v>0.98922716627634599</v>
      </c>
      <c r="C4" s="15">
        <f t="shared" ref="C4:C12" si="2">VLOOKUP(CONCATENATE($A4,$B$1),$AA$1:$AD$101,4,0)</f>
        <v>1</v>
      </c>
      <c r="D4" s="15">
        <f t="shared" ref="D4:D12" si="3">VLOOKUP(CONCATENATE($A4,$D$1),$AA$1:$AD$101,3,0)</f>
        <v>0.98735362997658005</v>
      </c>
      <c r="E4" s="15">
        <f t="shared" ref="E4:E12" si="4">VLOOKUP(CONCATENATE($A4,D$1),$AA$1:$AD$101,4,0)</f>
        <v>0.99953161592505801</v>
      </c>
      <c r="F4" s="15">
        <f t="shared" ref="F4:F12" si="5">VLOOKUP(CONCATENATE($A4,$F$1),$AA$1:$AD$101,3,0)</f>
        <v>0.99765807962529196</v>
      </c>
      <c r="G4" s="15">
        <f t="shared" ref="G4:G12" si="6">VLOOKUP(CONCATENATE($A4,F$1),$AA$1:$AD$101,4,0)</f>
        <v>1</v>
      </c>
      <c r="H4" s="15">
        <f t="shared" ref="H4:H12" si="7">VLOOKUP(CONCATENATE($A4,$H$1),$AA$1:$AD$101,3,0)</f>
        <v>0.99672131147540899</v>
      </c>
      <c r="I4" s="15">
        <f t="shared" ref="I4:I12" si="8">VLOOKUP(CONCATENATE($A4,H$1),$AA$1:$AD$101,4,0)</f>
        <v>1</v>
      </c>
      <c r="J4" s="36">
        <f t="shared" ref="J4:J12" si="9">VLOOKUP(CONCATENATE($A4,$J$1),$AA$1:$AD$101,3,0)</f>
        <v>1</v>
      </c>
      <c r="K4" s="36">
        <f t="shared" ref="K4:K12" si="10">VLOOKUP(CONCATENATE($A4,J$1),$AA$1:$AD$101,4,0)</f>
        <v>1</v>
      </c>
      <c r="L4" s="15">
        <f t="shared" ref="L4:L12" si="11">VLOOKUP(CONCATENATE($A4,$L$1),$AA$1:$AD$101,3,0)</f>
        <v>0.94894613583138099</v>
      </c>
      <c r="M4" s="15">
        <f t="shared" ref="M4:M12" si="12">VLOOKUP(CONCATENATE($A4,L$1),$AA$1:$AD$101,4,0)</f>
        <v>1</v>
      </c>
      <c r="N4" s="15">
        <f t="shared" ref="N4:N12" si="13">VLOOKUP(CONCATENATE($A4,$N$1),$AA$1:$AD$101,3,0)</f>
        <v>0.99812646370023395</v>
      </c>
      <c r="O4" s="15">
        <f t="shared" ref="O4:O12" si="14">VLOOKUP(CONCATENATE($A4,N$1),$AA$1:$AD$101,4,0)</f>
        <v>1</v>
      </c>
      <c r="P4" s="15">
        <f t="shared" ref="P4:P12" si="15">VLOOKUP(CONCATENATE($A4,$P$1),$AA$1:$AD$101,3,0)</f>
        <v>0.94847775175644</v>
      </c>
      <c r="Q4" s="15">
        <f t="shared" ref="Q4:Q12" si="16">VLOOKUP(CONCATENATE($A4,P$1),$AA$1:$AD$101,4,0)</f>
        <v>1</v>
      </c>
      <c r="R4" s="15">
        <f t="shared" ref="R4:R12" si="17">VLOOKUP(CONCATENATE($A4,$R$1),$AA$1:$AD$101,3,0)</f>
        <v>0.99484777517564404</v>
      </c>
      <c r="S4" s="15">
        <f t="shared" ref="S4:S12" si="18">VLOOKUP(CONCATENATE($A4,R$1),$AA$1:$AD$101,4,0)</f>
        <v>1</v>
      </c>
      <c r="T4" s="15">
        <f t="shared" ref="T4:T12" si="19">VLOOKUP(CONCATENATE($A4,$T$1),$AA$1:$AD$101,3,0)</f>
        <v>0.92505854800936704</v>
      </c>
      <c r="U4" s="15">
        <f t="shared" ref="U4:U12" si="20">VLOOKUP(CONCATENATE($A4,T$1),$AA$1:$AD$101,4,0)</f>
        <v>1</v>
      </c>
      <c r="Y4" s="7">
        <v>2</v>
      </c>
      <c r="Z4" s="1">
        <v>0</v>
      </c>
      <c r="AA4" s="1" t="s">
        <v>103</v>
      </c>
      <c r="AB4" s="1">
        <v>0</v>
      </c>
      <c r="AC4" s="34">
        <v>0.90551181102362199</v>
      </c>
      <c r="AD4" s="34">
        <v>0.99901574803149595</v>
      </c>
      <c r="AE4" s="34">
        <f t="shared" si="0"/>
        <v>9.3503937007873961E-2</v>
      </c>
      <c r="AH4" s="34"/>
      <c r="AI4" s="1"/>
    </row>
    <row r="5" spans="1:35">
      <c r="A5" s="14">
        <v>2</v>
      </c>
      <c r="B5" s="15">
        <f t="shared" si="1"/>
        <v>0.90551181102362199</v>
      </c>
      <c r="C5" s="15">
        <f t="shared" si="2"/>
        <v>0.99901574803149595</v>
      </c>
      <c r="D5" s="15">
        <f t="shared" si="3"/>
        <v>0.988188976377952</v>
      </c>
      <c r="E5" s="15">
        <f t="shared" si="4"/>
        <v>0.99950787401574803</v>
      </c>
      <c r="F5" s="15">
        <f t="shared" si="5"/>
        <v>0.94340551181102295</v>
      </c>
      <c r="G5" s="15">
        <f t="shared" si="6"/>
        <v>0.99950787401574803</v>
      </c>
      <c r="H5" s="15">
        <f t="shared" si="7"/>
        <v>0.86761811023622004</v>
      </c>
      <c r="I5" s="15">
        <f t="shared" si="8"/>
        <v>0.99950787401574803</v>
      </c>
      <c r="J5" s="15">
        <f t="shared" si="9"/>
        <v>0.99114173228346403</v>
      </c>
      <c r="K5" s="15">
        <f t="shared" si="10"/>
        <v>0.99950787401574803</v>
      </c>
      <c r="L5" s="15">
        <f t="shared" si="11"/>
        <v>0.72785433070866101</v>
      </c>
      <c r="M5" s="15">
        <f t="shared" si="12"/>
        <v>1</v>
      </c>
      <c r="N5" s="15">
        <f t="shared" si="13"/>
        <v>0.96948818897637801</v>
      </c>
      <c r="O5" s="15">
        <f t="shared" si="14"/>
        <v>0.99950787401574803</v>
      </c>
      <c r="P5" s="15">
        <f t="shared" si="15"/>
        <v>0.54429133858267698</v>
      </c>
      <c r="Q5" s="15">
        <f t="shared" si="16"/>
        <v>1</v>
      </c>
      <c r="R5" s="15">
        <f t="shared" si="17"/>
        <v>0.86466535433070801</v>
      </c>
      <c r="S5" s="15">
        <f t="shared" si="18"/>
        <v>0.996555118110236</v>
      </c>
      <c r="T5" s="15">
        <f t="shared" si="19"/>
        <v>0.57923228346456601</v>
      </c>
      <c r="U5" s="15">
        <f t="shared" si="20"/>
        <v>1</v>
      </c>
      <c r="Y5" s="7">
        <v>3</v>
      </c>
      <c r="Z5" s="1">
        <v>0</v>
      </c>
      <c r="AA5" s="1" t="s">
        <v>104</v>
      </c>
      <c r="AB5" s="1">
        <v>0</v>
      </c>
      <c r="AC5" s="34">
        <v>0.59552238805970104</v>
      </c>
      <c r="AD5" s="34">
        <v>0.99950248756218896</v>
      </c>
      <c r="AE5" s="34">
        <f t="shared" si="0"/>
        <v>0.40398009950248792</v>
      </c>
      <c r="AH5" s="34"/>
      <c r="AI5" s="1"/>
    </row>
    <row r="6" spans="1:35">
      <c r="A6" s="14">
        <v>3</v>
      </c>
      <c r="B6" s="15">
        <f t="shared" si="1"/>
        <v>0.59552238805970104</v>
      </c>
      <c r="C6" s="15">
        <f t="shared" si="2"/>
        <v>0.99950248756218896</v>
      </c>
      <c r="D6" s="15">
        <f t="shared" si="3"/>
        <v>0.98507462686567104</v>
      </c>
      <c r="E6" s="15">
        <f t="shared" si="4"/>
        <v>0.99900497512437803</v>
      </c>
      <c r="F6" s="15">
        <f t="shared" si="5"/>
        <v>0.97263681592039797</v>
      </c>
      <c r="G6" s="15">
        <f t="shared" si="6"/>
        <v>1</v>
      </c>
      <c r="H6" s="15">
        <f t="shared" si="7"/>
        <v>0.67313432835820897</v>
      </c>
      <c r="I6" s="15">
        <f t="shared" si="8"/>
        <v>0.99950248756218896</v>
      </c>
      <c r="J6" s="15">
        <f t="shared" si="9"/>
        <v>0.96666666666666601</v>
      </c>
      <c r="K6" s="15">
        <f t="shared" si="10"/>
        <v>0.99950248756218896</v>
      </c>
      <c r="L6" s="15">
        <f t="shared" si="11"/>
        <v>0.92388059701492498</v>
      </c>
      <c r="M6" s="15">
        <f t="shared" si="12"/>
        <v>1</v>
      </c>
      <c r="N6" s="15">
        <f t="shared" si="13"/>
        <v>0.88208955223880503</v>
      </c>
      <c r="O6" s="15">
        <f t="shared" si="14"/>
        <v>0.99900497512437803</v>
      </c>
      <c r="P6" s="15">
        <f t="shared" si="15"/>
        <v>0.99751243781094501</v>
      </c>
      <c r="Q6" s="15">
        <f t="shared" si="16"/>
        <v>1</v>
      </c>
      <c r="R6" s="15">
        <f t="shared" si="17"/>
        <v>0.91194029850746205</v>
      </c>
      <c r="S6" s="15">
        <f t="shared" si="18"/>
        <v>0.99950248756218896</v>
      </c>
      <c r="T6" s="15">
        <f t="shared" si="19"/>
        <v>0.88457711442786002</v>
      </c>
      <c r="U6" s="15">
        <f t="shared" si="20"/>
        <v>1</v>
      </c>
      <c r="Y6" s="7">
        <v>4</v>
      </c>
      <c r="Z6" s="1">
        <v>0</v>
      </c>
      <c r="AA6" s="1" t="s">
        <v>105</v>
      </c>
      <c r="AB6" s="1">
        <v>0</v>
      </c>
      <c r="AC6" s="34">
        <v>0.97124117053481296</v>
      </c>
      <c r="AD6" s="34">
        <v>1</v>
      </c>
      <c r="AE6" s="34">
        <f t="shared" si="0"/>
        <v>2.8758829465187041E-2</v>
      </c>
      <c r="AH6" s="34"/>
      <c r="AI6" s="1"/>
    </row>
    <row r="7" spans="1:35">
      <c r="A7" s="14">
        <v>4</v>
      </c>
      <c r="B7" s="15">
        <f t="shared" si="1"/>
        <v>0.97124117053481296</v>
      </c>
      <c r="C7" s="15">
        <f t="shared" si="2"/>
        <v>1</v>
      </c>
      <c r="D7" s="15">
        <f t="shared" si="3"/>
        <v>0.997477295660948</v>
      </c>
      <c r="E7" s="15">
        <f t="shared" si="4"/>
        <v>1</v>
      </c>
      <c r="F7" s="15">
        <f t="shared" si="5"/>
        <v>0.997477295660948</v>
      </c>
      <c r="G7" s="15">
        <f t="shared" si="6"/>
        <v>1</v>
      </c>
      <c r="H7" s="15">
        <f t="shared" si="7"/>
        <v>0.99798183652875805</v>
      </c>
      <c r="I7" s="15">
        <f t="shared" si="8"/>
        <v>0.99949545913218896</v>
      </c>
      <c r="J7" s="15">
        <f t="shared" si="9"/>
        <v>0.95913218970736602</v>
      </c>
      <c r="K7" s="15">
        <f t="shared" si="10"/>
        <v>1</v>
      </c>
      <c r="L7" s="15">
        <f t="shared" si="11"/>
        <v>0.98234106962663903</v>
      </c>
      <c r="M7" s="15">
        <f t="shared" si="12"/>
        <v>1</v>
      </c>
      <c r="N7" s="15">
        <f t="shared" si="13"/>
        <v>0.997477295660948</v>
      </c>
      <c r="O7" s="15">
        <f t="shared" si="14"/>
        <v>0.99949545913218896</v>
      </c>
      <c r="P7" s="15">
        <f t="shared" si="15"/>
        <v>0.997477295660948</v>
      </c>
      <c r="Q7" s="15">
        <f t="shared" si="16"/>
        <v>1</v>
      </c>
      <c r="R7" s="15">
        <f t="shared" si="17"/>
        <v>0.99344096871846599</v>
      </c>
      <c r="S7" s="15">
        <f t="shared" si="18"/>
        <v>0.99848637739656898</v>
      </c>
      <c r="T7" s="15">
        <f t="shared" si="19"/>
        <v>0.99899091826437902</v>
      </c>
      <c r="U7" s="15">
        <f t="shared" si="20"/>
        <v>1</v>
      </c>
      <c r="Y7" s="7">
        <v>5</v>
      </c>
      <c r="Z7" s="1">
        <v>0</v>
      </c>
      <c r="AA7" s="1" t="s">
        <v>106</v>
      </c>
      <c r="AB7" s="1">
        <v>0</v>
      </c>
      <c r="AC7" s="34">
        <v>0.51638477801268501</v>
      </c>
      <c r="AD7" s="34">
        <v>0.99841437632135299</v>
      </c>
      <c r="AE7" s="34">
        <f t="shared" si="0"/>
        <v>0.48202959830866798</v>
      </c>
      <c r="AH7" s="34"/>
      <c r="AI7" s="1"/>
    </row>
    <row r="8" spans="1:35">
      <c r="A8" s="14">
        <v>5</v>
      </c>
      <c r="B8" s="15">
        <f t="shared" si="1"/>
        <v>0.51638477801268501</v>
      </c>
      <c r="C8" s="15">
        <f t="shared" si="2"/>
        <v>0.99841437632135299</v>
      </c>
      <c r="D8" s="15">
        <f t="shared" si="3"/>
        <v>0.98784355179703998</v>
      </c>
      <c r="E8" s="15">
        <f t="shared" si="4"/>
        <v>0.99947145877378396</v>
      </c>
      <c r="F8" s="15">
        <f t="shared" si="5"/>
        <v>0.90010570824524305</v>
      </c>
      <c r="G8" s="15">
        <f t="shared" si="6"/>
        <v>1</v>
      </c>
      <c r="H8" s="15">
        <f t="shared" si="7"/>
        <v>0.78594080338266303</v>
      </c>
      <c r="I8" s="15">
        <f t="shared" si="8"/>
        <v>0.99894291754756803</v>
      </c>
      <c r="J8" s="15">
        <f t="shared" si="9"/>
        <v>0.90221987315010499</v>
      </c>
      <c r="K8" s="15">
        <f t="shared" si="10"/>
        <v>0.99841437632135299</v>
      </c>
      <c r="L8" s="15">
        <f t="shared" si="11"/>
        <v>0.77906976744185996</v>
      </c>
      <c r="M8" s="15">
        <f t="shared" si="12"/>
        <v>0.99947145877378396</v>
      </c>
      <c r="N8" s="15">
        <f t="shared" si="13"/>
        <v>0.809196617336152</v>
      </c>
      <c r="O8" s="15">
        <f t="shared" si="14"/>
        <v>1</v>
      </c>
      <c r="P8" s="15">
        <f t="shared" si="15"/>
        <v>0.99841437632135299</v>
      </c>
      <c r="Q8" s="15">
        <f t="shared" si="16"/>
        <v>1</v>
      </c>
      <c r="R8" s="15">
        <f t="shared" si="17"/>
        <v>0.96088794926004195</v>
      </c>
      <c r="S8" s="15">
        <f t="shared" si="18"/>
        <v>0.99947145877378396</v>
      </c>
      <c r="T8" s="15">
        <f t="shared" si="19"/>
        <v>0.97251585623678605</v>
      </c>
      <c r="U8" s="15">
        <f t="shared" si="20"/>
        <v>1</v>
      </c>
      <c r="Y8" s="7">
        <v>6</v>
      </c>
      <c r="Z8" s="1">
        <v>0</v>
      </c>
      <c r="AA8" s="1" t="s">
        <v>107</v>
      </c>
      <c r="AB8" s="1">
        <v>0</v>
      </c>
      <c r="AC8" s="34">
        <v>0.95505617977528001</v>
      </c>
      <c r="AD8" s="34">
        <v>1</v>
      </c>
      <c r="AE8" s="34">
        <f t="shared" si="0"/>
        <v>4.4943820224719988E-2</v>
      </c>
      <c r="AH8" s="34"/>
      <c r="AI8" s="1"/>
    </row>
    <row r="9" spans="1:35">
      <c r="A9" s="14">
        <v>6</v>
      </c>
      <c r="B9" s="15">
        <f t="shared" si="1"/>
        <v>0.95505617977528001</v>
      </c>
      <c r="C9" s="15">
        <f t="shared" si="2"/>
        <v>1</v>
      </c>
      <c r="D9" s="15">
        <f t="shared" si="3"/>
        <v>0.99233912155260395</v>
      </c>
      <c r="E9" s="15">
        <f t="shared" si="4"/>
        <v>1</v>
      </c>
      <c r="F9" s="15">
        <f t="shared" si="5"/>
        <v>0.90551583248212397</v>
      </c>
      <c r="G9" s="15">
        <f t="shared" si="6"/>
        <v>1</v>
      </c>
      <c r="H9" s="15">
        <f t="shared" si="7"/>
        <v>0.98672114402451405</v>
      </c>
      <c r="I9" s="15">
        <f t="shared" si="8"/>
        <v>0.99948927477017302</v>
      </c>
      <c r="J9" s="15">
        <f t="shared" si="9"/>
        <v>0.95914198161389097</v>
      </c>
      <c r="K9" s="15">
        <f t="shared" si="10"/>
        <v>0.99948927477017302</v>
      </c>
      <c r="L9" s="15">
        <f t="shared" si="11"/>
        <v>0.99029622063329903</v>
      </c>
      <c r="M9" s="15">
        <f t="shared" si="12"/>
        <v>1</v>
      </c>
      <c r="N9" s="15">
        <f t="shared" si="13"/>
        <v>0.91828396322778305</v>
      </c>
      <c r="O9" s="15">
        <f t="shared" si="14"/>
        <v>0.99948927477017302</v>
      </c>
      <c r="P9" s="15">
        <f t="shared" si="15"/>
        <v>0.99233912155260395</v>
      </c>
      <c r="Q9" s="15">
        <f t="shared" si="16"/>
        <v>1</v>
      </c>
      <c r="R9" s="15">
        <f t="shared" si="17"/>
        <v>0.98978549540347205</v>
      </c>
      <c r="S9" s="15">
        <f t="shared" si="18"/>
        <v>0.99948927477017302</v>
      </c>
      <c r="T9" s="15">
        <f t="shared" si="19"/>
        <v>0.99846782431052095</v>
      </c>
      <c r="U9" s="15">
        <f t="shared" si="20"/>
        <v>1</v>
      </c>
      <c r="Y9" s="7">
        <v>7</v>
      </c>
      <c r="Z9" s="1">
        <v>0</v>
      </c>
      <c r="AA9" s="1" t="s">
        <v>108</v>
      </c>
      <c r="AB9" s="1">
        <v>0</v>
      </c>
      <c r="AC9" s="34">
        <v>0.96942800788954597</v>
      </c>
      <c r="AD9" s="34">
        <v>0.99901380670611395</v>
      </c>
      <c r="AE9" s="34">
        <f t="shared" si="0"/>
        <v>2.9585798816567976E-2</v>
      </c>
      <c r="AH9" s="34"/>
      <c r="AI9" s="1"/>
    </row>
    <row r="10" spans="1:35">
      <c r="A10" s="14">
        <v>7</v>
      </c>
      <c r="B10" s="15">
        <f t="shared" si="1"/>
        <v>0.96942800788954597</v>
      </c>
      <c r="C10" s="15">
        <f t="shared" si="2"/>
        <v>0.99901380670611395</v>
      </c>
      <c r="D10" s="15">
        <f t="shared" si="3"/>
        <v>0.99408284023668603</v>
      </c>
      <c r="E10" s="15">
        <f t="shared" si="4"/>
        <v>0.99950690335305703</v>
      </c>
      <c r="F10" s="15">
        <f t="shared" si="5"/>
        <v>0.99654832347139999</v>
      </c>
      <c r="G10" s="15">
        <f t="shared" si="6"/>
        <v>1</v>
      </c>
      <c r="H10" s="15">
        <f t="shared" si="7"/>
        <v>0.99309664694279998</v>
      </c>
      <c r="I10" s="15">
        <f t="shared" si="8"/>
        <v>0.99950690335305703</v>
      </c>
      <c r="J10" s="15">
        <f t="shared" si="9"/>
        <v>0.99802761341222801</v>
      </c>
      <c r="K10" s="15">
        <f t="shared" si="10"/>
        <v>0.99950690335305703</v>
      </c>
      <c r="L10" s="15">
        <f t="shared" si="11"/>
        <v>0.98520710059171601</v>
      </c>
      <c r="M10" s="15">
        <f t="shared" si="12"/>
        <v>1</v>
      </c>
      <c r="N10" s="15">
        <f t="shared" si="13"/>
        <v>0.99112426035502899</v>
      </c>
      <c r="O10" s="15">
        <f t="shared" si="14"/>
        <v>0.99950690335305703</v>
      </c>
      <c r="P10" s="15">
        <f t="shared" si="15"/>
        <v>0.86834319526627202</v>
      </c>
      <c r="Q10" s="15">
        <f t="shared" si="16"/>
        <v>1</v>
      </c>
      <c r="R10" s="15">
        <f t="shared" si="17"/>
        <v>0.98668639053254403</v>
      </c>
      <c r="S10" s="15">
        <f t="shared" si="18"/>
        <v>0.99901380670611395</v>
      </c>
      <c r="T10" s="15">
        <f t="shared" si="19"/>
        <v>0.99309664694279998</v>
      </c>
      <c r="U10" s="15">
        <f t="shared" si="20"/>
        <v>1</v>
      </c>
      <c r="Y10" s="7">
        <v>8</v>
      </c>
      <c r="Z10" s="1">
        <v>0</v>
      </c>
      <c r="AA10" s="1" t="s">
        <v>109</v>
      </c>
      <c r="AB10" s="1">
        <v>0</v>
      </c>
      <c r="AC10" s="34">
        <v>0.53343465045592697</v>
      </c>
      <c r="AD10" s="34">
        <v>0.99797365754812495</v>
      </c>
      <c r="AE10" s="34">
        <f t="shared" si="0"/>
        <v>0.46453900709219798</v>
      </c>
      <c r="AH10" s="34"/>
      <c r="AI10" s="1"/>
    </row>
    <row r="11" spans="1:35">
      <c r="A11" s="14">
        <v>8</v>
      </c>
      <c r="B11" s="15">
        <f t="shared" si="1"/>
        <v>0.53343465045592697</v>
      </c>
      <c r="C11" s="15">
        <f t="shared" si="2"/>
        <v>0.99797365754812495</v>
      </c>
      <c r="D11" s="15">
        <f t="shared" si="3"/>
        <v>0.97365754812563299</v>
      </c>
      <c r="E11" s="15">
        <f t="shared" si="4"/>
        <v>1</v>
      </c>
      <c r="F11" s="15">
        <f t="shared" si="5"/>
        <v>0.95643363728470099</v>
      </c>
      <c r="G11" s="15">
        <f t="shared" si="6"/>
        <v>1</v>
      </c>
      <c r="H11" s="15">
        <f t="shared" si="7"/>
        <v>0.64133738601823698</v>
      </c>
      <c r="I11" s="15">
        <f t="shared" si="8"/>
        <v>0.99949341438703099</v>
      </c>
      <c r="J11" s="15">
        <f t="shared" si="9"/>
        <v>0.92451874366767905</v>
      </c>
      <c r="K11" s="15">
        <f t="shared" si="10"/>
        <v>0.99949341438703099</v>
      </c>
      <c r="L11" s="15">
        <f t="shared" si="11"/>
        <v>0.98936170212765895</v>
      </c>
      <c r="M11" s="15">
        <f t="shared" si="12"/>
        <v>1</v>
      </c>
      <c r="N11" s="15">
        <f t="shared" si="13"/>
        <v>0.831813576494427</v>
      </c>
      <c r="O11" s="15">
        <f t="shared" si="14"/>
        <v>1</v>
      </c>
      <c r="P11" s="15">
        <f t="shared" si="15"/>
        <v>0.99696048632218803</v>
      </c>
      <c r="Q11" s="15">
        <f t="shared" si="16"/>
        <v>1</v>
      </c>
      <c r="R11" s="15">
        <f t="shared" si="17"/>
        <v>0.86423505572441695</v>
      </c>
      <c r="S11" s="15">
        <f t="shared" si="18"/>
        <v>1</v>
      </c>
      <c r="T11" s="15">
        <f t="shared" si="19"/>
        <v>0.98682877406281599</v>
      </c>
      <c r="U11" s="15">
        <f t="shared" si="20"/>
        <v>1</v>
      </c>
      <c r="Y11" s="7">
        <v>9</v>
      </c>
      <c r="Z11" s="1">
        <v>0</v>
      </c>
      <c r="AA11" s="1" t="s">
        <v>110</v>
      </c>
      <c r="AB11" s="1">
        <v>0</v>
      </c>
      <c r="AC11" s="34">
        <v>0.83922349427575904</v>
      </c>
      <c r="AD11" s="34">
        <v>1</v>
      </c>
      <c r="AE11" s="34">
        <f t="shared" si="0"/>
        <v>0.16077650572424096</v>
      </c>
      <c r="AH11" s="34"/>
      <c r="AI11" s="1"/>
    </row>
    <row r="12" spans="1:35">
      <c r="A12" s="14">
        <v>9</v>
      </c>
      <c r="B12" s="15">
        <f t="shared" si="1"/>
        <v>0.83922349427575904</v>
      </c>
      <c r="C12" s="15">
        <f t="shared" si="2"/>
        <v>1</v>
      </c>
      <c r="D12" s="15">
        <f t="shared" si="3"/>
        <v>0.99253359880537495</v>
      </c>
      <c r="E12" s="15">
        <f t="shared" si="4"/>
        <v>1</v>
      </c>
      <c r="F12" s="15">
        <f t="shared" si="5"/>
        <v>0.95719263315082104</v>
      </c>
      <c r="G12" s="15">
        <f t="shared" si="6"/>
        <v>1</v>
      </c>
      <c r="H12" s="15">
        <f t="shared" si="7"/>
        <v>0.95420607267297097</v>
      </c>
      <c r="I12" s="15">
        <f t="shared" si="8"/>
        <v>0.99950223992035803</v>
      </c>
      <c r="J12" s="15">
        <f t="shared" si="9"/>
        <v>0.93628670980587303</v>
      </c>
      <c r="K12" s="15">
        <f t="shared" si="10"/>
        <v>0.99950223992035803</v>
      </c>
      <c r="L12" s="15">
        <f t="shared" si="11"/>
        <v>0.99303135888501703</v>
      </c>
      <c r="M12" s="15">
        <f t="shared" si="12"/>
        <v>1</v>
      </c>
      <c r="N12" s="15">
        <f t="shared" si="13"/>
        <v>0.87904430064708805</v>
      </c>
      <c r="O12" s="15">
        <f t="shared" si="14"/>
        <v>0.99800895968143299</v>
      </c>
      <c r="P12" s="15">
        <f t="shared" si="15"/>
        <v>0.99950223992035803</v>
      </c>
      <c r="Q12" s="15">
        <f t="shared" si="16"/>
        <v>1</v>
      </c>
      <c r="R12" s="15">
        <f t="shared" si="17"/>
        <v>0.96366351418616203</v>
      </c>
      <c r="S12" s="15">
        <f t="shared" si="18"/>
        <v>0.99950223992035803</v>
      </c>
      <c r="T12" s="15">
        <f t="shared" si="19"/>
        <v>0.99104031856645003</v>
      </c>
      <c r="U12" s="15">
        <f t="shared" si="20"/>
        <v>1</v>
      </c>
      <c r="Y12" s="7">
        <v>0</v>
      </c>
      <c r="Z12" s="1">
        <v>1</v>
      </c>
      <c r="AA12" s="1" t="s">
        <v>57</v>
      </c>
      <c r="AB12" s="1">
        <v>1</v>
      </c>
      <c r="AC12" s="34">
        <v>0.94797979797979803</v>
      </c>
      <c r="AD12" s="34">
        <v>1</v>
      </c>
      <c r="AE12" s="34">
        <f t="shared" si="0"/>
        <v>5.2020202020201967E-2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0.98735362997658005</v>
      </c>
      <c r="AD13" s="34">
        <v>0.99953161592505801</v>
      </c>
      <c r="AE13" s="34">
        <f t="shared" si="0"/>
        <v>1.2177985948477965E-2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0.988188976377952</v>
      </c>
      <c r="AD14" s="34">
        <v>0.99950787401574803</v>
      </c>
      <c r="AE14" s="34">
        <f t="shared" si="0"/>
        <v>1.1318897637796033E-2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0.98507462686567104</v>
      </c>
      <c r="AD15" s="34">
        <v>0.99900497512437803</v>
      </c>
      <c r="AE15" s="34">
        <f t="shared" si="0"/>
        <v>1.3930348258706982E-2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0.997477295660948</v>
      </c>
      <c r="AD16" s="34">
        <v>1</v>
      </c>
      <c r="AE16" s="34">
        <f t="shared" si="0"/>
        <v>2.5227043390519954E-3</v>
      </c>
      <c r="AH16" s="34"/>
      <c r="AI16" s="1"/>
    </row>
    <row r="17" spans="8:35">
      <c r="Y17" s="7">
        <v>5</v>
      </c>
      <c r="Z17" s="1">
        <v>1</v>
      </c>
      <c r="AA17" s="1" t="s">
        <v>114</v>
      </c>
      <c r="AB17" s="1">
        <v>1</v>
      </c>
      <c r="AC17" s="34">
        <v>0.98784355179703998</v>
      </c>
      <c r="AD17" s="34">
        <v>0.99947145877378396</v>
      </c>
      <c r="AE17" s="34">
        <f t="shared" si="0"/>
        <v>1.1627906976743985E-2</v>
      </c>
      <c r="AH17" s="34"/>
      <c r="AI17" s="1"/>
    </row>
    <row r="18" spans="8:35">
      <c r="Y18" s="7">
        <v>6</v>
      </c>
      <c r="Z18" s="1">
        <v>1</v>
      </c>
      <c r="AA18" s="1" t="s">
        <v>115</v>
      </c>
      <c r="AB18" s="1">
        <v>1</v>
      </c>
      <c r="AC18" s="34">
        <v>0.99233912155260395</v>
      </c>
      <c r="AD18" s="34">
        <v>1</v>
      </c>
      <c r="AE18" s="34">
        <f t="shared" si="0"/>
        <v>7.6608784473960467E-3</v>
      </c>
      <c r="AH18" s="34"/>
      <c r="AI18" s="1"/>
    </row>
    <row r="19" spans="8:35">
      <c r="Y19" s="7">
        <v>7</v>
      </c>
      <c r="Z19" s="1">
        <v>1</v>
      </c>
      <c r="AA19" s="1" t="s">
        <v>116</v>
      </c>
      <c r="AB19" s="1">
        <v>1</v>
      </c>
      <c r="AC19" s="34">
        <v>0.99408284023668603</v>
      </c>
      <c r="AD19" s="34">
        <v>0.99950690335305703</v>
      </c>
      <c r="AE19" s="34">
        <f t="shared" si="0"/>
        <v>5.4240631163710029E-3</v>
      </c>
      <c r="AH19" s="34"/>
      <c r="AI19" s="1"/>
    </row>
    <row r="20" spans="8:35">
      <c r="Y20" s="7">
        <v>8</v>
      </c>
      <c r="Z20" s="1">
        <v>1</v>
      </c>
      <c r="AA20" s="1" t="s">
        <v>117</v>
      </c>
      <c r="AB20" s="1">
        <v>1</v>
      </c>
      <c r="AC20" s="34">
        <v>0.97365754812563299</v>
      </c>
      <c r="AD20" s="34">
        <v>1</v>
      </c>
      <c r="AE20" s="34">
        <f t="shared" si="0"/>
        <v>2.6342451874367012E-2</v>
      </c>
      <c r="AH20" s="34"/>
      <c r="AI20" s="1"/>
    </row>
    <row r="21" spans="8:35">
      <c r="Y21" s="7">
        <v>9</v>
      </c>
      <c r="Z21" s="1">
        <v>1</v>
      </c>
      <c r="AA21" s="1" t="s">
        <v>118</v>
      </c>
      <c r="AB21" s="1">
        <v>1</v>
      </c>
      <c r="AC21" s="34">
        <v>0.99253359880537495</v>
      </c>
      <c r="AD21" s="34">
        <v>1</v>
      </c>
      <c r="AE21" s="34">
        <f t="shared" si="0"/>
        <v>7.4664011946250497E-3</v>
      </c>
      <c r="AH21" s="34"/>
      <c r="AI21" s="1"/>
    </row>
    <row r="22" spans="8:35">
      <c r="Y22" s="7">
        <v>0</v>
      </c>
      <c r="Z22" s="1">
        <v>2</v>
      </c>
      <c r="AA22" s="1" t="s">
        <v>58</v>
      </c>
      <c r="AB22" s="1">
        <v>2</v>
      </c>
      <c r="AC22" s="34">
        <v>0.92323232323232296</v>
      </c>
      <c r="AD22" s="34">
        <v>1</v>
      </c>
      <c r="AE22" s="34">
        <f t="shared" si="0"/>
        <v>7.676767676767704E-2</v>
      </c>
      <c r="AH22" s="34"/>
      <c r="AI22" s="1"/>
    </row>
    <row r="23" spans="8:35">
      <c r="Y23" s="7">
        <v>1</v>
      </c>
      <c r="Z23" s="1">
        <v>2</v>
      </c>
      <c r="AA23" s="1" t="s">
        <v>66</v>
      </c>
      <c r="AB23" s="1">
        <v>2</v>
      </c>
      <c r="AC23" s="34">
        <v>0.99765807962529196</v>
      </c>
      <c r="AD23" s="34">
        <v>1</v>
      </c>
      <c r="AE23" s="34">
        <f t="shared" si="0"/>
        <v>2.3419203747080397E-3</v>
      </c>
      <c r="AH23" s="34"/>
      <c r="AI23" s="1"/>
    </row>
    <row r="24" spans="8:35">
      <c r="Y24" s="7">
        <v>2</v>
      </c>
      <c r="Z24" s="1">
        <v>2</v>
      </c>
      <c r="AA24" s="1" t="s">
        <v>164</v>
      </c>
      <c r="AB24" s="1">
        <v>2</v>
      </c>
      <c r="AC24" s="34">
        <v>0.94340551181102295</v>
      </c>
      <c r="AD24" s="34">
        <v>0.99950787401574803</v>
      </c>
      <c r="AE24" s="34">
        <f t="shared" si="0"/>
        <v>5.6102362204725087E-2</v>
      </c>
      <c r="AH24" s="34"/>
      <c r="AI24" s="1"/>
    </row>
    <row r="25" spans="8:35">
      <c r="Y25" s="7">
        <v>3</v>
      </c>
      <c r="Z25" s="1">
        <v>2</v>
      </c>
      <c r="AA25" s="1" t="s">
        <v>119</v>
      </c>
      <c r="AB25" s="1">
        <v>2</v>
      </c>
      <c r="AC25" s="34">
        <v>0.97263681592039797</v>
      </c>
      <c r="AD25" s="34">
        <v>1</v>
      </c>
      <c r="AE25" s="34">
        <f t="shared" si="0"/>
        <v>2.7363184079602032E-2</v>
      </c>
      <c r="AH25" s="34"/>
      <c r="AI25" s="1"/>
    </row>
    <row r="26" spans="8:35">
      <c r="Y26" s="7">
        <v>4</v>
      </c>
      <c r="Z26" s="1">
        <v>2</v>
      </c>
      <c r="AA26" s="1" t="s">
        <v>120</v>
      </c>
      <c r="AB26" s="1">
        <v>2</v>
      </c>
      <c r="AC26" s="34">
        <v>0.997477295660948</v>
      </c>
      <c r="AD26" s="34">
        <v>1</v>
      </c>
      <c r="AE26" s="34">
        <f t="shared" si="0"/>
        <v>2.5227043390519954E-3</v>
      </c>
      <c r="AH26" s="34"/>
      <c r="AI26" s="1"/>
    </row>
    <row r="27" spans="8:35">
      <c r="Y27" s="7">
        <v>5</v>
      </c>
      <c r="Z27" s="1">
        <v>2</v>
      </c>
      <c r="AA27" s="1" t="s">
        <v>121</v>
      </c>
      <c r="AB27" s="1">
        <v>2</v>
      </c>
      <c r="AC27" s="34">
        <v>0.90010570824524305</v>
      </c>
      <c r="AD27" s="34">
        <v>1</v>
      </c>
      <c r="AE27" s="34">
        <f t="shared" si="0"/>
        <v>9.9894291754756948E-2</v>
      </c>
      <c r="AH27" s="34"/>
      <c r="AI27" s="1"/>
    </row>
    <row r="28" spans="8:35">
      <c r="Y28" s="7">
        <v>6</v>
      </c>
      <c r="Z28" s="1">
        <v>2</v>
      </c>
      <c r="AA28" s="1" t="s">
        <v>122</v>
      </c>
      <c r="AB28" s="1">
        <v>2</v>
      </c>
      <c r="AC28" s="34">
        <v>0.90551583248212397</v>
      </c>
      <c r="AD28" s="34">
        <v>1</v>
      </c>
      <c r="AE28" s="34">
        <f t="shared" si="0"/>
        <v>9.4484167517876028E-2</v>
      </c>
      <c r="AH28" s="34"/>
      <c r="AI28" s="1"/>
    </row>
    <row r="29" spans="8:35">
      <c r="Y29" s="7">
        <v>7</v>
      </c>
      <c r="Z29" s="1">
        <v>2</v>
      </c>
      <c r="AA29" s="1" t="s">
        <v>123</v>
      </c>
      <c r="AB29" s="1">
        <v>2</v>
      </c>
      <c r="AC29" s="34">
        <v>0.99654832347139999</v>
      </c>
      <c r="AD29" s="34">
        <v>1</v>
      </c>
      <c r="AE29" s="34">
        <f t="shared" si="0"/>
        <v>3.4516765286000117E-3</v>
      </c>
      <c r="AH29" s="34"/>
      <c r="AI29" s="1"/>
    </row>
    <row r="30" spans="8:35">
      <c r="Y30" s="7">
        <v>8</v>
      </c>
      <c r="Z30" s="1">
        <v>2</v>
      </c>
      <c r="AA30" s="1" t="s">
        <v>124</v>
      </c>
      <c r="AB30" s="1">
        <v>2</v>
      </c>
      <c r="AC30" s="34">
        <v>0.95643363728470099</v>
      </c>
      <c r="AD30" s="34">
        <v>1</v>
      </c>
      <c r="AE30" s="34">
        <f t="shared" si="0"/>
        <v>4.3566362715299012E-2</v>
      </c>
      <c r="AH30" s="34"/>
      <c r="AI30" s="1"/>
    </row>
    <row r="31" spans="8:35">
      <c r="Y31" s="7">
        <v>9</v>
      </c>
      <c r="Z31" s="1">
        <v>2</v>
      </c>
      <c r="AA31" s="1" t="s">
        <v>125</v>
      </c>
      <c r="AB31" s="1">
        <v>2</v>
      </c>
      <c r="AC31" s="34">
        <v>0.95719263315082104</v>
      </c>
      <c r="AD31" s="34">
        <v>1</v>
      </c>
      <c r="AE31" s="34">
        <f t="shared" si="0"/>
        <v>4.2807366849178963E-2</v>
      </c>
      <c r="AH31" s="34"/>
      <c r="AI31" s="1"/>
    </row>
    <row r="32" spans="8:35">
      <c r="H32" s="34" t="s">
        <v>311</v>
      </c>
      <c r="Y32" s="7">
        <v>0</v>
      </c>
      <c r="Z32" s="1">
        <v>3</v>
      </c>
      <c r="AA32" s="1" t="s">
        <v>59</v>
      </c>
      <c r="AB32" s="1">
        <v>3</v>
      </c>
      <c r="AC32" s="34">
        <v>0.95202020202020199</v>
      </c>
      <c r="AD32" s="34">
        <v>1</v>
      </c>
      <c r="AE32" s="34">
        <f t="shared" si="0"/>
        <v>4.7979797979798011E-2</v>
      </c>
      <c r="AH32" s="34"/>
      <c r="AI32" s="1"/>
    </row>
    <row r="33" spans="8:35">
      <c r="H33" s="34" t="s">
        <v>199</v>
      </c>
      <c r="Y33" s="7">
        <v>1</v>
      </c>
      <c r="Z33" s="1">
        <v>3</v>
      </c>
      <c r="AA33" s="1" t="s">
        <v>67</v>
      </c>
      <c r="AB33" s="1">
        <v>3</v>
      </c>
      <c r="AC33" s="34">
        <v>0.99672131147540899</v>
      </c>
      <c r="AD33" s="34">
        <v>1</v>
      </c>
      <c r="AE33" s="34">
        <f t="shared" si="0"/>
        <v>3.2786885245910113E-3</v>
      </c>
      <c r="AH33" s="34"/>
      <c r="AI33" s="1"/>
    </row>
    <row r="34" spans="8:35">
      <c r="H34" s="34" t="s">
        <v>200</v>
      </c>
      <c r="Y34" s="7">
        <v>2</v>
      </c>
      <c r="Z34" s="1">
        <v>3</v>
      </c>
      <c r="AA34" s="1" t="s">
        <v>74</v>
      </c>
      <c r="AB34" s="1">
        <v>3</v>
      </c>
      <c r="AC34" s="34">
        <v>0.86761811023622004</v>
      </c>
      <c r="AD34" s="34">
        <v>0.99950787401574803</v>
      </c>
      <c r="AE34" s="34">
        <f t="shared" si="0"/>
        <v>0.13188976377952799</v>
      </c>
      <c r="AH34" s="34"/>
      <c r="AI34" s="1"/>
    </row>
    <row r="35" spans="8:35">
      <c r="H35" s="34" t="s">
        <v>201</v>
      </c>
      <c r="Y35" s="7">
        <v>3</v>
      </c>
      <c r="Z35" s="1">
        <v>3</v>
      </c>
      <c r="AA35" s="1" t="s">
        <v>165</v>
      </c>
      <c r="AB35" s="1">
        <v>3</v>
      </c>
      <c r="AC35" s="34">
        <v>0.67313432835820897</v>
      </c>
      <c r="AD35" s="34">
        <v>0.99950248756218896</v>
      </c>
      <c r="AE35" s="34">
        <f t="shared" si="0"/>
        <v>0.32636815920397999</v>
      </c>
      <c r="AH35" s="34"/>
      <c r="AI35" s="1"/>
    </row>
    <row r="36" spans="8:35">
      <c r="H36" s="34" t="s">
        <v>257</v>
      </c>
      <c r="Y36" s="7">
        <v>4</v>
      </c>
      <c r="Z36" s="1">
        <v>3</v>
      </c>
      <c r="AA36" s="1" t="s">
        <v>126</v>
      </c>
      <c r="AB36" s="1">
        <v>3</v>
      </c>
      <c r="AC36" s="34">
        <v>0.99798183652875805</v>
      </c>
      <c r="AD36" s="34">
        <v>0.99949545913218896</v>
      </c>
      <c r="AE36" s="34">
        <f t="shared" si="0"/>
        <v>1.5136226034309086E-3</v>
      </c>
      <c r="AH36" s="34"/>
      <c r="AI36" s="1"/>
    </row>
    <row r="37" spans="8:35">
      <c r="H37" s="34" t="s">
        <v>312</v>
      </c>
      <c r="Y37" s="7">
        <v>5</v>
      </c>
      <c r="Z37" s="1">
        <v>3</v>
      </c>
      <c r="AA37" s="1" t="s">
        <v>127</v>
      </c>
      <c r="AB37" s="1">
        <v>3</v>
      </c>
      <c r="AC37" s="34">
        <v>0.78594080338266303</v>
      </c>
      <c r="AD37" s="34">
        <v>0.99894291754756803</v>
      </c>
      <c r="AE37" s="34">
        <f t="shared" si="0"/>
        <v>0.213002114164905</v>
      </c>
      <c r="AH37" s="34"/>
      <c r="AI37" s="1"/>
    </row>
    <row r="38" spans="8:35">
      <c r="H38" s="34" t="s">
        <v>313</v>
      </c>
      <c r="Y38" s="7">
        <v>6</v>
      </c>
      <c r="Z38" s="1">
        <v>3</v>
      </c>
      <c r="AA38" s="1" t="s">
        <v>128</v>
      </c>
      <c r="AB38" s="1">
        <v>3</v>
      </c>
      <c r="AC38" s="34">
        <v>0.98672114402451405</v>
      </c>
      <c r="AD38" s="34">
        <v>0.99948927477017302</v>
      </c>
      <c r="AE38" s="34">
        <f t="shared" si="0"/>
        <v>1.2768130745658968E-2</v>
      </c>
      <c r="AH38" s="34"/>
      <c r="AI38" s="1"/>
    </row>
    <row r="39" spans="8:35">
      <c r="H39" s="34" t="s">
        <v>209</v>
      </c>
      <c r="Y39" s="7">
        <v>7</v>
      </c>
      <c r="Z39" s="1">
        <v>3</v>
      </c>
      <c r="AA39" s="1" t="s">
        <v>129</v>
      </c>
      <c r="AB39" s="1">
        <v>3</v>
      </c>
      <c r="AC39" s="34">
        <v>0.99309664694279998</v>
      </c>
      <c r="AD39" s="34">
        <v>0.99950690335305703</v>
      </c>
      <c r="AE39" s="34">
        <f t="shared" si="0"/>
        <v>6.4102564102570536E-3</v>
      </c>
      <c r="AH39" s="34"/>
      <c r="AI39" s="1"/>
    </row>
    <row r="40" spans="8:35">
      <c r="H40" s="34" t="s">
        <v>314</v>
      </c>
      <c r="Y40" s="7">
        <v>8</v>
      </c>
      <c r="Z40" s="1">
        <v>3</v>
      </c>
      <c r="AA40" s="1" t="s">
        <v>130</v>
      </c>
      <c r="AB40" s="1">
        <v>3</v>
      </c>
      <c r="AC40" s="34">
        <v>0.64133738601823698</v>
      </c>
      <c r="AD40" s="34">
        <v>0.99949341438703099</v>
      </c>
      <c r="AE40" s="34">
        <f t="shared" si="0"/>
        <v>0.35815602836879401</v>
      </c>
      <c r="AH40" s="34"/>
      <c r="AI40" s="1"/>
    </row>
    <row r="41" spans="8:35">
      <c r="H41" s="34" t="s">
        <v>209</v>
      </c>
      <c r="Y41" s="7">
        <v>9</v>
      </c>
      <c r="Z41" s="1">
        <v>3</v>
      </c>
      <c r="AA41" s="1" t="s">
        <v>131</v>
      </c>
      <c r="AB41" s="1">
        <v>3</v>
      </c>
      <c r="AC41" s="34">
        <v>0.95420607267297097</v>
      </c>
      <c r="AD41" s="34">
        <v>0.99950223992035803</v>
      </c>
      <c r="AE41" s="34">
        <f t="shared" si="0"/>
        <v>4.5296167247387054E-2</v>
      </c>
      <c r="AH41" s="34"/>
      <c r="AI41" s="1"/>
    </row>
    <row r="42" spans="8:35">
      <c r="H42" s="34" t="s">
        <v>315</v>
      </c>
      <c r="Y42" s="7">
        <v>0</v>
      </c>
      <c r="Z42" s="1">
        <v>4</v>
      </c>
      <c r="AA42" s="1" t="s">
        <v>60</v>
      </c>
      <c r="AB42" s="1">
        <v>4</v>
      </c>
      <c r="AC42" s="34">
        <v>0.88888888888888795</v>
      </c>
      <c r="AD42" s="34">
        <v>0.99949494949494899</v>
      </c>
      <c r="AE42" s="34">
        <f t="shared" si="0"/>
        <v>0.11060606060606104</v>
      </c>
      <c r="AH42" s="34"/>
      <c r="AI42" s="1"/>
    </row>
    <row r="43" spans="8:35">
      <c r="H43" s="34" t="s">
        <v>209</v>
      </c>
      <c r="Y43" s="7">
        <v>1</v>
      </c>
      <c r="Z43" s="1">
        <v>4</v>
      </c>
      <c r="AA43" s="1" t="s">
        <v>68</v>
      </c>
      <c r="AB43" s="1">
        <v>4</v>
      </c>
      <c r="AC43" s="34">
        <v>1</v>
      </c>
      <c r="AD43" s="34">
        <v>1</v>
      </c>
      <c r="AE43" s="34">
        <f t="shared" si="0"/>
        <v>0</v>
      </c>
      <c r="AH43" s="34"/>
      <c r="AI43" s="1"/>
    </row>
    <row r="44" spans="8:35">
      <c r="H44" s="34" t="s">
        <v>316</v>
      </c>
      <c r="Y44" s="7">
        <v>2</v>
      </c>
      <c r="Z44" s="1">
        <v>4</v>
      </c>
      <c r="AA44" s="1" t="s">
        <v>75</v>
      </c>
      <c r="AB44" s="1">
        <v>4</v>
      </c>
      <c r="AC44" s="34">
        <v>0.99114173228346403</v>
      </c>
      <c r="AD44" s="34">
        <v>0.99950787401574803</v>
      </c>
      <c r="AE44" s="34">
        <f t="shared" si="0"/>
        <v>8.3661417322840048E-3</v>
      </c>
      <c r="AH44" s="34"/>
      <c r="AI44" s="1"/>
    </row>
    <row r="45" spans="8:35">
      <c r="H45" s="34" t="s">
        <v>209</v>
      </c>
      <c r="Y45" s="7">
        <v>3</v>
      </c>
      <c r="Z45" s="1">
        <v>4</v>
      </c>
      <c r="AA45" s="1" t="s">
        <v>81</v>
      </c>
      <c r="AB45" s="1">
        <v>4</v>
      </c>
      <c r="AC45" s="34">
        <v>0.96666666666666601</v>
      </c>
      <c r="AD45" s="34">
        <v>0.99950248756218896</v>
      </c>
      <c r="AE45" s="34">
        <f t="shared" si="0"/>
        <v>3.2835820895522949E-2</v>
      </c>
      <c r="AH45" s="34"/>
      <c r="AI45" s="1"/>
    </row>
    <row r="46" spans="8:35">
      <c r="H46" s="34" t="s">
        <v>317</v>
      </c>
      <c r="Y46" s="7">
        <v>4</v>
      </c>
      <c r="Z46" s="1">
        <v>4</v>
      </c>
      <c r="AA46" s="1" t="s">
        <v>166</v>
      </c>
      <c r="AB46" s="1">
        <v>4</v>
      </c>
      <c r="AC46" s="34">
        <v>0.95913218970736602</v>
      </c>
      <c r="AD46" s="34">
        <v>1</v>
      </c>
      <c r="AE46" s="34">
        <f t="shared" si="0"/>
        <v>4.0867810292633977E-2</v>
      </c>
      <c r="AH46" s="34"/>
      <c r="AI46" s="1"/>
    </row>
    <row r="47" spans="8:35">
      <c r="H47" s="34" t="s">
        <v>209</v>
      </c>
      <c r="Y47" s="7">
        <v>5</v>
      </c>
      <c r="Z47" s="1">
        <v>4</v>
      </c>
      <c r="AA47" s="1" t="s">
        <v>132</v>
      </c>
      <c r="AB47" s="1">
        <v>4</v>
      </c>
      <c r="AC47" s="34">
        <v>0.90221987315010499</v>
      </c>
      <c r="AD47" s="34">
        <v>0.99841437632135299</v>
      </c>
      <c r="AE47" s="34">
        <f t="shared" si="0"/>
        <v>9.6194503171248003E-2</v>
      </c>
      <c r="AH47" s="34"/>
      <c r="AI47" s="1"/>
    </row>
    <row r="48" spans="8:35">
      <c r="H48" s="34" t="s">
        <v>318</v>
      </c>
      <c r="Y48" s="7">
        <v>6</v>
      </c>
      <c r="Z48" s="1">
        <v>4</v>
      </c>
      <c r="AA48" s="1" t="s">
        <v>133</v>
      </c>
      <c r="AB48" s="1">
        <v>4</v>
      </c>
      <c r="AC48" s="34">
        <v>0.95914198161389097</v>
      </c>
      <c r="AD48" s="34">
        <v>0.99948927477017302</v>
      </c>
      <c r="AE48" s="34">
        <f t="shared" si="0"/>
        <v>4.0347293156282049E-2</v>
      </c>
      <c r="AH48" s="34"/>
      <c r="AI48" s="1"/>
    </row>
    <row r="49" spans="8:35">
      <c r="H49" s="34" t="s">
        <v>209</v>
      </c>
      <c r="Y49" s="7">
        <v>7</v>
      </c>
      <c r="Z49" s="1">
        <v>4</v>
      </c>
      <c r="AA49" s="1" t="s">
        <v>134</v>
      </c>
      <c r="AB49" s="1">
        <v>4</v>
      </c>
      <c r="AC49" s="34">
        <v>0.99802761341222801</v>
      </c>
      <c r="AD49" s="34">
        <v>0.99950690335305703</v>
      </c>
      <c r="AE49" s="34">
        <f t="shared" si="0"/>
        <v>1.4792899408290205E-3</v>
      </c>
      <c r="AH49" s="34"/>
      <c r="AI49" s="1"/>
    </row>
    <row r="50" spans="8:35">
      <c r="H50" s="34" t="s">
        <v>319</v>
      </c>
      <c r="Y50" s="7">
        <v>8</v>
      </c>
      <c r="Z50" s="1">
        <v>4</v>
      </c>
      <c r="AA50" s="1" t="s">
        <v>135</v>
      </c>
      <c r="AB50" s="1">
        <v>4</v>
      </c>
      <c r="AC50" s="34">
        <v>0.92451874366767905</v>
      </c>
      <c r="AD50" s="34">
        <v>0.99949341438703099</v>
      </c>
      <c r="AE50" s="34">
        <f t="shared" si="0"/>
        <v>7.4974670719351932E-2</v>
      </c>
      <c r="AH50" s="34"/>
      <c r="AI50" s="1"/>
    </row>
    <row r="51" spans="8:35">
      <c r="H51" s="34" t="s">
        <v>209</v>
      </c>
      <c r="Y51" s="7">
        <v>9</v>
      </c>
      <c r="Z51" s="1">
        <v>4</v>
      </c>
      <c r="AA51" s="1" t="s">
        <v>136</v>
      </c>
      <c r="AB51" s="1">
        <v>4</v>
      </c>
      <c r="AC51" s="34">
        <v>0.93628670980587303</v>
      </c>
      <c r="AD51" s="34">
        <v>0.99950223992035803</v>
      </c>
      <c r="AE51" s="34">
        <f t="shared" si="0"/>
        <v>6.3215530114484997E-2</v>
      </c>
      <c r="AH51" s="34"/>
      <c r="AI51" s="1"/>
    </row>
    <row r="52" spans="8:35">
      <c r="H52" s="34" t="s">
        <v>320</v>
      </c>
      <c r="Y52" s="7">
        <v>0</v>
      </c>
      <c r="Z52" s="1">
        <v>5</v>
      </c>
      <c r="AA52" s="1" t="s">
        <v>61</v>
      </c>
      <c r="AB52" s="1">
        <v>5</v>
      </c>
      <c r="AC52" s="34">
        <v>0.81313131313131304</v>
      </c>
      <c r="AD52" s="34">
        <v>0.99949494949494899</v>
      </c>
      <c r="AE52" s="34">
        <f t="shared" si="0"/>
        <v>0.18636363636363595</v>
      </c>
      <c r="AH52" s="34"/>
      <c r="AI52" s="1"/>
    </row>
    <row r="53" spans="8:35">
      <c r="H53" s="34" t="s">
        <v>209</v>
      </c>
      <c r="Y53" s="7">
        <v>1</v>
      </c>
      <c r="Z53" s="1">
        <v>5</v>
      </c>
      <c r="AA53" s="1" t="s">
        <v>69</v>
      </c>
      <c r="AB53" s="1">
        <v>5</v>
      </c>
      <c r="AC53" s="34">
        <v>0.94894613583138099</v>
      </c>
      <c r="AD53" s="34">
        <v>1</v>
      </c>
      <c r="AE53" s="34">
        <f t="shared" si="0"/>
        <v>5.1053864168619012E-2</v>
      </c>
      <c r="AH53" s="34"/>
      <c r="AI53" s="1"/>
    </row>
    <row r="54" spans="8:35">
      <c r="H54" s="34" t="s">
        <v>321</v>
      </c>
      <c r="Y54" s="7">
        <v>2</v>
      </c>
      <c r="Z54" s="1">
        <v>5</v>
      </c>
      <c r="AA54" s="1" t="s">
        <v>76</v>
      </c>
      <c r="AB54" s="1">
        <v>5</v>
      </c>
      <c r="AC54" s="34">
        <v>0.72785433070866101</v>
      </c>
      <c r="AD54" s="34">
        <v>1</v>
      </c>
      <c r="AE54" s="34">
        <f t="shared" si="0"/>
        <v>0.27214566929133899</v>
      </c>
      <c r="AH54" s="34"/>
      <c r="AI54" s="1"/>
    </row>
    <row r="55" spans="8:35">
      <c r="H55" s="34" t="s">
        <v>209</v>
      </c>
      <c r="Y55" s="7">
        <v>3</v>
      </c>
      <c r="Z55" s="1">
        <v>5</v>
      </c>
      <c r="AA55" s="1" t="s">
        <v>82</v>
      </c>
      <c r="AB55" s="1">
        <v>5</v>
      </c>
      <c r="AC55" s="34">
        <v>0.92388059701492498</v>
      </c>
      <c r="AD55" s="34">
        <v>1</v>
      </c>
      <c r="AE55" s="34">
        <f t="shared" si="0"/>
        <v>7.6119402985075024E-2</v>
      </c>
      <c r="AH55" s="34"/>
      <c r="AI55" s="1"/>
    </row>
    <row r="56" spans="8:35">
      <c r="H56" s="34" t="s">
        <v>322</v>
      </c>
      <c r="Y56" s="7">
        <v>4</v>
      </c>
      <c r="Z56" s="1">
        <v>5</v>
      </c>
      <c r="AA56" s="1" t="s">
        <v>87</v>
      </c>
      <c r="AB56" s="1">
        <v>5</v>
      </c>
      <c r="AC56" s="34">
        <v>0.98234106962663903</v>
      </c>
      <c r="AD56" s="34">
        <v>1</v>
      </c>
      <c r="AE56" s="34">
        <f t="shared" si="0"/>
        <v>1.765893037336097E-2</v>
      </c>
      <c r="AH56" s="34"/>
      <c r="AI56" s="1"/>
    </row>
    <row r="57" spans="8:35">
      <c r="H57" s="34" t="s">
        <v>209</v>
      </c>
      <c r="Y57" s="7">
        <v>5</v>
      </c>
      <c r="Z57" s="1">
        <v>5</v>
      </c>
      <c r="AA57" s="1" t="s">
        <v>167</v>
      </c>
      <c r="AB57" s="1">
        <v>5</v>
      </c>
      <c r="AC57" s="34">
        <v>0.77906976744185996</v>
      </c>
      <c r="AD57" s="34">
        <v>0.99947145877378396</v>
      </c>
      <c r="AE57" s="34">
        <f t="shared" si="0"/>
        <v>0.220401691331924</v>
      </c>
      <c r="AH57" s="34"/>
      <c r="AI57" s="1"/>
    </row>
    <row r="58" spans="8:35">
      <c r="H58" s="34" t="s">
        <v>323</v>
      </c>
      <c r="Y58" s="7">
        <v>6</v>
      </c>
      <c r="Z58" s="1">
        <v>5</v>
      </c>
      <c r="AA58" s="1" t="s">
        <v>137</v>
      </c>
      <c r="AB58" s="1">
        <v>5</v>
      </c>
      <c r="AC58" s="34">
        <v>0.99029622063329903</v>
      </c>
      <c r="AD58" s="34">
        <v>1</v>
      </c>
      <c r="AE58" s="34">
        <f t="shared" si="0"/>
        <v>9.7037793667009709E-3</v>
      </c>
      <c r="AH58" s="34"/>
      <c r="AI58" s="1"/>
    </row>
    <row r="59" spans="8:35">
      <c r="H59" s="34" t="s">
        <v>203</v>
      </c>
      <c r="Y59" s="7">
        <v>7</v>
      </c>
      <c r="Z59" s="1">
        <v>5</v>
      </c>
      <c r="AA59" s="1" t="s">
        <v>138</v>
      </c>
      <c r="AB59" s="1">
        <v>5</v>
      </c>
      <c r="AC59" s="34">
        <v>0.98520710059171601</v>
      </c>
      <c r="AD59" s="34">
        <v>1</v>
      </c>
      <c r="AE59" s="34">
        <f t="shared" si="0"/>
        <v>1.4792899408283988E-2</v>
      </c>
      <c r="AH59" s="34"/>
      <c r="AI59" s="1"/>
    </row>
    <row r="60" spans="8:35">
      <c r="H60" s="34" t="s">
        <v>204</v>
      </c>
      <c r="Y60" s="7">
        <v>8</v>
      </c>
      <c r="Z60" s="1">
        <v>5</v>
      </c>
      <c r="AA60" s="1" t="s">
        <v>139</v>
      </c>
      <c r="AB60" s="1">
        <v>5</v>
      </c>
      <c r="AC60" s="34">
        <v>0.98936170212765895</v>
      </c>
      <c r="AD60" s="34">
        <v>1</v>
      </c>
      <c r="AE60" s="34">
        <f t="shared" si="0"/>
        <v>1.0638297872341052E-2</v>
      </c>
      <c r="AH60" s="34"/>
      <c r="AI60" s="1"/>
    </row>
    <row r="61" spans="8:35">
      <c r="H61" s="34" t="s">
        <v>205</v>
      </c>
      <c r="Y61" s="7">
        <v>9</v>
      </c>
      <c r="Z61" s="1">
        <v>5</v>
      </c>
      <c r="AA61" s="1" t="s">
        <v>140</v>
      </c>
      <c r="AB61" s="1">
        <v>5</v>
      </c>
      <c r="AC61" s="34">
        <v>0.99303135888501703</v>
      </c>
      <c r="AD61" s="34">
        <v>1</v>
      </c>
      <c r="AE61" s="34">
        <f t="shared" si="0"/>
        <v>6.9686411149829652E-3</v>
      </c>
      <c r="AH61" s="34"/>
      <c r="AI61" s="1"/>
    </row>
    <row r="62" spans="8:35">
      <c r="H62" s="34" t="s">
        <v>206</v>
      </c>
      <c r="Y62" s="7">
        <v>0</v>
      </c>
      <c r="Z62" s="1">
        <v>6</v>
      </c>
      <c r="AA62" s="1" t="s">
        <v>62</v>
      </c>
      <c r="AB62" s="1">
        <v>6</v>
      </c>
      <c r="AC62" s="34">
        <v>0.90101010101010104</v>
      </c>
      <c r="AD62" s="34">
        <v>0.99949494949494899</v>
      </c>
      <c r="AE62" s="34">
        <f t="shared" si="0"/>
        <v>9.8484848484847953E-2</v>
      </c>
      <c r="AH62" s="34"/>
      <c r="AI62" s="1"/>
    </row>
    <row r="63" spans="8:35">
      <c r="Y63" s="7">
        <v>1</v>
      </c>
      <c r="Z63" s="1">
        <v>6</v>
      </c>
      <c r="AA63" s="1" t="s">
        <v>70</v>
      </c>
      <c r="AB63" s="1">
        <v>6</v>
      </c>
      <c r="AC63" s="34">
        <v>0.99812646370023395</v>
      </c>
      <c r="AD63" s="34">
        <v>1</v>
      </c>
      <c r="AE63" s="34">
        <f t="shared" si="0"/>
        <v>1.8735362997660543E-3</v>
      </c>
      <c r="AH63" s="34"/>
      <c r="AI63" s="1"/>
    </row>
    <row r="64" spans="8:35">
      <c r="Y64" s="7">
        <v>2</v>
      </c>
      <c r="Z64" s="1">
        <v>6</v>
      </c>
      <c r="AA64" s="1" t="s">
        <v>77</v>
      </c>
      <c r="AB64" s="1">
        <v>6</v>
      </c>
      <c r="AC64" s="34">
        <v>0.96948818897637801</v>
      </c>
      <c r="AD64" s="34">
        <v>0.99950787401574803</v>
      </c>
      <c r="AE64" s="34">
        <f t="shared" si="0"/>
        <v>3.0019685039370025E-2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0.88208955223880503</v>
      </c>
      <c r="AD65" s="34">
        <v>0.99900497512437803</v>
      </c>
      <c r="AE65" s="34">
        <f t="shared" si="0"/>
        <v>0.11691542288557299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0.997477295660948</v>
      </c>
      <c r="AD66" s="34">
        <v>0.99949545913218896</v>
      </c>
      <c r="AE66" s="34">
        <f t="shared" si="0"/>
        <v>2.0181634712409524E-3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0.809196617336152</v>
      </c>
      <c r="AD67" s="34">
        <v>1</v>
      </c>
      <c r="AE67" s="34">
        <f t="shared" ref="AE67:AE101" si="21">AD67-AC67</f>
        <v>0.190803382663848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0.91828396322778305</v>
      </c>
      <c r="AD68" s="34">
        <v>0.99948927477017302</v>
      </c>
      <c r="AE68" s="34">
        <f t="shared" si="21"/>
        <v>8.1205311542389969E-2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0.99112426035502899</v>
      </c>
      <c r="AD69" s="34">
        <v>0.99950690335305703</v>
      </c>
      <c r="AE69" s="34">
        <f t="shared" si="21"/>
        <v>8.3826429980280448E-3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0.831813576494427</v>
      </c>
      <c r="AD70" s="34">
        <v>1</v>
      </c>
      <c r="AE70" s="34">
        <f t="shared" si="21"/>
        <v>0.168186423505573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0.87904430064708805</v>
      </c>
      <c r="AD71" s="34">
        <v>0.99800895968143299</v>
      </c>
      <c r="AE71" s="34">
        <f t="shared" si="21"/>
        <v>0.11896465903434494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0.98838383838383803</v>
      </c>
      <c r="AD72" s="34">
        <v>1</v>
      </c>
      <c r="AE72" s="34">
        <f t="shared" si="21"/>
        <v>1.1616161616161969E-2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0.94847775175644</v>
      </c>
      <c r="AD73" s="34">
        <v>1</v>
      </c>
      <c r="AE73" s="34">
        <f t="shared" si="21"/>
        <v>5.1522248243559998E-2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0.54429133858267698</v>
      </c>
      <c r="AD74" s="34">
        <v>1</v>
      </c>
      <c r="AE74" s="34">
        <f t="shared" si="21"/>
        <v>0.45570866141732302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0.99751243781094501</v>
      </c>
      <c r="AD75" s="34">
        <v>1</v>
      </c>
      <c r="AE75" s="34">
        <f t="shared" si="21"/>
        <v>2.4875621890549926E-3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0.997477295660948</v>
      </c>
      <c r="AD76" s="34">
        <v>1</v>
      </c>
      <c r="AE76" s="34">
        <f t="shared" si="21"/>
        <v>2.5227043390519954E-3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0.99841437632135299</v>
      </c>
      <c r="AD77" s="34">
        <v>1</v>
      </c>
      <c r="AE77" s="34">
        <f t="shared" si="21"/>
        <v>1.5856236786470079E-3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0.99233912155260395</v>
      </c>
      <c r="AD78" s="34">
        <v>1</v>
      </c>
      <c r="AE78" s="34">
        <f t="shared" si="21"/>
        <v>7.6608784473960467E-3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0.86834319526627202</v>
      </c>
      <c r="AD79" s="34">
        <v>1</v>
      </c>
      <c r="AE79" s="34">
        <f t="shared" si="21"/>
        <v>0.13165680473372798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0.99696048632218803</v>
      </c>
      <c r="AD80" s="34">
        <v>1</v>
      </c>
      <c r="AE80" s="34">
        <f t="shared" si="21"/>
        <v>3.0395136778119669E-3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0.99950223992035803</v>
      </c>
      <c r="AD81" s="34">
        <v>1</v>
      </c>
      <c r="AE81" s="34">
        <f t="shared" si="21"/>
        <v>4.9776007964197344E-4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0.979797979797979</v>
      </c>
      <c r="AD82" s="34">
        <v>0.99797979797979797</v>
      </c>
      <c r="AE82" s="34">
        <f t="shared" si="21"/>
        <v>1.8181818181818965E-2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0.99484777517564404</v>
      </c>
      <c r="AD83" s="34">
        <v>1</v>
      </c>
      <c r="AE83" s="34">
        <f t="shared" si="21"/>
        <v>5.1522248243559554E-3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0.86466535433070801</v>
      </c>
      <c r="AD84" s="34">
        <v>0.996555118110236</v>
      </c>
      <c r="AE84" s="34">
        <f t="shared" si="21"/>
        <v>0.13188976377952799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0.91194029850746205</v>
      </c>
      <c r="AD85" s="34">
        <v>0.99950248756218896</v>
      </c>
      <c r="AE85" s="34">
        <f t="shared" si="21"/>
        <v>8.7562189054726902E-2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0.99344096871846599</v>
      </c>
      <c r="AD86" s="34">
        <v>0.99848637739656898</v>
      </c>
      <c r="AE86" s="34">
        <f t="shared" si="21"/>
        <v>5.0454086781029917E-3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0.96088794926004195</v>
      </c>
      <c r="AD87" s="34">
        <v>0.99947145877378396</v>
      </c>
      <c r="AE87" s="34">
        <f t="shared" si="21"/>
        <v>3.8583509513742009E-2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0.98978549540347205</v>
      </c>
      <c r="AD88" s="34">
        <v>0.99948927477017302</v>
      </c>
      <c r="AE88" s="34">
        <f t="shared" si="21"/>
        <v>9.7037793667009709E-3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0.98668639053254403</v>
      </c>
      <c r="AD89" s="34">
        <v>0.99901380670611395</v>
      </c>
      <c r="AE89" s="34">
        <f t="shared" si="21"/>
        <v>1.2327416173569916E-2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0.86423505572441695</v>
      </c>
      <c r="AD90" s="34">
        <v>1</v>
      </c>
      <c r="AE90" s="34">
        <f t="shared" si="21"/>
        <v>0.13576494427558305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0.96366351418616203</v>
      </c>
      <c r="AD91" s="34">
        <v>0.99950223992035803</v>
      </c>
      <c r="AE91" s="34">
        <f t="shared" si="21"/>
        <v>3.5838725734195997E-2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0.99696969696969695</v>
      </c>
      <c r="AD92" s="34">
        <v>1</v>
      </c>
      <c r="AE92" s="34">
        <f t="shared" si="21"/>
        <v>3.0303030303030498E-3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0.92505854800936704</v>
      </c>
      <c r="AD93" s="34">
        <v>1</v>
      </c>
      <c r="AE93" s="34">
        <f t="shared" si="21"/>
        <v>7.4941451990632957E-2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0.57923228346456601</v>
      </c>
      <c r="AD94" s="34">
        <v>1</v>
      </c>
      <c r="AE94" s="34">
        <f t="shared" si="21"/>
        <v>0.42076771653543399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0.88457711442786002</v>
      </c>
      <c r="AD95" s="34">
        <v>1</v>
      </c>
      <c r="AE95" s="34">
        <f t="shared" si="21"/>
        <v>0.11542288557213998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0.99899091826437902</v>
      </c>
      <c r="AD96" s="34">
        <v>1</v>
      </c>
      <c r="AE96" s="34">
        <f t="shared" si="21"/>
        <v>1.0090817356209758E-3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0.97251585623678605</v>
      </c>
      <c r="AD97" s="34">
        <v>1</v>
      </c>
      <c r="AE97" s="34">
        <f t="shared" si="21"/>
        <v>2.7484143763213953E-2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0.99846782431052095</v>
      </c>
      <c r="AD98" s="34">
        <v>1</v>
      </c>
      <c r="AE98" s="34">
        <f t="shared" si="21"/>
        <v>1.5321756894790539E-3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0.99309664694279998</v>
      </c>
      <c r="AD99" s="34">
        <v>1</v>
      </c>
      <c r="AE99" s="34">
        <f t="shared" si="21"/>
        <v>6.9033530572000235E-3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0.98682877406281599</v>
      </c>
      <c r="AD100" s="34">
        <v>1</v>
      </c>
      <c r="AE100" s="34">
        <f t="shared" si="21"/>
        <v>1.3171225937184006E-2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0.99104031856645003</v>
      </c>
      <c r="AD101" s="34">
        <v>1</v>
      </c>
      <c r="AE101" s="34">
        <f t="shared" si="21"/>
        <v>8.9596814335499708E-3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5010-143A-9C4F-A137-75B56CBBE231}">
  <sheetPr>
    <tabColor rgb="FF92D050"/>
  </sheetPr>
  <dimension ref="A1:AI101"/>
  <sheetViews>
    <sheetView workbookViewId="0">
      <selection activeCell="R60" sqref="A1:XFD1048576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160</v>
      </c>
      <c r="B2" s="37" t="s">
        <v>55</v>
      </c>
      <c r="C2" s="37" t="s">
        <v>56</v>
      </c>
      <c r="D2" s="37" t="s">
        <v>55</v>
      </c>
      <c r="E2" s="37" t="s">
        <v>56</v>
      </c>
      <c r="F2" s="37" t="s">
        <v>55</v>
      </c>
      <c r="G2" s="37" t="s">
        <v>56</v>
      </c>
      <c r="H2" s="37" t="s">
        <v>55</v>
      </c>
      <c r="I2" s="37" t="s">
        <v>56</v>
      </c>
      <c r="J2" s="37" t="s">
        <v>55</v>
      </c>
      <c r="K2" s="37" t="s">
        <v>56</v>
      </c>
      <c r="L2" s="37" t="s">
        <v>55</v>
      </c>
      <c r="M2" s="37" t="s">
        <v>56</v>
      </c>
      <c r="N2" s="37" t="s">
        <v>55</v>
      </c>
      <c r="O2" s="37" t="s">
        <v>56</v>
      </c>
      <c r="P2" s="37" t="s">
        <v>55</v>
      </c>
      <c r="Q2" s="37" t="s">
        <v>56</v>
      </c>
      <c r="R2" s="37" t="s">
        <v>55</v>
      </c>
      <c r="S2" s="37" t="s">
        <v>56</v>
      </c>
      <c r="T2" s="37" t="s">
        <v>55</v>
      </c>
      <c r="U2" s="37" t="s">
        <v>56</v>
      </c>
      <c r="Y2" s="7">
        <v>0</v>
      </c>
      <c r="Z2" s="1">
        <v>0</v>
      </c>
      <c r="AA2" s="1" t="s">
        <v>162</v>
      </c>
      <c r="AB2" s="1">
        <v>0</v>
      </c>
      <c r="AC2" s="34">
        <v>0.993434343434343</v>
      </c>
      <c r="AD2" s="34">
        <v>0.99898989898989898</v>
      </c>
      <c r="AE2" s="34">
        <f>AD2-AC2</f>
        <v>5.5555555555559799E-3</v>
      </c>
      <c r="AF2" s="34">
        <f>AVERAGE(AE2:AE101)</f>
        <v>3.1842762089567489E-2</v>
      </c>
      <c r="AH2" s="34"/>
      <c r="AI2" s="1"/>
    </row>
    <row r="3" spans="1:35">
      <c r="A3" s="14">
        <v>0</v>
      </c>
      <c r="B3" s="15">
        <f>VLOOKUP(CONCATENATE($A3,$B$1),$AA$1:$AD$101,3,0)</f>
        <v>0.993434343434343</v>
      </c>
      <c r="C3" s="15">
        <f>VLOOKUP(CONCATENATE($A3,B$1),$AA$1:$AD$101,4,0)</f>
        <v>0.99898989898989898</v>
      </c>
      <c r="D3" s="15">
        <f>VLOOKUP(CONCATENATE($A3,$D$1),$AA$1:$AD$101,3,0)</f>
        <v>0.99696969696969695</v>
      </c>
      <c r="E3" s="15">
        <f>VLOOKUP(CONCATENATE($A3,D$1),$AA$1:$AD$101,4,0)</f>
        <v>1</v>
      </c>
      <c r="F3" s="15">
        <f>VLOOKUP(CONCATENATE($A3,$F$1),$AA$1:$AD$101,3,0)</f>
        <v>0.99494949494949403</v>
      </c>
      <c r="G3" s="15">
        <f>VLOOKUP(CONCATENATE($A3,F$1),$AA$1:$AD$101,4,0)</f>
        <v>1</v>
      </c>
      <c r="H3" s="15">
        <f>VLOOKUP(CONCATENATE($A3,$H$1),$AA$1:$AD$101,3,0)</f>
        <v>0.99191919191919098</v>
      </c>
      <c r="I3" s="15">
        <f>VLOOKUP(CONCATENATE($A3,H$1),$AA$1:$AD$101,4,0)</f>
        <v>1</v>
      </c>
      <c r="J3" s="15">
        <f>VLOOKUP(CONCATENATE($A3,$J$1),$AA$1:$AD$101,3,0)</f>
        <v>0.992929292929292</v>
      </c>
      <c r="K3" s="15">
        <f>VLOOKUP(CONCATENATE($A3,J$1),$AA$1:$AD$101,4,0)</f>
        <v>0.99949494949494899</v>
      </c>
      <c r="L3" s="15">
        <f>VLOOKUP(CONCATENATE($A3,$L$1),$AA$1:$AD$101,3,0)</f>
        <v>0.75050505050505001</v>
      </c>
      <c r="M3" s="15">
        <f>VLOOKUP(CONCATENATE($A3,L$1),$AA$1:$AD$101,4,0)</f>
        <v>0.99949494949494899</v>
      </c>
      <c r="N3" s="15">
        <f>VLOOKUP(CONCATENATE($A3,$N$1),$AA$1:$AD$101,3,0)</f>
        <v>0.99696969696969695</v>
      </c>
      <c r="O3" s="15">
        <f>VLOOKUP(CONCATENATE($A3,N$1),$AA$1:$AD$101,4,0)</f>
        <v>0.99949494949494899</v>
      </c>
      <c r="P3" s="15">
        <f>VLOOKUP(CONCATENATE($A3,$P$1),$AA$1:$AD$101,3,0)</f>
        <v>0.98434343434343397</v>
      </c>
      <c r="Q3" s="15">
        <f>VLOOKUP(CONCATENATE($A3,P$1),$AA$1:$AD$101,4,0)</f>
        <v>1</v>
      </c>
      <c r="R3" s="15">
        <f>VLOOKUP(CONCATENATE($A3,$R$1),$AA$1:$AD$101,3,0)</f>
        <v>0.99444444444444402</v>
      </c>
      <c r="S3" s="15">
        <f>VLOOKUP(CONCATENATE($A3,R$1),$AA$1:$AD$101,4,0)</f>
        <v>0.99797979797979797</v>
      </c>
      <c r="T3" s="15">
        <f>VLOOKUP(CONCATENATE($A3,$T$1),$AA$1:$AD$101,3,0)</f>
        <v>0.99898989898989898</v>
      </c>
      <c r="U3" s="15">
        <f>VLOOKUP(CONCATENATE($A3,T$1),$AA$1:$AD$101,4,0)</f>
        <v>1</v>
      </c>
      <c r="Y3" s="7">
        <v>1</v>
      </c>
      <c r="Z3" s="1">
        <v>0</v>
      </c>
      <c r="AA3" s="1" t="s">
        <v>102</v>
      </c>
      <c r="AB3" s="1">
        <v>0</v>
      </c>
      <c r="AC3" s="34">
        <v>0.99718969555035097</v>
      </c>
      <c r="AD3" s="34">
        <v>1</v>
      </c>
      <c r="AE3" s="34">
        <f t="shared" ref="AE3:AE66" si="0">AD3-AC3</f>
        <v>2.8103044496490259E-3</v>
      </c>
      <c r="AF3" s="34">
        <f>MEDIAN(AE2:AE101)</f>
        <v>7.8708432641020343E-3</v>
      </c>
      <c r="AH3" s="34"/>
      <c r="AI3" s="1"/>
    </row>
    <row r="4" spans="1:35">
      <c r="A4" s="14">
        <v>1</v>
      </c>
      <c r="B4" s="15">
        <f t="shared" ref="B4:B12" si="1">VLOOKUP(CONCATENATE($A4,$B$1),$AA$1:$AD$101,3,0)</f>
        <v>0.99718969555035097</v>
      </c>
      <c r="C4" s="15">
        <f t="shared" ref="C4:C12" si="2">VLOOKUP(CONCATENATE($A4,$B$1),$AA$1:$AD$101,4,0)</f>
        <v>1</v>
      </c>
      <c r="D4" s="15">
        <f t="shared" ref="D4:D12" si="3">VLOOKUP(CONCATENATE($A4,$D$1),$AA$1:$AD$101,3,0)</f>
        <v>0.99531615925058503</v>
      </c>
      <c r="E4" s="15">
        <f t="shared" ref="E4:E12" si="4">VLOOKUP(CONCATENATE($A4,D$1),$AA$1:$AD$101,4,0)</f>
        <v>0.99953161592505801</v>
      </c>
      <c r="F4" s="15">
        <f t="shared" ref="F4:F12" si="5">VLOOKUP(CONCATENATE($A4,$F$1),$AA$1:$AD$101,3,0)</f>
        <v>0.99765807962529196</v>
      </c>
      <c r="G4" s="15">
        <f t="shared" ref="G4:G12" si="6">VLOOKUP(CONCATENATE($A4,F$1),$AA$1:$AD$101,4,0)</f>
        <v>1</v>
      </c>
      <c r="H4" s="15">
        <f t="shared" ref="H4:H12" si="7">VLOOKUP(CONCATENATE($A4,$H$1),$AA$1:$AD$101,3,0)</f>
        <v>0.99391100702576096</v>
      </c>
      <c r="I4" s="15">
        <f t="shared" ref="I4:I12" si="8">VLOOKUP(CONCATENATE($A4,H$1),$AA$1:$AD$101,4,0)</f>
        <v>1</v>
      </c>
      <c r="J4" s="36">
        <f t="shared" ref="J4:J12" si="9">VLOOKUP(CONCATENATE($A4,$J$1),$AA$1:$AD$101,3,0)</f>
        <v>0.99906323185011703</v>
      </c>
      <c r="K4" s="36">
        <f t="shared" ref="K4:K12" si="10">VLOOKUP(CONCATENATE($A4,J$1),$AA$1:$AD$101,4,0)</f>
        <v>1</v>
      </c>
      <c r="L4" s="15">
        <f t="shared" ref="L4:L12" si="11">VLOOKUP(CONCATENATE($A4,$L$1),$AA$1:$AD$101,3,0)</f>
        <v>0.99391100702576096</v>
      </c>
      <c r="M4" s="15">
        <f t="shared" ref="M4:M12" si="12">VLOOKUP(CONCATENATE($A4,L$1),$AA$1:$AD$101,4,0)</f>
        <v>1</v>
      </c>
      <c r="N4" s="15">
        <f t="shared" ref="N4:N12" si="13">VLOOKUP(CONCATENATE($A4,$N$1),$AA$1:$AD$101,3,0)</f>
        <v>0.99812646370023395</v>
      </c>
      <c r="O4" s="15">
        <f t="shared" ref="O4:O12" si="14">VLOOKUP(CONCATENATE($A4,N$1),$AA$1:$AD$101,4,0)</f>
        <v>1</v>
      </c>
      <c r="P4" s="15">
        <f t="shared" ref="P4:P12" si="15">VLOOKUP(CONCATENATE($A4,$P$1),$AA$1:$AD$101,3,0)</f>
        <v>0.99391100702576096</v>
      </c>
      <c r="Q4" s="15">
        <f t="shared" ref="Q4:Q12" si="16">VLOOKUP(CONCATENATE($A4,P$1),$AA$1:$AD$101,4,0)</f>
        <v>1</v>
      </c>
      <c r="R4" s="15">
        <f t="shared" ref="R4:R12" si="17">VLOOKUP(CONCATENATE($A4,$R$1),$AA$1:$AD$101,3,0)</f>
        <v>0.99859484777517504</v>
      </c>
      <c r="S4" s="15">
        <f t="shared" ref="S4:S12" si="18">VLOOKUP(CONCATENATE($A4,R$1),$AA$1:$AD$101,4,0)</f>
        <v>1</v>
      </c>
      <c r="T4" s="15">
        <f t="shared" ref="T4:T12" si="19">VLOOKUP(CONCATENATE($A4,$T$1),$AA$1:$AD$101,3,0)</f>
        <v>0.99718969555035097</v>
      </c>
      <c r="U4" s="15">
        <f t="shared" ref="U4:U12" si="20">VLOOKUP(CONCATENATE($A4,T$1),$AA$1:$AD$101,4,0)</f>
        <v>1</v>
      </c>
      <c r="Y4" s="7">
        <v>2</v>
      </c>
      <c r="Z4" s="1">
        <v>0</v>
      </c>
      <c r="AA4" s="1" t="s">
        <v>103</v>
      </c>
      <c r="AB4" s="1">
        <v>0</v>
      </c>
      <c r="AC4" s="34">
        <v>0.98572834645669205</v>
      </c>
      <c r="AD4" s="34">
        <v>0.99901574803149595</v>
      </c>
      <c r="AE4" s="34">
        <f t="shared" si="0"/>
        <v>1.3287401574803903E-2</v>
      </c>
      <c r="AH4" s="34"/>
      <c r="AI4" s="1"/>
    </row>
    <row r="5" spans="1:35">
      <c r="A5" s="14">
        <v>2</v>
      </c>
      <c r="B5" s="15">
        <f t="shared" si="1"/>
        <v>0.98572834645669205</v>
      </c>
      <c r="C5" s="15">
        <f t="shared" si="2"/>
        <v>0.99901574803149595</v>
      </c>
      <c r="D5" s="15">
        <f t="shared" si="3"/>
        <v>0.99114173228346403</v>
      </c>
      <c r="E5" s="15">
        <f t="shared" si="4"/>
        <v>0.99950787401574803</v>
      </c>
      <c r="F5" s="15">
        <f t="shared" si="5"/>
        <v>0.984744094488189</v>
      </c>
      <c r="G5" s="15">
        <f t="shared" si="6"/>
        <v>0.99950787401574803</v>
      </c>
      <c r="H5" s="15">
        <f t="shared" si="7"/>
        <v>0.97785433070866101</v>
      </c>
      <c r="I5" s="15">
        <f t="shared" si="8"/>
        <v>0.99950787401574803</v>
      </c>
      <c r="J5" s="15">
        <f t="shared" si="9"/>
        <v>0.99015748031495998</v>
      </c>
      <c r="K5" s="15">
        <f t="shared" si="10"/>
        <v>0.99950787401574803</v>
      </c>
      <c r="L5" s="15">
        <f t="shared" si="11"/>
        <v>0.773622047244094</v>
      </c>
      <c r="M5" s="15">
        <f t="shared" si="12"/>
        <v>1</v>
      </c>
      <c r="N5" s="15">
        <f t="shared" si="13"/>
        <v>0.99114173228346403</v>
      </c>
      <c r="O5" s="15">
        <f t="shared" si="14"/>
        <v>0.99950787401574803</v>
      </c>
      <c r="P5" s="15">
        <f t="shared" si="15"/>
        <v>0.62549212598425197</v>
      </c>
      <c r="Q5" s="15">
        <f t="shared" si="16"/>
        <v>1</v>
      </c>
      <c r="R5" s="15">
        <f t="shared" si="17"/>
        <v>0.98671259842519599</v>
      </c>
      <c r="S5" s="15">
        <f t="shared" si="18"/>
        <v>0.996555118110236</v>
      </c>
      <c r="T5" s="15">
        <f t="shared" si="19"/>
        <v>0.71751968503937003</v>
      </c>
      <c r="U5" s="15">
        <f t="shared" si="20"/>
        <v>1</v>
      </c>
      <c r="Y5" s="7">
        <v>3</v>
      </c>
      <c r="Z5" s="1">
        <v>0</v>
      </c>
      <c r="AA5" s="1" t="s">
        <v>104</v>
      </c>
      <c r="AB5" s="1">
        <v>0</v>
      </c>
      <c r="AC5" s="34">
        <v>0.993532338308457</v>
      </c>
      <c r="AD5" s="34">
        <v>0.99950248756218896</v>
      </c>
      <c r="AE5" s="34">
        <f t="shared" si="0"/>
        <v>5.97014925373196E-3</v>
      </c>
      <c r="AH5" s="34"/>
      <c r="AI5" s="1"/>
    </row>
    <row r="6" spans="1:35">
      <c r="A6" s="14">
        <v>3</v>
      </c>
      <c r="B6" s="15">
        <f t="shared" si="1"/>
        <v>0.993532338308457</v>
      </c>
      <c r="C6" s="15">
        <f t="shared" si="2"/>
        <v>0.99950248756218896</v>
      </c>
      <c r="D6" s="15">
        <f t="shared" si="3"/>
        <v>0.99303482587064595</v>
      </c>
      <c r="E6" s="15">
        <f t="shared" si="4"/>
        <v>0.99900497512437803</v>
      </c>
      <c r="F6" s="15">
        <f t="shared" si="5"/>
        <v>0.993532338308457</v>
      </c>
      <c r="G6" s="15">
        <f t="shared" si="6"/>
        <v>1</v>
      </c>
      <c r="H6" s="15">
        <f t="shared" si="7"/>
        <v>0.98756218905472604</v>
      </c>
      <c r="I6" s="15">
        <f t="shared" si="8"/>
        <v>0.99950248756218896</v>
      </c>
      <c r="J6" s="15">
        <f t="shared" si="9"/>
        <v>0.99701492537313396</v>
      </c>
      <c r="K6" s="15">
        <f t="shared" si="10"/>
        <v>0.99950248756218896</v>
      </c>
      <c r="L6" s="15">
        <f t="shared" si="11"/>
        <v>0.98656716417910395</v>
      </c>
      <c r="M6" s="15">
        <f t="shared" si="12"/>
        <v>1</v>
      </c>
      <c r="N6" s="15">
        <f t="shared" si="13"/>
        <v>0.99552238805970095</v>
      </c>
      <c r="O6" s="15">
        <f t="shared" si="14"/>
        <v>0.99900497512437803</v>
      </c>
      <c r="P6" s="15">
        <f t="shared" si="15"/>
        <v>0.991044776119403</v>
      </c>
      <c r="Q6" s="15">
        <f t="shared" si="16"/>
        <v>1</v>
      </c>
      <c r="R6" s="15">
        <f t="shared" si="17"/>
        <v>0.99651741293532303</v>
      </c>
      <c r="S6" s="15">
        <f t="shared" si="18"/>
        <v>0.99950248756218896</v>
      </c>
      <c r="T6" s="15">
        <f t="shared" si="19"/>
        <v>0.99900497512437803</v>
      </c>
      <c r="U6" s="15">
        <f t="shared" si="20"/>
        <v>1</v>
      </c>
      <c r="Y6" s="7">
        <v>4</v>
      </c>
      <c r="Z6" s="1">
        <v>0</v>
      </c>
      <c r="AA6" s="1" t="s">
        <v>105</v>
      </c>
      <c r="AB6" s="1">
        <v>0</v>
      </c>
      <c r="AC6" s="34">
        <v>0.99848637739656898</v>
      </c>
      <c r="AD6" s="34">
        <v>1</v>
      </c>
      <c r="AE6" s="34">
        <f t="shared" si="0"/>
        <v>1.5136226034310196E-3</v>
      </c>
      <c r="AH6" s="34"/>
      <c r="AI6" s="1"/>
    </row>
    <row r="7" spans="1:35">
      <c r="A7" s="14">
        <v>4</v>
      </c>
      <c r="B7" s="15">
        <f t="shared" si="1"/>
        <v>0.99848637739656898</v>
      </c>
      <c r="C7" s="15">
        <f t="shared" si="2"/>
        <v>1</v>
      </c>
      <c r="D7" s="15">
        <f t="shared" si="3"/>
        <v>0.99495459132189701</v>
      </c>
      <c r="E7" s="15">
        <f t="shared" si="4"/>
        <v>1</v>
      </c>
      <c r="F7" s="15">
        <f t="shared" si="5"/>
        <v>0.99848637739656898</v>
      </c>
      <c r="G7" s="15">
        <f t="shared" si="6"/>
        <v>1</v>
      </c>
      <c r="H7" s="15">
        <f t="shared" si="7"/>
        <v>0.99192734611503497</v>
      </c>
      <c r="I7" s="15">
        <f t="shared" si="8"/>
        <v>0.99949545913218896</v>
      </c>
      <c r="J7" s="15">
        <f t="shared" si="9"/>
        <v>0.99899091826437902</v>
      </c>
      <c r="K7" s="15">
        <f t="shared" si="10"/>
        <v>1</v>
      </c>
      <c r="L7" s="15">
        <f t="shared" si="11"/>
        <v>0.91977800201816295</v>
      </c>
      <c r="M7" s="15">
        <f t="shared" si="12"/>
        <v>1</v>
      </c>
      <c r="N7" s="15">
        <f t="shared" si="13"/>
        <v>0.99848637739656898</v>
      </c>
      <c r="O7" s="15">
        <f t="shared" si="14"/>
        <v>0.99949545913218896</v>
      </c>
      <c r="P7" s="15">
        <f t="shared" si="15"/>
        <v>0.85570131180625597</v>
      </c>
      <c r="Q7" s="15">
        <f t="shared" si="16"/>
        <v>1</v>
      </c>
      <c r="R7" s="15">
        <f t="shared" si="17"/>
        <v>0.99646821392532703</v>
      </c>
      <c r="S7" s="15">
        <f t="shared" si="18"/>
        <v>0.99848637739656898</v>
      </c>
      <c r="T7" s="15">
        <f t="shared" si="19"/>
        <v>0.99949545913218896</v>
      </c>
      <c r="U7" s="15">
        <f t="shared" si="20"/>
        <v>1</v>
      </c>
      <c r="Y7" s="7">
        <v>5</v>
      </c>
      <c r="Z7" s="1">
        <v>0</v>
      </c>
      <c r="AA7" s="1" t="s">
        <v>106</v>
      </c>
      <c r="AB7" s="1">
        <v>0</v>
      </c>
      <c r="AC7" s="34">
        <v>0.99101479915433399</v>
      </c>
      <c r="AD7" s="34">
        <v>0.99841437632135299</v>
      </c>
      <c r="AE7" s="34">
        <f t="shared" si="0"/>
        <v>7.3995771670190003E-3</v>
      </c>
      <c r="AH7" s="34"/>
      <c r="AI7" s="1"/>
    </row>
    <row r="8" spans="1:35">
      <c r="A8" s="14">
        <v>5</v>
      </c>
      <c r="B8" s="15">
        <f t="shared" si="1"/>
        <v>0.99101479915433399</v>
      </c>
      <c r="C8" s="15">
        <f t="shared" si="2"/>
        <v>0.99841437632135299</v>
      </c>
      <c r="D8" s="15">
        <f t="shared" si="3"/>
        <v>0.992600422832981</v>
      </c>
      <c r="E8" s="15">
        <f t="shared" si="4"/>
        <v>0.99947145877378396</v>
      </c>
      <c r="F8" s="15">
        <f t="shared" si="5"/>
        <v>0.99365750528541197</v>
      </c>
      <c r="G8" s="15">
        <f t="shared" si="6"/>
        <v>1</v>
      </c>
      <c r="H8" s="15">
        <f t="shared" si="7"/>
        <v>0.98414376321353003</v>
      </c>
      <c r="I8" s="15">
        <f t="shared" si="8"/>
        <v>0.99894291754756803</v>
      </c>
      <c r="J8" s="15">
        <f t="shared" si="9"/>
        <v>0.99735729386892102</v>
      </c>
      <c r="K8" s="15">
        <f t="shared" si="10"/>
        <v>0.99841437632135299</v>
      </c>
      <c r="L8" s="15">
        <f t="shared" si="11"/>
        <v>0.86575052854122603</v>
      </c>
      <c r="M8" s="15">
        <f t="shared" si="12"/>
        <v>0.99947145877378396</v>
      </c>
      <c r="N8" s="15">
        <f t="shared" si="13"/>
        <v>0.99735729386892102</v>
      </c>
      <c r="O8" s="15">
        <f t="shared" si="14"/>
        <v>1</v>
      </c>
      <c r="P8" s="15">
        <f t="shared" si="15"/>
        <v>0.963002114164904</v>
      </c>
      <c r="Q8" s="15">
        <f t="shared" si="16"/>
        <v>1</v>
      </c>
      <c r="R8" s="15">
        <f t="shared" si="17"/>
        <v>0.99524312896405898</v>
      </c>
      <c r="S8" s="15">
        <f t="shared" si="18"/>
        <v>0.99947145877378396</v>
      </c>
      <c r="T8" s="15">
        <f t="shared" si="19"/>
        <v>0.99894291754756803</v>
      </c>
      <c r="U8" s="15">
        <f t="shared" si="20"/>
        <v>1</v>
      </c>
      <c r="Y8" s="7">
        <v>6</v>
      </c>
      <c r="Z8" s="1">
        <v>0</v>
      </c>
      <c r="AA8" s="1" t="s">
        <v>107</v>
      </c>
      <c r="AB8" s="1">
        <v>0</v>
      </c>
      <c r="AC8" s="34">
        <v>0.99029622063329903</v>
      </c>
      <c r="AD8" s="34">
        <v>1</v>
      </c>
      <c r="AE8" s="34">
        <f t="shared" si="0"/>
        <v>9.7037793667009709E-3</v>
      </c>
      <c r="AH8" s="34"/>
      <c r="AI8" s="1"/>
    </row>
    <row r="9" spans="1:35">
      <c r="A9" s="14">
        <v>6</v>
      </c>
      <c r="B9" s="15">
        <f t="shared" si="1"/>
        <v>0.99029622063329903</v>
      </c>
      <c r="C9" s="15">
        <f t="shared" si="2"/>
        <v>1</v>
      </c>
      <c r="D9" s="15">
        <f t="shared" si="3"/>
        <v>0.99387129724208301</v>
      </c>
      <c r="E9" s="15">
        <f t="shared" si="4"/>
        <v>1</v>
      </c>
      <c r="F9" s="15">
        <f t="shared" si="5"/>
        <v>0.99080694586312501</v>
      </c>
      <c r="G9" s="15">
        <f t="shared" si="6"/>
        <v>1</v>
      </c>
      <c r="H9" s="15">
        <f t="shared" si="7"/>
        <v>0.98059244126659795</v>
      </c>
      <c r="I9" s="15">
        <f t="shared" si="8"/>
        <v>0.99948927477017302</v>
      </c>
      <c r="J9" s="15">
        <f t="shared" si="9"/>
        <v>0.99182839632277797</v>
      </c>
      <c r="K9" s="15">
        <f t="shared" si="10"/>
        <v>0.99948927477017302</v>
      </c>
      <c r="L9" s="15">
        <f t="shared" si="11"/>
        <v>0.95454545454545403</v>
      </c>
      <c r="M9" s="15">
        <f t="shared" si="12"/>
        <v>1</v>
      </c>
      <c r="N9" s="15">
        <f t="shared" si="13"/>
        <v>0.99387129724208301</v>
      </c>
      <c r="O9" s="15">
        <f t="shared" si="14"/>
        <v>0.99948927477017302</v>
      </c>
      <c r="P9" s="15">
        <f t="shared" si="15"/>
        <v>0.95352400408580096</v>
      </c>
      <c r="Q9" s="15">
        <f t="shared" si="16"/>
        <v>1</v>
      </c>
      <c r="R9" s="15">
        <f t="shared" si="17"/>
        <v>0.99131767109295199</v>
      </c>
      <c r="S9" s="15">
        <f t="shared" si="18"/>
        <v>0.99948927477017302</v>
      </c>
      <c r="T9" s="15">
        <f t="shared" si="19"/>
        <v>0.99795709908069397</v>
      </c>
      <c r="U9" s="15">
        <f t="shared" si="20"/>
        <v>1</v>
      </c>
      <c r="Y9" s="7">
        <v>7</v>
      </c>
      <c r="Z9" s="1">
        <v>0</v>
      </c>
      <c r="AA9" s="1" t="s">
        <v>108</v>
      </c>
      <c r="AB9" s="1">
        <v>0</v>
      </c>
      <c r="AC9" s="34">
        <v>0.98027613412228798</v>
      </c>
      <c r="AD9" s="34">
        <v>0.99901380670611395</v>
      </c>
      <c r="AE9" s="34">
        <f t="shared" si="0"/>
        <v>1.8737672583825971E-2</v>
      </c>
      <c r="AH9" s="34"/>
      <c r="AI9" s="1"/>
    </row>
    <row r="10" spans="1:35">
      <c r="A10" s="14">
        <v>7</v>
      </c>
      <c r="B10" s="15">
        <f t="shared" si="1"/>
        <v>0.98027613412228798</v>
      </c>
      <c r="C10" s="15">
        <f t="shared" si="2"/>
        <v>0.99901380670611395</v>
      </c>
      <c r="D10" s="15">
        <f t="shared" si="3"/>
        <v>0.97041420118343102</v>
      </c>
      <c r="E10" s="15">
        <f t="shared" si="4"/>
        <v>0.99950690335305703</v>
      </c>
      <c r="F10" s="15">
        <f t="shared" si="5"/>
        <v>0.94822485207100504</v>
      </c>
      <c r="G10" s="15">
        <f t="shared" si="6"/>
        <v>1</v>
      </c>
      <c r="H10" s="15">
        <f t="shared" si="7"/>
        <v>0.96449704142011805</v>
      </c>
      <c r="I10" s="15">
        <f t="shared" si="8"/>
        <v>0.99950690335305703</v>
      </c>
      <c r="J10" s="15">
        <f t="shared" si="9"/>
        <v>0.99506903353057197</v>
      </c>
      <c r="K10" s="15">
        <f t="shared" si="10"/>
        <v>0.99950690335305703</v>
      </c>
      <c r="L10" s="15">
        <f t="shared" si="11"/>
        <v>0.96499013806706102</v>
      </c>
      <c r="M10" s="15">
        <f t="shared" si="12"/>
        <v>1</v>
      </c>
      <c r="N10" s="15">
        <f t="shared" si="13"/>
        <v>0.99260355029585801</v>
      </c>
      <c r="O10" s="15">
        <f t="shared" si="14"/>
        <v>0.99950690335305703</v>
      </c>
      <c r="P10" s="15">
        <f t="shared" si="15"/>
        <v>0.981755424063116</v>
      </c>
      <c r="Q10" s="15">
        <f t="shared" si="16"/>
        <v>1</v>
      </c>
      <c r="R10" s="15">
        <f t="shared" si="17"/>
        <v>0.99260355029585801</v>
      </c>
      <c r="S10" s="15">
        <f t="shared" si="18"/>
        <v>0.99901380670611395</v>
      </c>
      <c r="T10" s="15">
        <f t="shared" si="19"/>
        <v>0.99654832347139999</v>
      </c>
      <c r="U10" s="15">
        <f t="shared" si="20"/>
        <v>1</v>
      </c>
      <c r="Y10" s="7">
        <v>8</v>
      </c>
      <c r="Z10" s="1">
        <v>0</v>
      </c>
      <c r="AA10" s="1" t="s">
        <v>109</v>
      </c>
      <c r="AB10" s="1">
        <v>0</v>
      </c>
      <c r="AC10" s="34">
        <v>0.98378926038500503</v>
      </c>
      <c r="AD10" s="34">
        <v>0.99797365754812495</v>
      </c>
      <c r="AE10" s="34">
        <f t="shared" si="0"/>
        <v>1.4184397163119922E-2</v>
      </c>
      <c r="AH10" s="34"/>
      <c r="AI10" s="1"/>
    </row>
    <row r="11" spans="1:35">
      <c r="A11" s="14">
        <v>8</v>
      </c>
      <c r="B11" s="15">
        <f t="shared" si="1"/>
        <v>0.98378926038500503</v>
      </c>
      <c r="C11" s="15">
        <f t="shared" si="2"/>
        <v>0.99797365754812495</v>
      </c>
      <c r="D11" s="15">
        <f t="shared" si="3"/>
        <v>0.98784194528875302</v>
      </c>
      <c r="E11" s="15">
        <f t="shared" si="4"/>
        <v>1</v>
      </c>
      <c r="F11" s="15">
        <f t="shared" si="5"/>
        <v>0.98632218844984798</v>
      </c>
      <c r="G11" s="15">
        <f t="shared" si="6"/>
        <v>1</v>
      </c>
      <c r="H11" s="15">
        <f t="shared" si="7"/>
        <v>0.98074974670719295</v>
      </c>
      <c r="I11" s="15">
        <f t="shared" si="8"/>
        <v>0.99949341438703099</v>
      </c>
      <c r="J11" s="15">
        <f t="shared" si="9"/>
        <v>0.99341438703140805</v>
      </c>
      <c r="K11" s="15">
        <f t="shared" si="10"/>
        <v>0.99949341438703099</v>
      </c>
      <c r="L11" s="15">
        <f t="shared" si="11"/>
        <v>0.94275582573454897</v>
      </c>
      <c r="M11" s="15">
        <f t="shared" si="12"/>
        <v>1</v>
      </c>
      <c r="N11" s="15">
        <f t="shared" si="13"/>
        <v>0.99189463019250201</v>
      </c>
      <c r="O11" s="15">
        <f t="shared" si="14"/>
        <v>1</v>
      </c>
      <c r="P11" s="15">
        <f t="shared" si="15"/>
        <v>0.91084093211752704</v>
      </c>
      <c r="Q11" s="15">
        <f t="shared" si="16"/>
        <v>1</v>
      </c>
      <c r="R11" s="15">
        <f t="shared" si="17"/>
        <v>0.98834853090172203</v>
      </c>
      <c r="S11" s="15">
        <f t="shared" si="18"/>
        <v>1</v>
      </c>
      <c r="T11" s="15">
        <f t="shared" si="19"/>
        <v>0.99392097264437695</v>
      </c>
      <c r="U11" s="15">
        <f t="shared" si="20"/>
        <v>1</v>
      </c>
      <c r="Y11" s="7">
        <v>9</v>
      </c>
      <c r="Z11" s="1">
        <v>0</v>
      </c>
      <c r="AA11" s="1" t="s">
        <v>110</v>
      </c>
      <c r="AB11" s="1">
        <v>0</v>
      </c>
      <c r="AC11" s="34">
        <v>0.964161274265803</v>
      </c>
      <c r="AD11" s="34">
        <v>1</v>
      </c>
      <c r="AE11" s="34">
        <f t="shared" si="0"/>
        <v>3.5838725734196997E-2</v>
      </c>
      <c r="AH11" s="34"/>
      <c r="AI11" s="1"/>
    </row>
    <row r="12" spans="1:35">
      <c r="A12" s="14">
        <v>9</v>
      </c>
      <c r="B12" s="15">
        <f t="shared" si="1"/>
        <v>0.964161274265803</v>
      </c>
      <c r="C12" s="15">
        <f t="shared" si="2"/>
        <v>1</v>
      </c>
      <c r="D12" s="15">
        <f t="shared" si="3"/>
        <v>0.833748133399701</v>
      </c>
      <c r="E12" s="15">
        <f t="shared" si="4"/>
        <v>1</v>
      </c>
      <c r="F12" s="15">
        <f t="shared" si="5"/>
        <v>0.88103534096565395</v>
      </c>
      <c r="G12" s="15">
        <f t="shared" si="6"/>
        <v>1</v>
      </c>
      <c r="H12" s="15">
        <f t="shared" si="7"/>
        <v>0.95868591338974596</v>
      </c>
      <c r="I12" s="15">
        <f t="shared" si="8"/>
        <v>0.99950223992035803</v>
      </c>
      <c r="J12" s="15">
        <f t="shared" si="9"/>
        <v>0.98656047784967604</v>
      </c>
      <c r="K12" s="15">
        <f t="shared" si="10"/>
        <v>0.99950223992035803</v>
      </c>
      <c r="L12" s="15">
        <f t="shared" si="11"/>
        <v>0.936784469885515</v>
      </c>
      <c r="M12" s="15">
        <f t="shared" si="12"/>
        <v>1</v>
      </c>
      <c r="N12" s="15">
        <f t="shared" si="13"/>
        <v>0.98855151816824205</v>
      </c>
      <c r="O12" s="15">
        <f t="shared" si="14"/>
        <v>0.99800895968143299</v>
      </c>
      <c r="P12" s="15">
        <f t="shared" si="15"/>
        <v>0.75759084121453402</v>
      </c>
      <c r="Q12" s="15">
        <f t="shared" si="16"/>
        <v>1</v>
      </c>
      <c r="R12" s="15">
        <f t="shared" si="17"/>
        <v>0.94275759084121402</v>
      </c>
      <c r="S12" s="15">
        <f t="shared" si="18"/>
        <v>0.99950223992035803</v>
      </c>
      <c r="T12" s="15">
        <f t="shared" si="19"/>
        <v>0.99402687904429998</v>
      </c>
      <c r="U12" s="15">
        <f t="shared" si="20"/>
        <v>1</v>
      </c>
      <c r="Y12" s="7">
        <v>0</v>
      </c>
      <c r="Z12" s="1">
        <v>1</v>
      </c>
      <c r="AA12" s="1" t="s">
        <v>57</v>
      </c>
      <c r="AB12" s="1">
        <v>1</v>
      </c>
      <c r="AC12" s="34">
        <v>0.99696969696969695</v>
      </c>
      <c r="AD12" s="34">
        <v>1</v>
      </c>
      <c r="AE12" s="34">
        <f t="shared" si="0"/>
        <v>3.0303030303030498E-3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0.99531615925058503</v>
      </c>
      <c r="AD13" s="34">
        <v>0.99953161592505801</v>
      </c>
      <c r="AE13" s="34">
        <f t="shared" si="0"/>
        <v>4.2154566744729838E-3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0.99114173228346403</v>
      </c>
      <c r="AD14" s="34">
        <v>0.99950787401574803</v>
      </c>
      <c r="AE14" s="34">
        <f t="shared" si="0"/>
        <v>8.3661417322840048E-3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0.99303482587064595</v>
      </c>
      <c r="AD15" s="34">
        <v>0.99900497512437803</v>
      </c>
      <c r="AE15" s="34">
        <f t="shared" si="0"/>
        <v>5.9701492537320711E-3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0.99495459132189701</v>
      </c>
      <c r="AD16" s="34">
        <v>1</v>
      </c>
      <c r="AE16" s="34">
        <f t="shared" si="0"/>
        <v>5.0454086781029917E-3</v>
      </c>
      <c r="AH16" s="34"/>
      <c r="AI16" s="1"/>
    </row>
    <row r="17" spans="9:35">
      <c r="Y17" s="7">
        <v>5</v>
      </c>
      <c r="Z17" s="1">
        <v>1</v>
      </c>
      <c r="AA17" s="1" t="s">
        <v>114</v>
      </c>
      <c r="AB17" s="1">
        <v>1</v>
      </c>
      <c r="AC17" s="34">
        <v>0.992600422832981</v>
      </c>
      <c r="AD17" s="34">
        <v>0.99947145877378396</v>
      </c>
      <c r="AE17" s="34">
        <f t="shared" si="0"/>
        <v>6.8710359408029609E-3</v>
      </c>
      <c r="AH17" s="34"/>
      <c r="AI17" s="1"/>
    </row>
    <row r="18" spans="9:35">
      <c r="Y18" s="7">
        <v>6</v>
      </c>
      <c r="Z18" s="1">
        <v>1</v>
      </c>
      <c r="AA18" s="1" t="s">
        <v>115</v>
      </c>
      <c r="AB18" s="1">
        <v>1</v>
      </c>
      <c r="AC18" s="34">
        <v>0.99387129724208301</v>
      </c>
      <c r="AD18" s="34">
        <v>1</v>
      </c>
      <c r="AE18" s="34">
        <f t="shared" si="0"/>
        <v>6.1287027579169928E-3</v>
      </c>
      <c r="AH18" s="34"/>
      <c r="AI18" s="1"/>
    </row>
    <row r="19" spans="9:35">
      <c r="Y19" s="7">
        <v>7</v>
      </c>
      <c r="Z19" s="1">
        <v>1</v>
      </c>
      <c r="AA19" s="1" t="s">
        <v>116</v>
      </c>
      <c r="AB19" s="1">
        <v>1</v>
      </c>
      <c r="AC19" s="34">
        <v>0.97041420118343102</v>
      </c>
      <c r="AD19" s="34">
        <v>0.99950690335305703</v>
      </c>
      <c r="AE19" s="34">
        <f t="shared" si="0"/>
        <v>2.9092702169626006E-2</v>
      </c>
      <c r="AH19" s="34"/>
      <c r="AI19" s="1"/>
    </row>
    <row r="20" spans="9:35">
      <c r="Y20" s="7">
        <v>8</v>
      </c>
      <c r="Z20" s="1">
        <v>1</v>
      </c>
      <c r="AA20" s="1" t="s">
        <v>117</v>
      </c>
      <c r="AB20" s="1">
        <v>1</v>
      </c>
      <c r="AC20" s="34">
        <v>0.98784194528875302</v>
      </c>
      <c r="AD20" s="34">
        <v>1</v>
      </c>
      <c r="AE20" s="34">
        <f t="shared" si="0"/>
        <v>1.2158054711246979E-2</v>
      </c>
      <c r="AH20" s="34"/>
      <c r="AI20" s="1"/>
    </row>
    <row r="21" spans="9:35">
      <c r="Y21" s="7">
        <v>9</v>
      </c>
      <c r="Z21" s="1">
        <v>1</v>
      </c>
      <c r="AA21" s="1" t="s">
        <v>118</v>
      </c>
      <c r="AB21" s="1">
        <v>1</v>
      </c>
      <c r="AC21" s="34">
        <v>0.833748133399701</v>
      </c>
      <c r="AD21" s="34">
        <v>1</v>
      </c>
      <c r="AE21" s="34">
        <f t="shared" si="0"/>
        <v>0.166251866600299</v>
      </c>
      <c r="AH21" s="34"/>
      <c r="AI21" s="1"/>
    </row>
    <row r="22" spans="9:35">
      <c r="Y22" s="7">
        <v>0</v>
      </c>
      <c r="Z22" s="1">
        <v>2</v>
      </c>
      <c r="AA22" s="1" t="s">
        <v>58</v>
      </c>
      <c r="AB22" s="1">
        <v>2</v>
      </c>
      <c r="AC22" s="34">
        <v>0.99494949494949403</v>
      </c>
      <c r="AD22" s="34">
        <v>1</v>
      </c>
      <c r="AE22" s="34">
        <f t="shared" si="0"/>
        <v>5.0505050505059712E-3</v>
      </c>
      <c r="AH22" s="34"/>
      <c r="AI22" s="1"/>
    </row>
    <row r="23" spans="9:35">
      <c r="Y23" s="7">
        <v>1</v>
      </c>
      <c r="Z23" s="1">
        <v>2</v>
      </c>
      <c r="AA23" s="1" t="s">
        <v>66</v>
      </c>
      <c r="AB23" s="1">
        <v>2</v>
      </c>
      <c r="AC23" s="34">
        <v>0.99765807962529196</v>
      </c>
      <c r="AD23" s="34">
        <v>1</v>
      </c>
      <c r="AE23" s="34">
        <f t="shared" si="0"/>
        <v>2.3419203747080397E-3</v>
      </c>
      <c r="AH23" s="34"/>
      <c r="AI23" s="1"/>
    </row>
    <row r="24" spans="9:35">
      <c r="Y24" s="7">
        <v>2</v>
      </c>
      <c r="Z24" s="1">
        <v>2</v>
      </c>
      <c r="AA24" s="1" t="s">
        <v>164</v>
      </c>
      <c r="AB24" s="1">
        <v>2</v>
      </c>
      <c r="AC24" s="34">
        <v>0.984744094488189</v>
      </c>
      <c r="AD24" s="34">
        <v>0.99950787401574803</v>
      </c>
      <c r="AE24" s="34">
        <f t="shared" si="0"/>
        <v>1.4763779527559029E-2</v>
      </c>
      <c r="AH24" s="34"/>
      <c r="AI24" s="1"/>
    </row>
    <row r="25" spans="9:35">
      <c r="Y25" s="7">
        <v>3</v>
      </c>
      <c r="Z25" s="1">
        <v>2</v>
      </c>
      <c r="AA25" s="1" t="s">
        <v>119</v>
      </c>
      <c r="AB25" s="1">
        <v>2</v>
      </c>
      <c r="AC25" s="34">
        <v>0.993532338308457</v>
      </c>
      <c r="AD25" s="34">
        <v>1</v>
      </c>
      <c r="AE25" s="34">
        <f t="shared" si="0"/>
        <v>6.467661691543003E-3</v>
      </c>
      <c r="AH25" s="34"/>
      <c r="AI25" s="1"/>
    </row>
    <row r="26" spans="9:35">
      <c r="Y26" s="7">
        <v>4</v>
      </c>
      <c r="Z26" s="1">
        <v>2</v>
      </c>
      <c r="AA26" s="1" t="s">
        <v>120</v>
      </c>
      <c r="AB26" s="1">
        <v>2</v>
      </c>
      <c r="AC26" s="34">
        <v>0.99848637739656898</v>
      </c>
      <c r="AD26" s="34">
        <v>1</v>
      </c>
      <c r="AE26" s="34">
        <f t="shared" si="0"/>
        <v>1.5136226034310196E-3</v>
      </c>
      <c r="AH26" s="34"/>
      <c r="AI26" s="1"/>
    </row>
    <row r="27" spans="9:35">
      <c r="Y27" s="7">
        <v>5</v>
      </c>
      <c r="Z27" s="1">
        <v>2</v>
      </c>
      <c r="AA27" s="1" t="s">
        <v>121</v>
      </c>
      <c r="AB27" s="1">
        <v>2</v>
      </c>
      <c r="AC27" s="34">
        <v>0.99365750528541197</v>
      </c>
      <c r="AD27" s="34">
        <v>1</v>
      </c>
      <c r="AE27" s="34">
        <f t="shared" si="0"/>
        <v>6.3424947145880317E-3</v>
      </c>
      <c r="AH27" s="34"/>
      <c r="AI27" s="1"/>
    </row>
    <row r="28" spans="9:35">
      <c r="I28" s="34" t="s">
        <v>360</v>
      </c>
      <c r="Y28" s="7">
        <v>6</v>
      </c>
      <c r="Z28" s="1">
        <v>2</v>
      </c>
      <c r="AA28" s="1" t="s">
        <v>122</v>
      </c>
      <c r="AB28" s="1">
        <v>2</v>
      </c>
      <c r="AC28" s="34">
        <v>0.99080694586312501</v>
      </c>
      <c r="AD28" s="34">
        <v>1</v>
      </c>
      <c r="AE28" s="34">
        <f t="shared" si="0"/>
        <v>9.1930541368749896E-3</v>
      </c>
      <c r="AH28" s="34"/>
      <c r="AI28" s="1"/>
    </row>
    <row r="29" spans="9:35">
      <c r="I29" s="34" t="s">
        <v>199</v>
      </c>
      <c r="Y29" s="7">
        <v>7</v>
      </c>
      <c r="Z29" s="1">
        <v>2</v>
      </c>
      <c r="AA29" s="1" t="s">
        <v>123</v>
      </c>
      <c r="AB29" s="1">
        <v>2</v>
      </c>
      <c r="AC29" s="34">
        <v>0.94822485207100504</v>
      </c>
      <c r="AD29" s="34">
        <v>1</v>
      </c>
      <c r="AE29" s="34">
        <f t="shared" si="0"/>
        <v>5.1775147928994958E-2</v>
      </c>
      <c r="AH29" s="34"/>
      <c r="AI29" s="1"/>
    </row>
    <row r="30" spans="9:35">
      <c r="I30" s="34" t="s">
        <v>200</v>
      </c>
      <c r="Y30" s="7">
        <v>8</v>
      </c>
      <c r="Z30" s="1">
        <v>2</v>
      </c>
      <c r="AA30" s="1" t="s">
        <v>124</v>
      </c>
      <c r="AB30" s="1">
        <v>2</v>
      </c>
      <c r="AC30" s="34">
        <v>0.98632218844984798</v>
      </c>
      <c r="AD30" s="34">
        <v>1</v>
      </c>
      <c r="AE30" s="34">
        <f t="shared" si="0"/>
        <v>1.3677811550152019E-2</v>
      </c>
      <c r="AH30" s="34"/>
      <c r="AI30" s="1"/>
    </row>
    <row r="31" spans="9:35">
      <c r="I31" s="34" t="s">
        <v>201</v>
      </c>
      <c r="Y31" s="7">
        <v>9</v>
      </c>
      <c r="Z31" s="1">
        <v>2</v>
      </c>
      <c r="AA31" s="1" t="s">
        <v>125</v>
      </c>
      <c r="AB31" s="1">
        <v>2</v>
      </c>
      <c r="AC31" s="34">
        <v>0.88103534096565395</v>
      </c>
      <c r="AD31" s="34">
        <v>1</v>
      </c>
      <c r="AE31" s="34">
        <f t="shared" si="0"/>
        <v>0.11896465903434605</v>
      </c>
      <c r="AH31" s="34"/>
      <c r="AI31" s="1"/>
    </row>
    <row r="32" spans="9:35">
      <c r="I32" s="34" t="s">
        <v>257</v>
      </c>
      <c r="Y32" s="7">
        <v>0</v>
      </c>
      <c r="Z32" s="1">
        <v>3</v>
      </c>
      <c r="AA32" s="1" t="s">
        <v>59</v>
      </c>
      <c r="AB32" s="1">
        <v>3</v>
      </c>
      <c r="AC32" s="34">
        <v>0.99191919191919098</v>
      </c>
      <c r="AD32" s="34">
        <v>1</v>
      </c>
      <c r="AE32" s="34">
        <f t="shared" si="0"/>
        <v>8.080808080809021E-3</v>
      </c>
      <c r="AH32" s="34"/>
      <c r="AI32" s="1"/>
    </row>
    <row r="33" spans="9:35">
      <c r="I33" s="34" t="s">
        <v>312</v>
      </c>
      <c r="Y33" s="7">
        <v>1</v>
      </c>
      <c r="Z33" s="1">
        <v>3</v>
      </c>
      <c r="AA33" s="1" t="s">
        <v>67</v>
      </c>
      <c r="AB33" s="1">
        <v>3</v>
      </c>
      <c r="AC33" s="34">
        <v>0.99391100702576096</v>
      </c>
      <c r="AD33" s="34">
        <v>1</v>
      </c>
      <c r="AE33" s="34">
        <f t="shared" si="0"/>
        <v>6.0889929742390381E-3</v>
      </c>
      <c r="AH33" s="34"/>
      <c r="AI33" s="1"/>
    </row>
    <row r="34" spans="9:35">
      <c r="I34" s="34" t="s">
        <v>259</v>
      </c>
      <c r="Y34" s="7">
        <v>2</v>
      </c>
      <c r="Z34" s="1">
        <v>3</v>
      </c>
      <c r="AA34" s="1" t="s">
        <v>74</v>
      </c>
      <c r="AB34" s="1">
        <v>3</v>
      </c>
      <c r="AC34" s="34">
        <v>0.97785433070866101</v>
      </c>
      <c r="AD34" s="34">
        <v>0.99950787401574803</v>
      </c>
      <c r="AE34" s="34">
        <f t="shared" si="0"/>
        <v>2.165354330708702E-2</v>
      </c>
      <c r="AH34" s="34"/>
      <c r="AI34" s="1"/>
    </row>
    <row r="35" spans="9:35">
      <c r="I35" s="34" t="s">
        <v>209</v>
      </c>
      <c r="Y35" s="7">
        <v>3</v>
      </c>
      <c r="Z35" s="1">
        <v>3</v>
      </c>
      <c r="AA35" s="1" t="s">
        <v>165</v>
      </c>
      <c r="AB35" s="1">
        <v>3</v>
      </c>
      <c r="AC35" s="34">
        <v>0.98756218905472604</v>
      </c>
      <c r="AD35" s="34">
        <v>0.99950248756218896</v>
      </c>
      <c r="AE35" s="34">
        <f t="shared" si="0"/>
        <v>1.1940298507462921E-2</v>
      </c>
      <c r="AH35" s="34"/>
      <c r="AI35" s="1"/>
    </row>
    <row r="36" spans="9:35">
      <c r="I36" s="34" t="s">
        <v>361</v>
      </c>
      <c r="Y36" s="7">
        <v>4</v>
      </c>
      <c r="Z36" s="1">
        <v>3</v>
      </c>
      <c r="AA36" s="1" t="s">
        <v>126</v>
      </c>
      <c r="AB36" s="1">
        <v>3</v>
      </c>
      <c r="AC36" s="34">
        <v>0.99192734611503497</v>
      </c>
      <c r="AD36" s="34">
        <v>0.99949545913218896</v>
      </c>
      <c r="AE36" s="34">
        <f t="shared" si="0"/>
        <v>7.5681130171539879E-3</v>
      </c>
      <c r="AH36" s="34"/>
      <c r="AI36" s="1"/>
    </row>
    <row r="37" spans="9:35">
      <c r="I37" s="34" t="s">
        <v>209</v>
      </c>
      <c r="Y37" s="7">
        <v>5</v>
      </c>
      <c r="Z37" s="1">
        <v>3</v>
      </c>
      <c r="AA37" s="1" t="s">
        <v>127</v>
      </c>
      <c r="AB37" s="1">
        <v>3</v>
      </c>
      <c r="AC37" s="34">
        <v>0.98414376321353003</v>
      </c>
      <c r="AD37" s="34">
        <v>0.99894291754756803</v>
      </c>
      <c r="AE37" s="34">
        <f t="shared" si="0"/>
        <v>1.4799154334038001E-2</v>
      </c>
      <c r="AH37" s="34"/>
      <c r="AI37" s="1"/>
    </row>
    <row r="38" spans="9:35">
      <c r="I38" s="34" t="s">
        <v>362</v>
      </c>
      <c r="Y38" s="7">
        <v>6</v>
      </c>
      <c r="Z38" s="1">
        <v>3</v>
      </c>
      <c r="AA38" s="1" t="s">
        <v>128</v>
      </c>
      <c r="AB38" s="1">
        <v>3</v>
      </c>
      <c r="AC38" s="34">
        <v>0.98059244126659795</v>
      </c>
      <c r="AD38" s="34">
        <v>0.99948927477017302</v>
      </c>
      <c r="AE38" s="34">
        <f t="shared" si="0"/>
        <v>1.8896833503575072E-2</v>
      </c>
      <c r="AH38" s="34"/>
      <c r="AI38" s="1"/>
    </row>
    <row r="39" spans="9:35">
      <c r="I39" s="34" t="s">
        <v>209</v>
      </c>
      <c r="Y39" s="7">
        <v>7</v>
      </c>
      <c r="Z39" s="1">
        <v>3</v>
      </c>
      <c r="AA39" s="1" t="s">
        <v>129</v>
      </c>
      <c r="AB39" s="1">
        <v>3</v>
      </c>
      <c r="AC39" s="34">
        <v>0.96449704142011805</v>
      </c>
      <c r="AD39" s="34">
        <v>0.99950690335305703</v>
      </c>
      <c r="AE39" s="34">
        <f t="shared" si="0"/>
        <v>3.5009861932938979E-2</v>
      </c>
      <c r="AH39" s="34"/>
      <c r="AI39" s="1"/>
    </row>
    <row r="40" spans="9:35">
      <c r="I40" s="34" t="s">
        <v>363</v>
      </c>
      <c r="Y40" s="7">
        <v>8</v>
      </c>
      <c r="Z40" s="1">
        <v>3</v>
      </c>
      <c r="AA40" s="1" t="s">
        <v>130</v>
      </c>
      <c r="AB40" s="1">
        <v>3</v>
      </c>
      <c r="AC40" s="34">
        <v>0.98074974670719295</v>
      </c>
      <c r="AD40" s="34">
        <v>0.99949341438703099</v>
      </c>
      <c r="AE40" s="34">
        <f t="shared" si="0"/>
        <v>1.8743667679838039E-2</v>
      </c>
      <c r="AH40" s="34"/>
      <c r="AI40" s="1"/>
    </row>
    <row r="41" spans="9:35">
      <c r="I41" s="34" t="s">
        <v>209</v>
      </c>
      <c r="Y41" s="7">
        <v>9</v>
      </c>
      <c r="Z41" s="1">
        <v>3</v>
      </c>
      <c r="AA41" s="1" t="s">
        <v>131</v>
      </c>
      <c r="AB41" s="1">
        <v>3</v>
      </c>
      <c r="AC41" s="34">
        <v>0.95868591338974596</v>
      </c>
      <c r="AD41" s="34">
        <v>0.99950223992035803</v>
      </c>
      <c r="AE41" s="34">
        <f t="shared" si="0"/>
        <v>4.0816326530612068E-2</v>
      </c>
      <c r="AH41" s="34"/>
      <c r="AI41" s="1"/>
    </row>
    <row r="42" spans="9:35">
      <c r="I42" s="34" t="s">
        <v>364</v>
      </c>
      <c r="Y42" s="7">
        <v>0</v>
      </c>
      <c r="Z42" s="1">
        <v>4</v>
      </c>
      <c r="AA42" s="1" t="s">
        <v>60</v>
      </c>
      <c r="AB42" s="1">
        <v>4</v>
      </c>
      <c r="AC42" s="34">
        <v>0.992929292929292</v>
      </c>
      <c r="AD42" s="34">
        <v>0.99949494949494899</v>
      </c>
      <c r="AE42" s="34">
        <f t="shared" si="0"/>
        <v>6.5656565656569965E-3</v>
      </c>
      <c r="AH42" s="34"/>
      <c r="AI42" s="1"/>
    </row>
    <row r="43" spans="9:35">
      <c r="I43" s="34" t="s">
        <v>209</v>
      </c>
      <c r="Y43" s="7">
        <v>1</v>
      </c>
      <c r="Z43" s="1">
        <v>4</v>
      </c>
      <c r="AA43" s="1" t="s">
        <v>68</v>
      </c>
      <c r="AB43" s="1">
        <v>4</v>
      </c>
      <c r="AC43" s="34">
        <v>0.99906323185011703</v>
      </c>
      <c r="AD43" s="34">
        <v>1</v>
      </c>
      <c r="AE43" s="34">
        <f t="shared" si="0"/>
        <v>9.3676814988297163E-4</v>
      </c>
      <c r="AH43" s="34"/>
      <c r="AI43" s="1"/>
    </row>
    <row r="44" spans="9:35">
      <c r="I44" s="34" t="s">
        <v>365</v>
      </c>
      <c r="Y44" s="7">
        <v>2</v>
      </c>
      <c r="Z44" s="1">
        <v>4</v>
      </c>
      <c r="AA44" s="1" t="s">
        <v>75</v>
      </c>
      <c r="AB44" s="1">
        <v>4</v>
      </c>
      <c r="AC44" s="34">
        <v>0.99015748031495998</v>
      </c>
      <c r="AD44" s="34">
        <v>0.99950787401574803</v>
      </c>
      <c r="AE44" s="34">
        <f t="shared" si="0"/>
        <v>9.3503937007880511E-3</v>
      </c>
      <c r="AH44" s="34"/>
      <c r="AI44" s="1"/>
    </row>
    <row r="45" spans="9:35">
      <c r="I45" s="34" t="s">
        <v>209</v>
      </c>
      <c r="Y45" s="7">
        <v>3</v>
      </c>
      <c r="Z45" s="1">
        <v>4</v>
      </c>
      <c r="AA45" s="1" t="s">
        <v>81</v>
      </c>
      <c r="AB45" s="1">
        <v>4</v>
      </c>
      <c r="AC45" s="34">
        <v>0.99701492537313396</v>
      </c>
      <c r="AD45" s="34">
        <v>0.99950248756218896</v>
      </c>
      <c r="AE45" s="34">
        <f t="shared" si="0"/>
        <v>2.4875621890549926E-3</v>
      </c>
      <c r="AH45" s="34"/>
      <c r="AI45" s="1"/>
    </row>
    <row r="46" spans="9:35">
      <c r="I46" s="34" t="s">
        <v>366</v>
      </c>
      <c r="Y46" s="7">
        <v>4</v>
      </c>
      <c r="Z46" s="1">
        <v>4</v>
      </c>
      <c r="AA46" s="1" t="s">
        <v>166</v>
      </c>
      <c r="AB46" s="1">
        <v>4</v>
      </c>
      <c r="AC46" s="34">
        <v>0.99899091826437902</v>
      </c>
      <c r="AD46" s="34">
        <v>1</v>
      </c>
      <c r="AE46" s="34">
        <f t="shared" si="0"/>
        <v>1.0090817356209758E-3</v>
      </c>
      <c r="AH46" s="34"/>
      <c r="AI46" s="1"/>
    </row>
    <row r="47" spans="9:35">
      <c r="I47" s="34" t="s">
        <v>209</v>
      </c>
      <c r="Y47" s="7">
        <v>5</v>
      </c>
      <c r="Z47" s="1">
        <v>4</v>
      </c>
      <c r="AA47" s="1" t="s">
        <v>132</v>
      </c>
      <c r="AB47" s="1">
        <v>4</v>
      </c>
      <c r="AC47" s="34">
        <v>0.99735729386892102</v>
      </c>
      <c r="AD47" s="34">
        <v>0.99841437632135299</v>
      </c>
      <c r="AE47" s="34">
        <f t="shared" si="0"/>
        <v>1.0570824524319677E-3</v>
      </c>
      <c r="AH47" s="34"/>
      <c r="AI47" s="1"/>
    </row>
    <row r="48" spans="9:35">
      <c r="I48" s="34" t="s">
        <v>367</v>
      </c>
      <c r="Y48" s="7">
        <v>6</v>
      </c>
      <c r="Z48" s="1">
        <v>4</v>
      </c>
      <c r="AA48" s="1" t="s">
        <v>133</v>
      </c>
      <c r="AB48" s="1">
        <v>4</v>
      </c>
      <c r="AC48" s="34">
        <v>0.99182839632277797</v>
      </c>
      <c r="AD48" s="34">
        <v>0.99948927477017302</v>
      </c>
      <c r="AE48" s="34">
        <f t="shared" si="0"/>
        <v>7.6608784473950475E-3</v>
      </c>
      <c r="AH48" s="34"/>
      <c r="AI48" s="1"/>
    </row>
    <row r="49" spans="9:35">
      <c r="I49" s="34" t="s">
        <v>209</v>
      </c>
      <c r="Y49" s="7">
        <v>7</v>
      </c>
      <c r="Z49" s="1">
        <v>4</v>
      </c>
      <c r="AA49" s="1" t="s">
        <v>134</v>
      </c>
      <c r="AB49" s="1">
        <v>4</v>
      </c>
      <c r="AC49" s="34">
        <v>0.99506903353057197</v>
      </c>
      <c r="AD49" s="34">
        <v>0.99950690335305703</v>
      </c>
      <c r="AE49" s="34">
        <f t="shared" si="0"/>
        <v>4.4378698224850632E-3</v>
      </c>
      <c r="AH49" s="34"/>
      <c r="AI49" s="1"/>
    </row>
    <row r="50" spans="9:35">
      <c r="I50" s="34" t="s">
        <v>368</v>
      </c>
      <c r="Y50" s="7">
        <v>8</v>
      </c>
      <c r="Z50" s="1">
        <v>4</v>
      </c>
      <c r="AA50" s="1" t="s">
        <v>135</v>
      </c>
      <c r="AB50" s="1">
        <v>4</v>
      </c>
      <c r="AC50" s="34">
        <v>0.99341438703140805</v>
      </c>
      <c r="AD50" s="34">
        <v>0.99949341438703099</v>
      </c>
      <c r="AE50" s="34">
        <f t="shared" si="0"/>
        <v>6.0790273556229346E-3</v>
      </c>
      <c r="AH50" s="34"/>
      <c r="AI50" s="1"/>
    </row>
    <row r="51" spans="9:35">
      <c r="I51" s="34" t="s">
        <v>209</v>
      </c>
      <c r="Y51" s="7">
        <v>9</v>
      </c>
      <c r="Z51" s="1">
        <v>4</v>
      </c>
      <c r="AA51" s="1" t="s">
        <v>136</v>
      </c>
      <c r="AB51" s="1">
        <v>4</v>
      </c>
      <c r="AC51" s="34">
        <v>0.98656047784967604</v>
      </c>
      <c r="AD51" s="34">
        <v>0.99950223992035803</v>
      </c>
      <c r="AE51" s="34">
        <f t="shared" si="0"/>
        <v>1.2941762070681984E-2</v>
      </c>
      <c r="AH51" s="34"/>
      <c r="AI51" s="1"/>
    </row>
    <row r="52" spans="9:35">
      <c r="I52" s="34" t="s">
        <v>369</v>
      </c>
      <c r="Y52" s="7">
        <v>0</v>
      </c>
      <c r="Z52" s="1">
        <v>5</v>
      </c>
      <c r="AA52" s="1" t="s">
        <v>61</v>
      </c>
      <c r="AB52" s="1">
        <v>5</v>
      </c>
      <c r="AC52" s="34">
        <v>0.75050505050505001</v>
      </c>
      <c r="AD52" s="34">
        <v>0.99949494949494899</v>
      </c>
      <c r="AE52" s="34">
        <f t="shared" si="0"/>
        <v>0.24898989898989898</v>
      </c>
      <c r="AH52" s="34"/>
      <c r="AI52" s="1"/>
    </row>
    <row r="53" spans="9:35">
      <c r="I53" s="34" t="s">
        <v>209</v>
      </c>
      <c r="Y53" s="7">
        <v>1</v>
      </c>
      <c r="Z53" s="1">
        <v>5</v>
      </c>
      <c r="AA53" s="1" t="s">
        <v>69</v>
      </c>
      <c r="AB53" s="1">
        <v>5</v>
      </c>
      <c r="AC53" s="34">
        <v>0.99391100702576096</v>
      </c>
      <c r="AD53" s="34">
        <v>1</v>
      </c>
      <c r="AE53" s="34">
        <f t="shared" si="0"/>
        <v>6.0889929742390381E-3</v>
      </c>
      <c r="AH53" s="34"/>
      <c r="AI53" s="1"/>
    </row>
    <row r="54" spans="9:35">
      <c r="I54" s="34" t="s">
        <v>370</v>
      </c>
      <c r="Y54" s="7">
        <v>2</v>
      </c>
      <c r="Z54" s="1">
        <v>5</v>
      </c>
      <c r="AA54" s="1" t="s">
        <v>76</v>
      </c>
      <c r="AB54" s="1">
        <v>5</v>
      </c>
      <c r="AC54" s="34">
        <v>0.773622047244094</v>
      </c>
      <c r="AD54" s="34">
        <v>1</v>
      </c>
      <c r="AE54" s="34">
        <f t="shared" si="0"/>
        <v>0.226377952755906</v>
      </c>
      <c r="AH54" s="34"/>
      <c r="AI54" s="1"/>
    </row>
    <row r="55" spans="9:35">
      <c r="I55" s="34" t="s">
        <v>203</v>
      </c>
      <c r="Y55" s="7">
        <v>3</v>
      </c>
      <c r="Z55" s="1">
        <v>5</v>
      </c>
      <c r="AA55" s="1" t="s">
        <v>82</v>
      </c>
      <c r="AB55" s="1">
        <v>5</v>
      </c>
      <c r="AC55" s="34">
        <v>0.98656716417910395</v>
      </c>
      <c r="AD55" s="34">
        <v>1</v>
      </c>
      <c r="AE55" s="34">
        <f t="shared" si="0"/>
        <v>1.343283582089605E-2</v>
      </c>
      <c r="AH55" s="34"/>
      <c r="AI55" s="1"/>
    </row>
    <row r="56" spans="9:35">
      <c r="I56" s="34" t="s">
        <v>204</v>
      </c>
      <c r="Y56" s="7">
        <v>4</v>
      </c>
      <c r="Z56" s="1">
        <v>5</v>
      </c>
      <c r="AA56" s="1" t="s">
        <v>87</v>
      </c>
      <c r="AB56" s="1">
        <v>5</v>
      </c>
      <c r="AC56" s="34">
        <v>0.91977800201816295</v>
      </c>
      <c r="AD56" s="34">
        <v>1</v>
      </c>
      <c r="AE56" s="34">
        <f t="shared" si="0"/>
        <v>8.0221997981837045E-2</v>
      </c>
      <c r="AH56" s="34"/>
      <c r="AI56" s="1"/>
    </row>
    <row r="57" spans="9:35">
      <c r="I57" s="34" t="s">
        <v>205</v>
      </c>
      <c r="Y57" s="7">
        <v>5</v>
      </c>
      <c r="Z57" s="1">
        <v>5</v>
      </c>
      <c r="AA57" s="1" t="s">
        <v>167</v>
      </c>
      <c r="AB57" s="1">
        <v>5</v>
      </c>
      <c r="AC57" s="34">
        <v>0.86575052854122603</v>
      </c>
      <c r="AD57" s="34">
        <v>0.99947145877378396</v>
      </c>
      <c r="AE57" s="34">
        <f t="shared" si="0"/>
        <v>0.13372093023255793</v>
      </c>
      <c r="AH57" s="34"/>
      <c r="AI57" s="1"/>
    </row>
    <row r="58" spans="9:35">
      <c r="I58" s="34" t="s">
        <v>206</v>
      </c>
      <c r="Y58" s="7">
        <v>6</v>
      </c>
      <c r="Z58" s="1">
        <v>5</v>
      </c>
      <c r="AA58" s="1" t="s">
        <v>137</v>
      </c>
      <c r="AB58" s="1">
        <v>5</v>
      </c>
      <c r="AC58" s="34">
        <v>0.95454545454545403</v>
      </c>
      <c r="AD58" s="34">
        <v>1</v>
      </c>
      <c r="AE58" s="34">
        <f t="shared" si="0"/>
        <v>4.5454545454545969E-2</v>
      </c>
      <c r="AH58" s="34"/>
      <c r="AI58" s="1"/>
    </row>
    <row r="59" spans="9:35">
      <c r="Y59" s="7">
        <v>7</v>
      </c>
      <c r="Z59" s="1">
        <v>5</v>
      </c>
      <c r="AA59" s="1" t="s">
        <v>138</v>
      </c>
      <c r="AB59" s="1">
        <v>5</v>
      </c>
      <c r="AC59" s="34">
        <v>0.96499013806706102</v>
      </c>
      <c r="AD59" s="34">
        <v>1</v>
      </c>
      <c r="AE59" s="34">
        <f t="shared" si="0"/>
        <v>3.5009861932938979E-2</v>
      </c>
      <c r="AH59" s="34"/>
      <c r="AI59" s="1"/>
    </row>
    <row r="60" spans="9:35">
      <c r="Y60" s="7">
        <v>8</v>
      </c>
      <c r="Z60" s="1">
        <v>5</v>
      </c>
      <c r="AA60" s="1" t="s">
        <v>139</v>
      </c>
      <c r="AB60" s="1">
        <v>5</v>
      </c>
      <c r="AC60" s="34">
        <v>0.94275582573454897</v>
      </c>
      <c r="AD60" s="34">
        <v>1</v>
      </c>
      <c r="AE60" s="34">
        <f t="shared" si="0"/>
        <v>5.7244174265451031E-2</v>
      </c>
      <c r="AH60" s="34"/>
      <c r="AI60" s="1"/>
    </row>
    <row r="61" spans="9:35">
      <c r="Y61" s="7">
        <v>9</v>
      </c>
      <c r="Z61" s="1">
        <v>5</v>
      </c>
      <c r="AA61" s="1" t="s">
        <v>140</v>
      </c>
      <c r="AB61" s="1">
        <v>5</v>
      </c>
      <c r="AC61" s="34">
        <v>0.936784469885515</v>
      </c>
      <c r="AD61" s="34">
        <v>1</v>
      </c>
      <c r="AE61" s="34">
        <f t="shared" si="0"/>
        <v>6.3215530114484997E-2</v>
      </c>
      <c r="AH61" s="34"/>
      <c r="AI61" s="1"/>
    </row>
    <row r="62" spans="9:35">
      <c r="Y62" s="7">
        <v>0</v>
      </c>
      <c r="Z62" s="1">
        <v>6</v>
      </c>
      <c r="AA62" s="1" t="s">
        <v>62</v>
      </c>
      <c r="AB62" s="1">
        <v>6</v>
      </c>
      <c r="AC62" s="34">
        <v>0.99696969696969695</v>
      </c>
      <c r="AD62" s="34">
        <v>0.99949494949494899</v>
      </c>
      <c r="AE62" s="34">
        <f t="shared" si="0"/>
        <v>2.5252525252520419E-3</v>
      </c>
      <c r="AH62" s="34"/>
      <c r="AI62" s="1"/>
    </row>
    <row r="63" spans="9:35">
      <c r="Y63" s="7">
        <v>1</v>
      </c>
      <c r="Z63" s="1">
        <v>6</v>
      </c>
      <c r="AA63" s="1" t="s">
        <v>70</v>
      </c>
      <c r="AB63" s="1">
        <v>6</v>
      </c>
      <c r="AC63" s="34">
        <v>0.99812646370023395</v>
      </c>
      <c r="AD63" s="34">
        <v>1</v>
      </c>
      <c r="AE63" s="34">
        <f t="shared" si="0"/>
        <v>1.8735362997660543E-3</v>
      </c>
      <c r="AH63" s="34"/>
      <c r="AI63" s="1"/>
    </row>
    <row r="64" spans="9:35">
      <c r="Y64" s="7">
        <v>2</v>
      </c>
      <c r="Z64" s="1">
        <v>6</v>
      </c>
      <c r="AA64" s="1" t="s">
        <v>77</v>
      </c>
      <c r="AB64" s="1">
        <v>6</v>
      </c>
      <c r="AC64" s="34">
        <v>0.99114173228346403</v>
      </c>
      <c r="AD64" s="34">
        <v>0.99950787401574803</v>
      </c>
      <c r="AE64" s="34">
        <f t="shared" si="0"/>
        <v>8.3661417322840048E-3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0.99552238805970095</v>
      </c>
      <c r="AD65" s="34">
        <v>0.99900497512437803</v>
      </c>
      <c r="AE65" s="34">
        <f t="shared" si="0"/>
        <v>3.4825870646770785E-3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0.99848637739656898</v>
      </c>
      <c r="AD66" s="34">
        <v>0.99949545913218896</v>
      </c>
      <c r="AE66" s="34">
        <f t="shared" si="0"/>
        <v>1.0090817356199766E-3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0.99735729386892102</v>
      </c>
      <c r="AD67" s="34">
        <v>1</v>
      </c>
      <c r="AE67" s="34">
        <f t="shared" ref="AE67:AE101" si="21">AD67-AC67</f>
        <v>2.6427061310789757E-3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0.99387129724208301</v>
      </c>
      <c r="AD68" s="34">
        <v>0.99948927477017302</v>
      </c>
      <c r="AE68" s="34">
        <f t="shared" si="21"/>
        <v>5.6179775280900124E-3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0.99260355029585801</v>
      </c>
      <c r="AD69" s="34">
        <v>0.99950690335305703</v>
      </c>
      <c r="AE69" s="34">
        <f t="shared" si="21"/>
        <v>6.9033530571990243E-3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0.99189463019250201</v>
      </c>
      <c r="AD70" s="34">
        <v>1</v>
      </c>
      <c r="AE70" s="34">
        <f t="shared" si="21"/>
        <v>8.1053698074979863E-3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0.98855151816824205</v>
      </c>
      <c r="AD71" s="34">
        <v>0.99800895968143299</v>
      </c>
      <c r="AE71" s="34">
        <f t="shared" si="21"/>
        <v>9.4574415131909451E-3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0.98434343434343397</v>
      </c>
      <c r="AD72" s="34">
        <v>1</v>
      </c>
      <c r="AE72" s="34">
        <f t="shared" si="21"/>
        <v>1.5656565656566035E-2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0.99391100702576096</v>
      </c>
      <c r="AD73" s="34">
        <v>1</v>
      </c>
      <c r="AE73" s="34">
        <f t="shared" si="21"/>
        <v>6.0889929742390381E-3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0.62549212598425197</v>
      </c>
      <c r="AD74" s="34">
        <v>1</v>
      </c>
      <c r="AE74" s="34">
        <f t="shared" si="21"/>
        <v>0.37450787401574803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0.991044776119403</v>
      </c>
      <c r="AD75" s="34">
        <v>1</v>
      </c>
      <c r="AE75" s="34">
        <f t="shared" si="21"/>
        <v>8.9552238805969964E-3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0.85570131180625597</v>
      </c>
      <c r="AD76" s="34">
        <v>1</v>
      </c>
      <c r="AE76" s="34">
        <f t="shared" si="21"/>
        <v>0.14429868819374403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0.963002114164904</v>
      </c>
      <c r="AD77" s="34">
        <v>1</v>
      </c>
      <c r="AE77" s="34">
        <f t="shared" si="21"/>
        <v>3.6997885835096E-2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0.95352400408580096</v>
      </c>
      <c r="AD78" s="34">
        <v>1</v>
      </c>
      <c r="AE78" s="34">
        <f t="shared" si="21"/>
        <v>4.6475995914199042E-2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0.981755424063116</v>
      </c>
      <c r="AD79" s="34">
        <v>1</v>
      </c>
      <c r="AE79" s="34">
        <f t="shared" si="21"/>
        <v>1.8244575936884E-2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0.91084093211752704</v>
      </c>
      <c r="AD80" s="34">
        <v>1</v>
      </c>
      <c r="AE80" s="34">
        <f t="shared" si="21"/>
        <v>8.9159067882472964E-2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0.75759084121453402</v>
      </c>
      <c r="AD81" s="34">
        <v>1</v>
      </c>
      <c r="AE81" s="34">
        <f t="shared" si="21"/>
        <v>0.24240915878546598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0.99444444444444402</v>
      </c>
      <c r="AD82" s="34">
        <v>0.99797979797979797</v>
      </c>
      <c r="AE82" s="34">
        <f t="shared" si="21"/>
        <v>3.5353535353539467E-3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0.99859484777517504</v>
      </c>
      <c r="AD83" s="34">
        <v>1</v>
      </c>
      <c r="AE83" s="34">
        <f t="shared" si="21"/>
        <v>1.4051522248249571E-3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0.98671259842519599</v>
      </c>
      <c r="AD84" s="34">
        <v>0.996555118110236</v>
      </c>
      <c r="AE84" s="34">
        <f t="shared" si="21"/>
        <v>9.8425196850400187E-3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0.99651741293532303</v>
      </c>
      <c r="AD85" s="34">
        <v>0.99950248756218896</v>
      </c>
      <c r="AE85" s="34">
        <f t="shared" si="21"/>
        <v>2.9850746268659245E-3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0.99646821392532703</v>
      </c>
      <c r="AD86" s="34">
        <v>0.99848637739656898</v>
      </c>
      <c r="AE86" s="34">
        <f t="shared" si="21"/>
        <v>2.0181634712419516E-3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0.99524312896405898</v>
      </c>
      <c r="AD87" s="34">
        <v>0.99947145877378396</v>
      </c>
      <c r="AE87" s="34">
        <f t="shared" si="21"/>
        <v>4.2283298097249844E-3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0.99131767109295199</v>
      </c>
      <c r="AD88" s="34">
        <v>0.99948927477017302</v>
      </c>
      <c r="AE88" s="34">
        <f t="shared" si="21"/>
        <v>8.1716036772210288E-3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0.99260355029585801</v>
      </c>
      <c r="AD89" s="34">
        <v>0.99901380670611395</v>
      </c>
      <c r="AE89" s="34">
        <f t="shared" si="21"/>
        <v>6.4102564102559434E-3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0.98834853090172203</v>
      </c>
      <c r="AD90" s="34">
        <v>1</v>
      </c>
      <c r="AE90" s="34">
        <f t="shared" si="21"/>
        <v>1.1651469098277967E-2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0.94275759084121402</v>
      </c>
      <c r="AD91" s="34">
        <v>0.99950223992035803</v>
      </c>
      <c r="AE91" s="34">
        <f t="shared" si="21"/>
        <v>5.6744649079144005E-2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0.99898989898989898</v>
      </c>
      <c r="AD92" s="34">
        <v>1</v>
      </c>
      <c r="AE92" s="34">
        <f t="shared" si="21"/>
        <v>1.0101010101010166E-3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0.99718969555035097</v>
      </c>
      <c r="AD93" s="34">
        <v>1</v>
      </c>
      <c r="AE93" s="34">
        <f t="shared" si="21"/>
        <v>2.8103044496490259E-3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0.71751968503937003</v>
      </c>
      <c r="AD94" s="34">
        <v>1</v>
      </c>
      <c r="AE94" s="34">
        <f t="shared" si="21"/>
        <v>0.28248031496062997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0.99900497512437803</v>
      </c>
      <c r="AD95" s="34">
        <v>1</v>
      </c>
      <c r="AE95" s="34">
        <f t="shared" si="21"/>
        <v>9.9502487562197484E-4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0.99949545913218896</v>
      </c>
      <c r="AD96" s="34">
        <v>1</v>
      </c>
      <c r="AE96" s="34">
        <f t="shared" si="21"/>
        <v>5.0454086781104301E-4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0.99894291754756803</v>
      </c>
      <c r="AD97" s="34">
        <v>1</v>
      </c>
      <c r="AE97" s="34">
        <f t="shared" si="21"/>
        <v>1.0570824524319677E-3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0.99795709908069397</v>
      </c>
      <c r="AD98" s="34">
        <v>1</v>
      </c>
      <c r="AE98" s="34">
        <f t="shared" si="21"/>
        <v>2.0429009193060343E-3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0.99654832347139999</v>
      </c>
      <c r="AD99" s="34">
        <v>1</v>
      </c>
      <c r="AE99" s="34">
        <f t="shared" si="21"/>
        <v>3.4516765286000117E-3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0.99392097264437695</v>
      </c>
      <c r="AD100" s="34">
        <v>1</v>
      </c>
      <c r="AE100" s="34">
        <f t="shared" si="21"/>
        <v>6.0790273556230456E-3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0.99402687904429998</v>
      </c>
      <c r="AD101" s="34">
        <v>1</v>
      </c>
      <c r="AE101" s="34">
        <f t="shared" si="21"/>
        <v>5.9731209557000176E-3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3E05-8F75-FC49-A1EF-01425C17A678}">
  <sheetPr>
    <tabColor rgb="FF92D050"/>
  </sheetPr>
  <dimension ref="A1:AI101"/>
  <sheetViews>
    <sheetView workbookViewId="0">
      <selection sqref="A1:XFD1048576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172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183</v>
      </c>
      <c r="B2" s="38" t="s">
        <v>55</v>
      </c>
      <c r="C2" s="38" t="s">
        <v>56</v>
      </c>
      <c r="D2" s="38" t="s">
        <v>55</v>
      </c>
      <c r="E2" s="38" t="s">
        <v>56</v>
      </c>
      <c r="F2" s="38" t="s">
        <v>55</v>
      </c>
      <c r="G2" s="38" t="s">
        <v>56</v>
      </c>
      <c r="H2" s="38" t="s">
        <v>55</v>
      </c>
      <c r="I2" s="38" t="s">
        <v>56</v>
      </c>
      <c r="J2" s="38" t="s">
        <v>55</v>
      </c>
      <c r="K2" s="38" t="s">
        <v>56</v>
      </c>
      <c r="L2" s="38" t="s">
        <v>55</v>
      </c>
      <c r="M2" s="38" t="s">
        <v>56</v>
      </c>
      <c r="N2" s="38" t="s">
        <v>55</v>
      </c>
      <c r="O2" s="38" t="s">
        <v>56</v>
      </c>
      <c r="P2" s="38" t="s">
        <v>55</v>
      </c>
      <c r="Q2" s="38" t="s">
        <v>56</v>
      </c>
      <c r="R2" s="38" t="s">
        <v>55</v>
      </c>
      <c r="S2" s="38" t="s">
        <v>56</v>
      </c>
      <c r="T2" s="38" t="s">
        <v>55</v>
      </c>
      <c r="U2" s="38" t="s">
        <v>56</v>
      </c>
      <c r="Y2" s="7">
        <v>0</v>
      </c>
      <c r="Z2" s="1">
        <v>0</v>
      </c>
      <c r="AA2" s="1" t="s">
        <v>162</v>
      </c>
      <c r="AB2" s="1">
        <v>0</v>
      </c>
      <c r="AC2" s="43">
        <v>0.82833333333333303</v>
      </c>
      <c r="AD2" s="34">
        <v>0.99555555555555497</v>
      </c>
      <c r="AE2" s="34">
        <f>AD2-AC2</f>
        <v>0.16722222222222194</v>
      </c>
      <c r="AF2" s="34">
        <f>AVERAGE(AE2:AE101)</f>
        <v>7.6033333333333272E-2</v>
      </c>
      <c r="AH2" s="34"/>
      <c r="AI2" s="1"/>
    </row>
    <row r="3" spans="1:35">
      <c r="A3" s="14">
        <v>0</v>
      </c>
      <c r="B3" s="15">
        <f>VLOOKUP(CONCATENATE($A3,$B$1),$AA$1:$AD$101,3,0)</f>
        <v>0.82833333333333303</v>
      </c>
      <c r="C3" s="15">
        <f>VLOOKUP(CONCATENATE($A3,B$1),$AA$1:$AD$101,4,0)</f>
        <v>0.99555555555555497</v>
      </c>
      <c r="D3" s="15">
        <f>VLOOKUP(CONCATENATE($A3,$D$1),$AA$1:$AD$101,3,0)</f>
        <v>0.90944444444444394</v>
      </c>
      <c r="E3" s="15">
        <f>VLOOKUP(CONCATENATE($A3,D$1),$AA$1:$AD$101,4,0)</f>
        <v>0.99055555555555497</v>
      </c>
      <c r="F3" s="15">
        <f>VLOOKUP(CONCATENATE($A3,$F$1),$AA$1:$AD$101,3,0)</f>
        <v>0.91500000000000004</v>
      </c>
      <c r="G3" s="15">
        <f>VLOOKUP(CONCATENATE($A3,F$1),$AA$1:$AD$101,4,0)</f>
        <v>0.99444444444444402</v>
      </c>
      <c r="H3" s="15">
        <f>VLOOKUP(CONCATENATE($A3,$H$1),$AA$1:$AD$101,3,0)</f>
        <v>0.93611111111111101</v>
      </c>
      <c r="I3" s="15">
        <f>VLOOKUP(CONCATENATE($A3,H$1),$AA$1:$AD$101,4,0)</f>
        <v>0.99777777777777699</v>
      </c>
      <c r="J3" s="15">
        <f>VLOOKUP(CONCATENATE($A3,$J$1),$AA$1:$AD$101,3,0)</f>
        <v>0.94166666666666599</v>
      </c>
      <c r="K3" s="15">
        <f>VLOOKUP(CONCATENATE($A3,J$1),$AA$1:$AD$101,4,0)</f>
        <v>0.995</v>
      </c>
      <c r="L3" s="15">
        <f>VLOOKUP(CONCATENATE($A3,$L$1),$AA$1:$AD$101,3,0)</f>
        <v>0.961666666666666</v>
      </c>
      <c r="M3" s="15">
        <f>VLOOKUP(CONCATENATE($A3,L$1),$AA$1:$AD$101,4,0)</f>
        <v>0.99666666666666603</v>
      </c>
      <c r="N3" s="15">
        <f>VLOOKUP(CONCATENATE($A3,$N$1),$AA$1:$AD$101,3,0)</f>
        <v>0.94499999999999995</v>
      </c>
      <c r="O3" s="15">
        <f>VLOOKUP(CONCATENATE($A3,N$1),$AA$1:$AD$101,4,0)</f>
        <v>0.99666666666666603</v>
      </c>
      <c r="P3" s="15">
        <f>VLOOKUP(CONCATENATE($A3,$P$1),$AA$1:$AD$101,3,0)</f>
        <v>0.90611111111111098</v>
      </c>
      <c r="Q3" s="15">
        <f>VLOOKUP(CONCATENATE($A3,P$1),$AA$1:$AD$101,4,0)</f>
        <v>0.99555555555555497</v>
      </c>
      <c r="R3" s="15">
        <f>VLOOKUP(CONCATENATE($A3,$R$1),$AA$1:$AD$101,3,0)</f>
        <v>0.89888888888888796</v>
      </c>
      <c r="S3" s="15">
        <f>VLOOKUP(CONCATENATE($A3,R$1),$AA$1:$AD$101,4,0)</f>
        <v>0.99722222222222201</v>
      </c>
      <c r="T3" s="15">
        <f>VLOOKUP(CONCATENATE($A3,$T$1),$AA$1:$AD$101,3,0)</f>
        <v>0.92944444444444396</v>
      </c>
      <c r="U3" s="15">
        <f>VLOOKUP(CONCATENATE($A3,T$1),$AA$1:$AD$101,4,0)</f>
        <v>0.99722222222222201</v>
      </c>
      <c r="Y3" s="7">
        <v>1</v>
      </c>
      <c r="Z3" s="1">
        <v>0</v>
      </c>
      <c r="AA3" s="1" t="s">
        <v>102</v>
      </c>
      <c r="AB3" s="1">
        <v>0</v>
      </c>
      <c r="AC3" s="34">
        <v>0.83611111111111103</v>
      </c>
      <c r="AD3" s="34">
        <v>0.99444444444444402</v>
      </c>
      <c r="AE3" s="34">
        <f t="shared" ref="AE3:AE66" si="0">AD3-AC3</f>
        <v>0.15833333333333299</v>
      </c>
      <c r="AF3" s="34">
        <f>MEDIAN(AE2:AE101)</f>
        <v>4.3333333333333557E-2</v>
      </c>
      <c r="AH3" s="34"/>
      <c r="AI3" s="1"/>
    </row>
    <row r="4" spans="1:35">
      <c r="A4" s="14">
        <v>1</v>
      </c>
      <c r="B4" s="15">
        <f t="shared" ref="B4:B12" si="1">VLOOKUP(CONCATENATE($A4,$B$1),$AA$1:$AD$101,3,0)</f>
        <v>0.83611111111111103</v>
      </c>
      <c r="C4" s="15">
        <f t="shared" ref="C4:C12" si="2">VLOOKUP(CONCATENATE($A4,$B$1),$AA$1:$AD$101,4,0)</f>
        <v>0.99444444444444402</v>
      </c>
      <c r="D4" s="15">
        <f t="shared" ref="D4:D12" si="3">VLOOKUP(CONCATENATE($A4,$D$1),$AA$1:$AD$101,3,0)</f>
        <v>0.50611111111111096</v>
      </c>
      <c r="E4" s="15">
        <f t="shared" ref="E4:E12" si="4">VLOOKUP(CONCATENATE($A4,D$1),$AA$1:$AD$101,4,0)</f>
        <v>0.99611111111111095</v>
      </c>
      <c r="F4" s="15">
        <f t="shared" ref="F4:F12" si="5">VLOOKUP(CONCATENATE($A4,$F$1),$AA$1:$AD$101,3,0)</f>
        <v>0.90777777777777702</v>
      </c>
      <c r="G4" s="15">
        <f t="shared" ref="G4:G12" si="6">VLOOKUP(CONCATENATE($A4,F$1),$AA$1:$AD$101,4,0)</f>
        <v>0.99722222222222201</v>
      </c>
      <c r="H4" s="15">
        <f t="shared" ref="H4:H12" si="7">VLOOKUP(CONCATENATE($A4,$H$1),$AA$1:$AD$101,3,0)</f>
        <v>0.926111111111111</v>
      </c>
      <c r="I4" s="15">
        <f t="shared" ref="I4:I12" si="8">VLOOKUP(CONCATENATE($A4,H$1),$AA$1:$AD$101,4,0)</f>
        <v>0.99833333333333296</v>
      </c>
      <c r="J4" s="36">
        <f t="shared" ref="J4:J12" si="9">VLOOKUP(CONCATENATE($A4,$J$1),$AA$1:$AD$101,3,0)</f>
        <v>0.88833333333333298</v>
      </c>
      <c r="K4" s="36">
        <f t="shared" ref="K4:K12" si="10">VLOOKUP(CONCATENATE($A4,J$1),$AA$1:$AD$101,4,0)</f>
        <v>0.99555555555555497</v>
      </c>
      <c r="L4" s="15">
        <f t="shared" ref="L4:L12" si="11">VLOOKUP(CONCATENATE($A4,$L$1),$AA$1:$AD$101,3,0)</f>
        <v>0.92166666666666597</v>
      </c>
      <c r="M4" s="15">
        <f t="shared" ref="M4:M12" si="12">VLOOKUP(CONCATENATE($A4,L$1),$AA$1:$AD$101,4,0)</f>
        <v>0.99555555555555497</v>
      </c>
      <c r="N4" s="15">
        <f t="shared" ref="N4:N12" si="13">VLOOKUP(CONCATENATE($A4,$N$1),$AA$1:$AD$101,3,0)</f>
        <v>0.92722222222222195</v>
      </c>
      <c r="O4" s="15">
        <f t="shared" ref="O4:O12" si="14">VLOOKUP(CONCATENATE($A4,N$1),$AA$1:$AD$101,4,0)</f>
        <v>0.99666666666666603</v>
      </c>
      <c r="P4" s="15">
        <f t="shared" ref="P4:P12" si="15">VLOOKUP(CONCATENATE($A4,$P$1),$AA$1:$AD$101,3,0)</f>
        <v>0.87166666666666603</v>
      </c>
      <c r="Q4" s="15">
        <f t="shared" ref="Q4:Q12" si="16">VLOOKUP(CONCATENATE($A4,P$1),$AA$1:$AD$101,4,0)</f>
        <v>0.99388888888888804</v>
      </c>
      <c r="R4" s="15">
        <f t="shared" ref="R4:R12" si="17">VLOOKUP(CONCATENATE($A4,$R$1),$AA$1:$AD$101,3,0)</f>
        <v>0.92555555555555502</v>
      </c>
      <c r="S4" s="15">
        <f t="shared" ref="S4:S12" si="18">VLOOKUP(CONCATENATE($A4,R$1),$AA$1:$AD$101,4,0)</f>
        <v>0.96722222222222198</v>
      </c>
      <c r="T4" s="15">
        <f t="shared" ref="T4:T12" si="19">VLOOKUP(CONCATENATE($A4,$T$1),$AA$1:$AD$101,3,0)</f>
        <v>0.94666666666666599</v>
      </c>
      <c r="U4" s="15">
        <f t="shared" ref="U4:U12" si="20">VLOOKUP(CONCATENATE($A4,T$1),$AA$1:$AD$101,4,0)</f>
        <v>0.99777777777777699</v>
      </c>
      <c r="Y4" s="7">
        <v>2</v>
      </c>
      <c r="Z4" s="1">
        <v>0</v>
      </c>
      <c r="AA4" s="1" t="s">
        <v>103</v>
      </c>
      <c r="AB4" s="1">
        <v>0</v>
      </c>
      <c r="AC4" s="34">
        <v>0.90777777777777702</v>
      </c>
      <c r="AD4" s="34">
        <v>0.99722222222222201</v>
      </c>
      <c r="AE4" s="34">
        <f t="shared" si="0"/>
        <v>8.9444444444444993E-2</v>
      </c>
      <c r="AH4" s="34"/>
      <c r="AI4" s="1"/>
    </row>
    <row r="5" spans="1:35">
      <c r="A5" s="14">
        <v>2</v>
      </c>
      <c r="B5" s="15">
        <f t="shared" si="1"/>
        <v>0.90777777777777702</v>
      </c>
      <c r="C5" s="15">
        <f t="shared" si="2"/>
        <v>0.99722222222222201</v>
      </c>
      <c r="D5" s="15">
        <f t="shared" si="3"/>
        <v>0.982222222222222</v>
      </c>
      <c r="E5" s="15">
        <f t="shared" si="4"/>
        <v>0.99944444444444402</v>
      </c>
      <c r="F5" s="15">
        <f t="shared" si="5"/>
        <v>0.74666666666666603</v>
      </c>
      <c r="G5" s="15">
        <f t="shared" si="6"/>
        <v>0.99888888888888805</v>
      </c>
      <c r="H5" s="15">
        <f t="shared" si="7"/>
        <v>0.97833333333333306</v>
      </c>
      <c r="I5" s="15">
        <f t="shared" si="8"/>
        <v>0.99888888888888805</v>
      </c>
      <c r="J5" s="15">
        <f t="shared" si="9"/>
        <v>0.98277777777777697</v>
      </c>
      <c r="K5" s="15">
        <f t="shared" si="10"/>
        <v>0.99777777777777699</v>
      </c>
      <c r="L5" s="15">
        <f t="shared" si="11"/>
        <v>0.97666666666666602</v>
      </c>
      <c r="M5" s="15">
        <f t="shared" si="12"/>
        <v>0.99555555555555497</v>
      </c>
      <c r="N5" s="15">
        <f t="shared" si="13"/>
        <v>0.99</v>
      </c>
      <c r="O5" s="15">
        <f t="shared" si="14"/>
        <v>0.99611111111111095</v>
      </c>
      <c r="P5" s="15">
        <f t="shared" si="15"/>
        <v>0.97611111111111104</v>
      </c>
      <c r="Q5" s="15">
        <f t="shared" si="16"/>
        <v>0.98277777777777697</v>
      </c>
      <c r="R5" s="15">
        <f t="shared" si="17"/>
        <v>0.96833333333333305</v>
      </c>
      <c r="S5" s="15">
        <f t="shared" si="18"/>
        <v>0.99777777777777699</v>
      </c>
      <c r="T5" s="15">
        <f t="shared" si="19"/>
        <v>0.97666666666666602</v>
      </c>
      <c r="U5" s="15">
        <f t="shared" si="20"/>
        <v>0.99</v>
      </c>
      <c r="Y5" s="7">
        <v>3</v>
      </c>
      <c r="Z5" s="1">
        <v>0</v>
      </c>
      <c r="AA5" s="1" t="s">
        <v>104</v>
      </c>
      <c r="AB5" s="1">
        <v>0</v>
      </c>
      <c r="AC5" s="34">
        <v>0.66</v>
      </c>
      <c r="AD5" s="34">
        <v>0.99444444444444402</v>
      </c>
      <c r="AE5" s="34">
        <f t="shared" si="0"/>
        <v>0.33444444444444399</v>
      </c>
      <c r="AH5" s="34"/>
      <c r="AI5" s="1"/>
    </row>
    <row r="6" spans="1:35">
      <c r="A6" s="14">
        <v>3</v>
      </c>
      <c r="B6" s="15">
        <f t="shared" si="1"/>
        <v>0.66</v>
      </c>
      <c r="C6" s="15">
        <f t="shared" si="2"/>
        <v>0.99444444444444402</v>
      </c>
      <c r="D6" s="15">
        <f t="shared" si="3"/>
        <v>0.92722222222222195</v>
      </c>
      <c r="E6" s="15">
        <f t="shared" si="4"/>
        <v>0.995</v>
      </c>
      <c r="F6" s="15">
        <f t="shared" si="5"/>
        <v>0.92944444444444396</v>
      </c>
      <c r="G6" s="15">
        <f t="shared" si="6"/>
        <v>0.99722222222222201</v>
      </c>
      <c r="H6" s="15">
        <f t="shared" si="7"/>
        <v>0.61833333333333296</v>
      </c>
      <c r="I6" s="15">
        <f t="shared" si="8"/>
        <v>0.99777777777777699</v>
      </c>
      <c r="J6" s="15">
        <f t="shared" si="9"/>
        <v>0.86499999999999999</v>
      </c>
      <c r="K6" s="15">
        <f t="shared" si="10"/>
        <v>0.98499999999999999</v>
      </c>
      <c r="L6" s="15">
        <f t="shared" si="11"/>
        <v>0.93833333333333302</v>
      </c>
      <c r="M6" s="15">
        <f t="shared" si="12"/>
        <v>0.995</v>
      </c>
      <c r="N6" s="15">
        <f t="shared" si="13"/>
        <v>0.94111111111111101</v>
      </c>
      <c r="O6" s="15">
        <f t="shared" si="14"/>
        <v>0.98833333333333295</v>
      </c>
      <c r="P6" s="15">
        <f t="shared" si="15"/>
        <v>0.83611111111111103</v>
      </c>
      <c r="Q6" s="15">
        <f t="shared" si="16"/>
        <v>0.99277777777777698</v>
      </c>
      <c r="R6" s="15">
        <f t="shared" si="17"/>
        <v>0.91500000000000004</v>
      </c>
      <c r="S6" s="15">
        <f t="shared" si="18"/>
        <v>0.98555555555555496</v>
      </c>
      <c r="T6" s="15">
        <f t="shared" si="19"/>
        <v>0.91444444444444395</v>
      </c>
      <c r="U6" s="15">
        <f t="shared" si="20"/>
        <v>0.99333333333333296</v>
      </c>
      <c r="Y6" s="7">
        <v>4</v>
      </c>
      <c r="Z6" s="1">
        <v>0</v>
      </c>
      <c r="AA6" s="1" t="s">
        <v>105</v>
      </c>
      <c r="AB6" s="1">
        <v>0</v>
      </c>
      <c r="AC6" s="34">
        <v>0.95111111111111102</v>
      </c>
      <c r="AD6" s="34">
        <v>0.98944444444444402</v>
      </c>
      <c r="AE6" s="34">
        <f t="shared" si="0"/>
        <v>3.8333333333332997E-2</v>
      </c>
      <c r="AH6" s="34"/>
      <c r="AI6" s="1"/>
    </row>
    <row r="7" spans="1:35">
      <c r="A7" s="14">
        <v>4</v>
      </c>
      <c r="B7" s="15">
        <f t="shared" si="1"/>
        <v>0.95111111111111102</v>
      </c>
      <c r="C7" s="15">
        <f t="shared" si="2"/>
        <v>0.98944444444444402</v>
      </c>
      <c r="D7" s="15">
        <f t="shared" si="3"/>
        <v>0.97944444444444401</v>
      </c>
      <c r="E7" s="15">
        <f t="shared" si="4"/>
        <v>0.99722222222222201</v>
      </c>
      <c r="F7" s="15">
        <f t="shared" si="5"/>
        <v>0.96333333333333304</v>
      </c>
      <c r="G7" s="15">
        <f t="shared" si="6"/>
        <v>0.99944444444444402</v>
      </c>
      <c r="H7" s="15">
        <f t="shared" si="7"/>
        <v>0.99055555555555497</v>
      </c>
      <c r="I7" s="15">
        <f t="shared" si="8"/>
        <v>0.99888888888888805</v>
      </c>
      <c r="J7" s="15">
        <f t="shared" si="9"/>
        <v>0.65611111111111098</v>
      </c>
      <c r="K7" s="15">
        <f t="shared" si="10"/>
        <v>0.99722222222222201</v>
      </c>
      <c r="L7" s="15">
        <f t="shared" si="11"/>
        <v>0.97833333333333306</v>
      </c>
      <c r="M7" s="15">
        <f t="shared" si="12"/>
        <v>0.99166666666666603</v>
      </c>
      <c r="N7" s="15">
        <f t="shared" si="13"/>
        <v>0.99055555555555497</v>
      </c>
      <c r="O7" s="15">
        <f t="shared" si="14"/>
        <v>0.99722222222222201</v>
      </c>
      <c r="P7" s="15">
        <f t="shared" si="15"/>
        <v>0.96222222222222198</v>
      </c>
      <c r="Q7" s="15">
        <f t="shared" si="16"/>
        <v>0.99222222222222201</v>
      </c>
      <c r="R7" s="15">
        <f t="shared" si="17"/>
        <v>0.97722222222222199</v>
      </c>
      <c r="S7" s="15">
        <f t="shared" si="18"/>
        <v>0.99611111111111095</v>
      </c>
      <c r="T7" s="15">
        <f t="shared" si="19"/>
        <v>0.98555555555555496</v>
      </c>
      <c r="U7" s="15">
        <f t="shared" si="20"/>
        <v>0.99666666666666603</v>
      </c>
      <c r="Y7" s="7">
        <v>5</v>
      </c>
      <c r="Z7" s="1">
        <v>0</v>
      </c>
      <c r="AA7" s="1" t="s">
        <v>106</v>
      </c>
      <c r="AB7" s="1">
        <v>0</v>
      </c>
      <c r="AC7" s="34">
        <v>0.97611111111111104</v>
      </c>
      <c r="AD7" s="34">
        <v>0.99611111111111095</v>
      </c>
      <c r="AE7" s="34">
        <f t="shared" si="0"/>
        <v>1.9999999999999907E-2</v>
      </c>
      <c r="AH7" s="34"/>
      <c r="AI7" s="1"/>
    </row>
    <row r="8" spans="1:35">
      <c r="A8" s="14">
        <v>5</v>
      </c>
      <c r="B8" s="15">
        <f t="shared" si="1"/>
        <v>0.97611111111111104</v>
      </c>
      <c r="C8" s="15">
        <f t="shared" si="2"/>
        <v>0.99611111111111095</v>
      </c>
      <c r="D8" s="15">
        <f t="shared" si="3"/>
        <v>0.97</v>
      </c>
      <c r="E8" s="15">
        <f t="shared" si="4"/>
        <v>0.99388888888888804</v>
      </c>
      <c r="F8" s="15">
        <f t="shared" si="5"/>
        <v>0.92166666666666597</v>
      </c>
      <c r="G8" s="15">
        <f t="shared" si="6"/>
        <v>0.99444444444444402</v>
      </c>
      <c r="H8" s="15">
        <f t="shared" si="7"/>
        <v>0.98888888888888804</v>
      </c>
      <c r="I8" s="15">
        <f t="shared" si="8"/>
        <v>0.99611111111111095</v>
      </c>
      <c r="J8" s="15">
        <f t="shared" si="9"/>
        <v>0.97499999999999998</v>
      </c>
      <c r="K8" s="15">
        <f t="shared" si="10"/>
        <v>0.99722222222222201</v>
      </c>
      <c r="L8" s="15">
        <f t="shared" si="11"/>
        <v>0.77444444444444405</v>
      </c>
      <c r="M8" s="15">
        <f t="shared" si="12"/>
        <v>0.99611111111111095</v>
      </c>
      <c r="N8" s="15">
        <f t="shared" si="13"/>
        <v>0.95388888888888801</v>
      </c>
      <c r="O8" s="15">
        <f t="shared" si="14"/>
        <v>0.995</v>
      </c>
      <c r="P8" s="15">
        <f t="shared" si="15"/>
        <v>0.97277777777777696</v>
      </c>
      <c r="Q8" s="15">
        <f t="shared" si="16"/>
        <v>0.98888888888888804</v>
      </c>
      <c r="R8" s="15">
        <f t="shared" si="17"/>
        <v>0.96388888888888802</v>
      </c>
      <c r="S8" s="15">
        <f t="shared" si="18"/>
        <v>0.99666666666666603</v>
      </c>
      <c r="T8" s="15">
        <f t="shared" si="19"/>
        <v>0.98055555555555496</v>
      </c>
      <c r="U8" s="15">
        <f t="shared" si="20"/>
        <v>0.99777777777777699</v>
      </c>
      <c r="Y8" s="7">
        <v>6</v>
      </c>
      <c r="Z8" s="1">
        <v>0</v>
      </c>
      <c r="AA8" s="1" t="s">
        <v>107</v>
      </c>
      <c r="AB8" s="1">
        <v>0</v>
      </c>
      <c r="AC8" s="34">
        <v>0.96666666666666601</v>
      </c>
      <c r="AD8" s="34">
        <v>0.99333333333333296</v>
      </c>
      <c r="AE8" s="34">
        <f t="shared" si="0"/>
        <v>2.6666666666666949E-2</v>
      </c>
      <c r="AH8" s="34"/>
      <c r="AI8" s="1"/>
    </row>
    <row r="9" spans="1:35">
      <c r="A9" s="14">
        <v>6</v>
      </c>
      <c r="B9" s="15">
        <f t="shared" si="1"/>
        <v>0.96666666666666601</v>
      </c>
      <c r="C9" s="15">
        <f t="shared" si="2"/>
        <v>0.99333333333333296</v>
      </c>
      <c r="D9" s="15">
        <f t="shared" si="3"/>
        <v>0.92388888888888798</v>
      </c>
      <c r="E9" s="15">
        <f t="shared" si="4"/>
        <v>0.98777777777777698</v>
      </c>
      <c r="F9" s="15">
        <f t="shared" si="5"/>
        <v>0.88111111111111096</v>
      </c>
      <c r="G9" s="15">
        <f t="shared" si="6"/>
        <v>0.99611111111111095</v>
      </c>
      <c r="H9" s="15">
        <f t="shared" si="7"/>
        <v>0.96833333333333305</v>
      </c>
      <c r="I9" s="15">
        <f t="shared" si="8"/>
        <v>0.99722222222222201</v>
      </c>
      <c r="J9" s="15">
        <f t="shared" si="9"/>
        <v>0.88444444444444403</v>
      </c>
      <c r="K9" s="15">
        <f t="shared" si="10"/>
        <v>0.99388888888888804</v>
      </c>
      <c r="L9" s="15">
        <f t="shared" si="11"/>
        <v>0.93722222222222196</v>
      </c>
      <c r="M9" s="15">
        <f t="shared" si="12"/>
        <v>0.99277777777777698</v>
      </c>
      <c r="N9" s="15">
        <f t="shared" si="13"/>
        <v>0.43166666666666598</v>
      </c>
      <c r="O9" s="15">
        <f t="shared" si="14"/>
        <v>0.97777777777777697</v>
      </c>
      <c r="P9" s="15">
        <f t="shared" si="15"/>
        <v>0.93222222222222195</v>
      </c>
      <c r="Q9" s="15">
        <f t="shared" si="16"/>
        <v>0.98277777777777697</v>
      </c>
      <c r="R9" s="15">
        <f t="shared" si="17"/>
        <v>0.96222222222222198</v>
      </c>
      <c r="S9" s="15">
        <f t="shared" si="18"/>
        <v>0.99444444444444402</v>
      </c>
      <c r="T9" s="15">
        <f t="shared" si="19"/>
        <v>0.90611111111111098</v>
      </c>
      <c r="U9" s="15">
        <f t="shared" si="20"/>
        <v>0.99388888888888804</v>
      </c>
      <c r="Y9" s="7">
        <v>7</v>
      </c>
      <c r="Z9" s="1">
        <v>0</v>
      </c>
      <c r="AA9" s="1" t="s">
        <v>108</v>
      </c>
      <c r="AB9" s="1">
        <v>0</v>
      </c>
      <c r="AC9" s="34">
        <v>0.94611111111111101</v>
      </c>
      <c r="AD9" s="34">
        <v>0.99333333333333296</v>
      </c>
      <c r="AE9" s="34">
        <f t="shared" si="0"/>
        <v>4.7222222222221943E-2</v>
      </c>
      <c r="AH9" s="34"/>
      <c r="AI9" s="1"/>
    </row>
    <row r="10" spans="1:35">
      <c r="A10" s="14">
        <v>7</v>
      </c>
      <c r="B10" s="15">
        <f t="shared" si="1"/>
        <v>0.94611111111111101</v>
      </c>
      <c r="C10" s="15">
        <f t="shared" si="2"/>
        <v>0.99333333333333296</v>
      </c>
      <c r="D10" s="15">
        <f t="shared" si="3"/>
        <v>0.97166666666666601</v>
      </c>
      <c r="E10" s="15">
        <f t="shared" si="4"/>
        <v>0.99388888888888804</v>
      </c>
      <c r="F10" s="15">
        <f t="shared" si="5"/>
        <v>0.96611111111111103</v>
      </c>
      <c r="G10" s="15">
        <f t="shared" si="6"/>
        <v>0.99722222222222201</v>
      </c>
      <c r="H10" s="15">
        <f t="shared" si="7"/>
        <v>0.98333333333333295</v>
      </c>
      <c r="I10" s="15">
        <f t="shared" si="8"/>
        <v>0.99833333333333296</v>
      </c>
      <c r="J10" s="15">
        <f t="shared" si="9"/>
        <v>0.97111111111111104</v>
      </c>
      <c r="K10" s="15">
        <f t="shared" si="10"/>
        <v>0.99666666666666603</v>
      </c>
      <c r="L10" s="15">
        <f t="shared" si="11"/>
        <v>0.96277777777777696</v>
      </c>
      <c r="M10" s="15">
        <f t="shared" si="12"/>
        <v>0.99611111111111095</v>
      </c>
      <c r="N10" s="15">
        <f t="shared" si="13"/>
        <v>0.98499999999999999</v>
      </c>
      <c r="O10" s="15">
        <f t="shared" si="14"/>
        <v>0.99833333333333296</v>
      </c>
      <c r="P10" s="15">
        <f t="shared" si="15"/>
        <v>0.83611111111111103</v>
      </c>
      <c r="Q10" s="15">
        <f t="shared" si="16"/>
        <v>0.99</v>
      </c>
      <c r="R10" s="15">
        <f t="shared" si="17"/>
        <v>0.97222222222222199</v>
      </c>
      <c r="S10" s="15">
        <f t="shared" si="18"/>
        <v>0.99166666666666603</v>
      </c>
      <c r="T10" s="15">
        <f t="shared" si="19"/>
        <v>0.95499999999999996</v>
      </c>
      <c r="U10" s="15">
        <f t="shared" si="20"/>
        <v>0.99277777777777698</v>
      </c>
      <c r="Y10" s="7">
        <v>8</v>
      </c>
      <c r="Z10" s="1">
        <v>0</v>
      </c>
      <c r="AA10" s="1" t="s">
        <v>109</v>
      </c>
      <c r="AB10" s="1">
        <v>0</v>
      </c>
      <c r="AC10" s="34">
        <v>0.97611111111111104</v>
      </c>
      <c r="AD10" s="34">
        <v>0.99555555555555497</v>
      </c>
      <c r="AE10" s="34">
        <f t="shared" si="0"/>
        <v>1.9444444444443931E-2</v>
      </c>
      <c r="AH10" s="34"/>
      <c r="AI10" s="1"/>
    </row>
    <row r="11" spans="1:35">
      <c r="A11" s="14">
        <v>8</v>
      </c>
      <c r="B11" s="15">
        <f t="shared" si="1"/>
        <v>0.97611111111111104</v>
      </c>
      <c r="C11" s="15">
        <f t="shared" si="2"/>
        <v>0.99555555555555497</v>
      </c>
      <c r="D11" s="15">
        <f t="shared" si="3"/>
        <v>0.98444444444444401</v>
      </c>
      <c r="E11" s="15">
        <f t="shared" si="4"/>
        <v>0.99722222222222201</v>
      </c>
      <c r="F11" s="15">
        <f t="shared" si="5"/>
        <v>0.95944444444444399</v>
      </c>
      <c r="G11" s="15">
        <f t="shared" si="6"/>
        <v>0.99777777777777699</v>
      </c>
      <c r="H11" s="15">
        <f t="shared" si="7"/>
        <v>0.99388888888888804</v>
      </c>
      <c r="I11" s="15">
        <f t="shared" si="8"/>
        <v>0.99777777777777699</v>
      </c>
      <c r="J11" s="15">
        <f t="shared" si="9"/>
        <v>0.98666666666666603</v>
      </c>
      <c r="K11" s="15">
        <f t="shared" si="10"/>
        <v>0.99611111111111095</v>
      </c>
      <c r="L11" s="15">
        <f t="shared" si="11"/>
        <v>0.97055555555555495</v>
      </c>
      <c r="M11" s="15">
        <f t="shared" si="12"/>
        <v>0.99666666666666603</v>
      </c>
      <c r="N11" s="15">
        <f t="shared" si="13"/>
        <v>0.94777777777777705</v>
      </c>
      <c r="O11" s="15">
        <f t="shared" si="14"/>
        <v>0.99666666666666603</v>
      </c>
      <c r="P11" s="15">
        <f t="shared" si="15"/>
        <v>0.99333333333333296</v>
      </c>
      <c r="Q11" s="15">
        <f t="shared" si="16"/>
        <v>0.99</v>
      </c>
      <c r="R11" s="15">
        <f t="shared" si="17"/>
        <v>0.69</v>
      </c>
      <c r="S11" s="15">
        <f t="shared" si="18"/>
        <v>0.99277777777777698</v>
      </c>
      <c r="T11" s="15">
        <f t="shared" si="19"/>
        <v>0.982222222222222</v>
      </c>
      <c r="U11" s="15">
        <f t="shared" si="20"/>
        <v>0.99333333333333296</v>
      </c>
      <c r="Y11" s="7">
        <v>9</v>
      </c>
      <c r="Z11" s="1">
        <v>0</v>
      </c>
      <c r="AA11" s="1" t="s">
        <v>110</v>
      </c>
      <c r="AB11" s="1">
        <v>0</v>
      </c>
      <c r="AC11" s="34">
        <v>0.92055555555555502</v>
      </c>
      <c r="AD11" s="34">
        <v>0.99722222222222201</v>
      </c>
      <c r="AE11" s="34">
        <f t="shared" si="0"/>
        <v>7.6666666666666994E-2</v>
      </c>
      <c r="AH11" s="34"/>
      <c r="AI11" s="1"/>
    </row>
    <row r="12" spans="1:35">
      <c r="A12" s="14">
        <v>9</v>
      </c>
      <c r="B12" s="15">
        <f t="shared" si="1"/>
        <v>0.92055555555555502</v>
      </c>
      <c r="C12" s="15">
        <f t="shared" si="2"/>
        <v>0.99722222222222201</v>
      </c>
      <c r="D12" s="15">
        <f t="shared" si="3"/>
        <v>0.93611111111111101</v>
      </c>
      <c r="E12" s="15">
        <f t="shared" si="4"/>
        <v>0.99777777777777699</v>
      </c>
      <c r="F12" s="15">
        <f t="shared" si="5"/>
        <v>0.91166666666666596</v>
      </c>
      <c r="G12" s="15">
        <f t="shared" si="6"/>
        <v>0.99722222222222201</v>
      </c>
      <c r="H12" s="15">
        <f t="shared" si="7"/>
        <v>0.97222222222222199</v>
      </c>
      <c r="I12" s="15">
        <f t="shared" si="8"/>
        <v>0.99666666666666603</v>
      </c>
      <c r="J12" s="15">
        <f t="shared" si="9"/>
        <v>0.94666666666666599</v>
      </c>
      <c r="K12" s="15">
        <f t="shared" si="10"/>
        <v>0.99111111111111105</v>
      </c>
      <c r="L12" s="15">
        <f t="shared" si="11"/>
        <v>0.95222222222222197</v>
      </c>
      <c r="M12" s="15">
        <f t="shared" si="12"/>
        <v>0.99444444444444402</v>
      </c>
      <c r="N12" s="15">
        <f t="shared" si="13"/>
        <v>0.92777777777777704</v>
      </c>
      <c r="O12" s="15">
        <f t="shared" si="14"/>
        <v>0.99444444444444402</v>
      </c>
      <c r="P12" s="15">
        <f t="shared" si="15"/>
        <v>0.97222222222222199</v>
      </c>
      <c r="Q12" s="15">
        <f t="shared" si="16"/>
        <v>0.99111111111111105</v>
      </c>
      <c r="R12" s="15">
        <f t="shared" si="17"/>
        <v>0.96666666666666601</v>
      </c>
      <c r="S12" s="15">
        <f t="shared" si="18"/>
        <v>0.99611111111111095</v>
      </c>
      <c r="T12" s="15">
        <f t="shared" si="19"/>
        <v>0.72722222222222199</v>
      </c>
      <c r="U12" s="15">
        <f t="shared" si="20"/>
        <v>0.99055555555555497</v>
      </c>
      <c r="Y12" s="7">
        <v>0</v>
      </c>
      <c r="Z12" s="1">
        <v>1</v>
      </c>
      <c r="AA12" s="1" t="s">
        <v>57</v>
      </c>
      <c r="AB12" s="1">
        <v>1</v>
      </c>
      <c r="AC12" s="34">
        <v>0.90944444444444394</v>
      </c>
      <c r="AD12" s="34">
        <v>0.99055555555555497</v>
      </c>
      <c r="AE12" s="34">
        <f t="shared" si="0"/>
        <v>8.1111111111111023E-2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0.50611111111111096</v>
      </c>
      <c r="AD13" s="34">
        <v>0.99611111111111095</v>
      </c>
      <c r="AE13" s="34">
        <f t="shared" si="0"/>
        <v>0.49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0.982222222222222</v>
      </c>
      <c r="AD14" s="34">
        <v>0.99944444444444402</v>
      </c>
      <c r="AE14" s="34">
        <f t="shared" si="0"/>
        <v>1.7222222222222028E-2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0.92722222222222195</v>
      </c>
      <c r="AD15" s="34">
        <v>0.995</v>
      </c>
      <c r="AE15" s="34">
        <f t="shared" si="0"/>
        <v>6.7777777777778048E-2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0.97944444444444401</v>
      </c>
      <c r="AD16" s="34">
        <v>0.99722222222222201</v>
      </c>
      <c r="AE16" s="34">
        <f t="shared" si="0"/>
        <v>1.7777777777778003E-2</v>
      </c>
      <c r="AH16" s="34"/>
      <c r="AI16" s="1"/>
    </row>
    <row r="17" spans="8:35">
      <c r="Y17" s="7">
        <v>5</v>
      </c>
      <c r="Z17" s="1">
        <v>1</v>
      </c>
      <c r="AA17" s="1" t="s">
        <v>114</v>
      </c>
      <c r="AB17" s="1">
        <v>1</v>
      </c>
      <c r="AC17" s="34">
        <v>0.97</v>
      </c>
      <c r="AD17" s="34">
        <v>0.99388888888888804</v>
      </c>
      <c r="AE17" s="34">
        <f t="shared" si="0"/>
        <v>2.3888888888888071E-2</v>
      </c>
      <c r="AH17" s="34"/>
      <c r="AI17" s="1"/>
    </row>
    <row r="18" spans="8:35">
      <c r="Y18" s="7">
        <v>6</v>
      </c>
      <c r="Z18" s="1">
        <v>1</v>
      </c>
      <c r="AA18" s="1" t="s">
        <v>115</v>
      </c>
      <c r="AB18" s="1">
        <v>1</v>
      </c>
      <c r="AC18" s="34">
        <v>0.92388888888888798</v>
      </c>
      <c r="AD18" s="34">
        <v>0.98777777777777698</v>
      </c>
      <c r="AE18" s="34">
        <f t="shared" si="0"/>
        <v>6.3888888888888995E-2</v>
      </c>
      <c r="AH18" s="34"/>
      <c r="AI18" s="1"/>
    </row>
    <row r="19" spans="8:35">
      <c r="Y19" s="7">
        <v>7</v>
      </c>
      <c r="Z19" s="1">
        <v>1</v>
      </c>
      <c r="AA19" s="1" t="s">
        <v>116</v>
      </c>
      <c r="AB19" s="1">
        <v>1</v>
      </c>
      <c r="AC19" s="34">
        <v>0.97166666666666601</v>
      </c>
      <c r="AD19" s="34">
        <v>0.99388888888888804</v>
      </c>
      <c r="AE19" s="34">
        <f t="shared" si="0"/>
        <v>2.2222222222222032E-2</v>
      </c>
      <c r="AH19" s="34"/>
      <c r="AI19" s="1"/>
    </row>
    <row r="20" spans="8:35">
      <c r="Y20" s="7">
        <v>8</v>
      </c>
      <c r="Z20" s="1">
        <v>1</v>
      </c>
      <c r="AA20" s="1" t="s">
        <v>117</v>
      </c>
      <c r="AB20" s="1">
        <v>1</v>
      </c>
      <c r="AC20" s="34">
        <v>0.98444444444444401</v>
      </c>
      <c r="AD20" s="34">
        <v>0.99722222222222201</v>
      </c>
      <c r="AE20" s="34">
        <f t="shared" si="0"/>
        <v>1.2777777777777999E-2</v>
      </c>
      <c r="AH20" s="34"/>
      <c r="AI20" s="1"/>
    </row>
    <row r="21" spans="8:35">
      <c r="Y21" s="7">
        <v>9</v>
      </c>
      <c r="Z21" s="1">
        <v>1</v>
      </c>
      <c r="AA21" s="1" t="s">
        <v>118</v>
      </c>
      <c r="AB21" s="1">
        <v>1</v>
      </c>
      <c r="AC21" s="34">
        <v>0.93611111111111101</v>
      </c>
      <c r="AD21" s="34">
        <v>0.99777777777777699</v>
      </c>
      <c r="AE21" s="34">
        <f t="shared" si="0"/>
        <v>6.1666666666665981E-2</v>
      </c>
      <c r="AH21" s="34"/>
      <c r="AI21" s="1"/>
    </row>
    <row r="22" spans="8:35">
      <c r="Y22" s="7">
        <v>0</v>
      </c>
      <c r="Z22" s="1">
        <v>2</v>
      </c>
      <c r="AA22" s="1" t="s">
        <v>58</v>
      </c>
      <c r="AB22" s="1">
        <v>2</v>
      </c>
      <c r="AC22" s="34">
        <v>0.91500000000000004</v>
      </c>
      <c r="AD22" s="34">
        <v>0.99444444444444402</v>
      </c>
      <c r="AE22" s="34">
        <f t="shared" si="0"/>
        <v>7.9444444444443985E-2</v>
      </c>
      <c r="AH22" s="34"/>
      <c r="AI22" s="1"/>
    </row>
    <row r="23" spans="8:35">
      <c r="Y23" s="7">
        <v>1</v>
      </c>
      <c r="Z23" s="1">
        <v>2</v>
      </c>
      <c r="AA23" s="1" t="s">
        <v>66</v>
      </c>
      <c r="AB23" s="1">
        <v>2</v>
      </c>
      <c r="AC23" s="34">
        <v>0.90777777777777702</v>
      </c>
      <c r="AD23" s="34">
        <v>0.99722222222222201</v>
      </c>
      <c r="AE23" s="34">
        <f t="shared" si="0"/>
        <v>8.9444444444444993E-2</v>
      </c>
      <c r="AH23" s="34"/>
      <c r="AI23" s="1"/>
    </row>
    <row r="24" spans="8:35">
      <c r="Y24" s="7">
        <v>2</v>
      </c>
      <c r="Z24" s="1">
        <v>2</v>
      </c>
      <c r="AA24" s="1" t="s">
        <v>164</v>
      </c>
      <c r="AB24" s="1">
        <v>2</v>
      </c>
      <c r="AC24" s="34">
        <v>0.74666666666666603</v>
      </c>
      <c r="AD24" s="34">
        <v>0.99888888888888805</v>
      </c>
      <c r="AE24" s="34">
        <f t="shared" si="0"/>
        <v>0.25222222222222201</v>
      </c>
      <c r="AH24" s="34"/>
      <c r="AI24" s="1"/>
    </row>
    <row r="25" spans="8:35">
      <c r="Y25" s="7">
        <v>3</v>
      </c>
      <c r="Z25" s="1">
        <v>2</v>
      </c>
      <c r="AA25" s="1" t="s">
        <v>119</v>
      </c>
      <c r="AB25" s="1">
        <v>2</v>
      </c>
      <c r="AC25" s="34">
        <v>0.92944444444444396</v>
      </c>
      <c r="AD25" s="34">
        <v>0.99722222222222201</v>
      </c>
      <c r="AE25" s="34">
        <f t="shared" si="0"/>
        <v>6.7777777777778048E-2</v>
      </c>
      <c r="AH25" s="34"/>
      <c r="AI25" s="1"/>
    </row>
    <row r="26" spans="8:35">
      <c r="Y26" s="7">
        <v>4</v>
      </c>
      <c r="Z26" s="1">
        <v>2</v>
      </c>
      <c r="AA26" s="1" t="s">
        <v>120</v>
      </c>
      <c r="AB26" s="1">
        <v>2</v>
      </c>
      <c r="AC26" s="34">
        <v>0.96333333333333304</v>
      </c>
      <c r="AD26" s="34">
        <v>0.99944444444444402</v>
      </c>
      <c r="AE26" s="34">
        <f t="shared" si="0"/>
        <v>3.6111111111110983E-2</v>
      </c>
      <c r="AH26" s="34"/>
      <c r="AI26" s="1"/>
    </row>
    <row r="27" spans="8:35">
      <c r="Y27" s="7">
        <v>5</v>
      </c>
      <c r="Z27" s="1">
        <v>2</v>
      </c>
      <c r="AA27" s="1" t="s">
        <v>121</v>
      </c>
      <c r="AB27" s="1">
        <v>2</v>
      </c>
      <c r="AC27" s="34">
        <v>0.92166666666666597</v>
      </c>
      <c r="AD27" s="34">
        <v>0.99444444444444402</v>
      </c>
      <c r="AE27" s="34">
        <f t="shared" si="0"/>
        <v>7.2777777777778052E-2</v>
      </c>
      <c r="AH27" s="34"/>
      <c r="AI27" s="1"/>
    </row>
    <row r="28" spans="8:35">
      <c r="Y28" s="7">
        <v>6</v>
      </c>
      <c r="Z28" s="1">
        <v>2</v>
      </c>
      <c r="AA28" s="1" t="s">
        <v>122</v>
      </c>
      <c r="AB28" s="1">
        <v>2</v>
      </c>
      <c r="AC28" s="34">
        <v>0.88111111111111096</v>
      </c>
      <c r="AD28" s="34">
        <v>0.99611111111111095</v>
      </c>
      <c r="AE28" s="34">
        <f t="shared" si="0"/>
        <v>0.11499999999999999</v>
      </c>
      <c r="AH28" s="34"/>
      <c r="AI28" s="1"/>
    </row>
    <row r="29" spans="8:35">
      <c r="Y29" s="7">
        <v>7</v>
      </c>
      <c r="Z29" s="1">
        <v>2</v>
      </c>
      <c r="AA29" s="1" t="s">
        <v>123</v>
      </c>
      <c r="AB29" s="1">
        <v>2</v>
      </c>
      <c r="AC29" s="34">
        <v>0.96611111111111103</v>
      </c>
      <c r="AD29" s="34">
        <v>0.99722222222222201</v>
      </c>
      <c r="AE29" s="34">
        <f t="shared" si="0"/>
        <v>3.1111111111110978E-2</v>
      </c>
      <c r="AH29" s="34"/>
      <c r="AI29" s="1"/>
    </row>
    <row r="30" spans="8:35">
      <c r="Y30" s="7">
        <v>8</v>
      </c>
      <c r="Z30" s="1">
        <v>2</v>
      </c>
      <c r="AA30" s="1" t="s">
        <v>124</v>
      </c>
      <c r="AB30" s="1">
        <v>2</v>
      </c>
      <c r="AC30" s="34">
        <v>0.95944444444444399</v>
      </c>
      <c r="AD30" s="34">
        <v>0.99777777777777699</v>
      </c>
      <c r="AE30" s="34">
        <f t="shared" si="0"/>
        <v>3.8333333333332997E-2</v>
      </c>
      <c r="AH30" s="34"/>
      <c r="AI30" s="1"/>
    </row>
    <row r="31" spans="8:35">
      <c r="Y31" s="7">
        <v>9</v>
      </c>
      <c r="Z31" s="1">
        <v>2</v>
      </c>
      <c r="AA31" s="1" t="s">
        <v>125</v>
      </c>
      <c r="AB31" s="1">
        <v>2</v>
      </c>
      <c r="AC31" s="34">
        <v>0.91166666666666596</v>
      </c>
      <c r="AD31" s="34">
        <v>0.99722222222222201</v>
      </c>
      <c r="AE31" s="34">
        <f t="shared" si="0"/>
        <v>8.5555555555556051E-2</v>
      </c>
      <c r="AH31" s="34"/>
      <c r="AI31" s="1"/>
    </row>
    <row r="32" spans="8:35">
      <c r="H32" s="34" t="s">
        <v>324</v>
      </c>
      <c r="Y32" s="7">
        <v>0</v>
      </c>
      <c r="Z32" s="1">
        <v>3</v>
      </c>
      <c r="AA32" s="1" t="s">
        <v>59</v>
      </c>
      <c r="AB32" s="1">
        <v>3</v>
      </c>
      <c r="AC32" s="34">
        <v>0.93611111111111101</v>
      </c>
      <c r="AD32" s="34">
        <v>0.99777777777777699</v>
      </c>
      <c r="AE32" s="34">
        <f t="shared" si="0"/>
        <v>6.1666666666665981E-2</v>
      </c>
      <c r="AH32" s="34"/>
      <c r="AI32" s="1"/>
    </row>
    <row r="33" spans="8:35">
      <c r="H33" s="34" t="s">
        <v>199</v>
      </c>
      <c r="Y33" s="7">
        <v>1</v>
      </c>
      <c r="Z33" s="1">
        <v>3</v>
      </c>
      <c r="AA33" s="1" t="s">
        <v>67</v>
      </c>
      <c r="AB33" s="1">
        <v>3</v>
      </c>
      <c r="AC33" s="34">
        <v>0.926111111111111</v>
      </c>
      <c r="AD33" s="34">
        <v>0.99833333333333296</v>
      </c>
      <c r="AE33" s="34">
        <f t="shared" si="0"/>
        <v>7.2222222222221966E-2</v>
      </c>
      <c r="AH33" s="34"/>
      <c r="AI33" s="1"/>
    </row>
    <row r="34" spans="8:35">
      <c r="H34" s="34" t="s">
        <v>200</v>
      </c>
      <c r="Y34" s="7">
        <v>2</v>
      </c>
      <c r="Z34" s="1">
        <v>3</v>
      </c>
      <c r="AA34" s="1" t="s">
        <v>74</v>
      </c>
      <c r="AB34" s="1">
        <v>3</v>
      </c>
      <c r="AC34" s="34">
        <v>0.97833333333333306</v>
      </c>
      <c r="AD34" s="34">
        <v>0.99888888888888805</v>
      </c>
      <c r="AE34" s="34">
        <f t="shared" si="0"/>
        <v>2.0555555555554994E-2</v>
      </c>
      <c r="AH34" s="34"/>
      <c r="AI34" s="1"/>
    </row>
    <row r="35" spans="8:35">
      <c r="H35" s="34" t="s">
        <v>201</v>
      </c>
      <c r="Y35" s="7">
        <v>3</v>
      </c>
      <c r="Z35" s="1">
        <v>3</v>
      </c>
      <c r="AA35" s="1" t="s">
        <v>165</v>
      </c>
      <c r="AB35" s="1">
        <v>3</v>
      </c>
      <c r="AC35" s="34">
        <v>0.61833333333333296</v>
      </c>
      <c r="AD35" s="34">
        <v>0.99777777777777699</v>
      </c>
      <c r="AE35" s="34">
        <f t="shared" si="0"/>
        <v>0.37944444444444403</v>
      </c>
      <c r="AH35" s="34"/>
      <c r="AI35" s="1"/>
    </row>
    <row r="36" spans="8:35">
      <c r="H36" s="34" t="s">
        <v>257</v>
      </c>
      <c r="Y36" s="7">
        <v>4</v>
      </c>
      <c r="Z36" s="1">
        <v>3</v>
      </c>
      <c r="AA36" s="1" t="s">
        <v>126</v>
      </c>
      <c r="AB36" s="1">
        <v>3</v>
      </c>
      <c r="AC36" s="34">
        <v>0.99055555555555497</v>
      </c>
      <c r="AD36" s="34">
        <v>0.99888888888888805</v>
      </c>
      <c r="AE36" s="34">
        <f t="shared" si="0"/>
        <v>8.3333333333330817E-3</v>
      </c>
      <c r="AH36" s="34"/>
      <c r="AI36" s="1"/>
    </row>
    <row r="37" spans="8:35">
      <c r="H37" s="34" t="s">
        <v>271</v>
      </c>
      <c r="Y37" s="7">
        <v>5</v>
      </c>
      <c r="Z37" s="1">
        <v>3</v>
      </c>
      <c r="AA37" s="1" t="s">
        <v>127</v>
      </c>
      <c r="AB37" s="1">
        <v>3</v>
      </c>
      <c r="AC37" s="34">
        <v>0.98888888888888804</v>
      </c>
      <c r="AD37" s="34">
        <v>0.99611111111111095</v>
      </c>
      <c r="AE37" s="34">
        <f t="shared" si="0"/>
        <v>7.2222222222229071E-3</v>
      </c>
      <c r="AH37" s="34"/>
      <c r="AI37" s="1"/>
    </row>
    <row r="38" spans="8:35">
      <c r="H38" s="34" t="s">
        <v>325</v>
      </c>
      <c r="Y38" s="7">
        <v>6</v>
      </c>
      <c r="Z38" s="1">
        <v>3</v>
      </c>
      <c r="AA38" s="1" t="s">
        <v>128</v>
      </c>
      <c r="AB38" s="1">
        <v>3</v>
      </c>
      <c r="AC38" s="34">
        <v>0.96833333333333305</v>
      </c>
      <c r="AD38" s="34">
        <v>0.99722222222222201</v>
      </c>
      <c r="AE38" s="34">
        <f t="shared" si="0"/>
        <v>2.8888888888888964E-2</v>
      </c>
      <c r="AH38" s="34"/>
      <c r="AI38" s="1"/>
    </row>
    <row r="39" spans="8:35">
      <c r="H39" s="34" t="s">
        <v>209</v>
      </c>
      <c r="Y39" s="7">
        <v>7</v>
      </c>
      <c r="Z39" s="1">
        <v>3</v>
      </c>
      <c r="AA39" s="1" t="s">
        <v>129</v>
      </c>
      <c r="AB39" s="1">
        <v>3</v>
      </c>
      <c r="AC39" s="34">
        <v>0.98333333333333295</v>
      </c>
      <c r="AD39" s="34">
        <v>0.99833333333333296</v>
      </c>
      <c r="AE39" s="34">
        <f t="shared" si="0"/>
        <v>1.5000000000000013E-2</v>
      </c>
      <c r="AH39" s="34"/>
      <c r="AI39" s="1"/>
    </row>
    <row r="40" spans="8:35">
      <c r="H40" s="34" t="s">
        <v>326</v>
      </c>
      <c r="Y40" s="7">
        <v>8</v>
      </c>
      <c r="Z40" s="1">
        <v>3</v>
      </c>
      <c r="AA40" s="1" t="s">
        <v>130</v>
      </c>
      <c r="AB40" s="1">
        <v>3</v>
      </c>
      <c r="AC40" s="34">
        <v>0.99388888888888804</v>
      </c>
      <c r="AD40" s="34">
        <v>0.99777777777777699</v>
      </c>
      <c r="AE40" s="34">
        <f t="shared" si="0"/>
        <v>3.8888888888889417E-3</v>
      </c>
      <c r="AH40" s="34"/>
      <c r="AI40" s="1"/>
    </row>
    <row r="41" spans="8:35">
      <c r="H41" s="34" t="s">
        <v>209</v>
      </c>
      <c r="Y41" s="7">
        <v>9</v>
      </c>
      <c r="Z41" s="1">
        <v>3</v>
      </c>
      <c r="AA41" s="1" t="s">
        <v>131</v>
      </c>
      <c r="AB41" s="1">
        <v>3</v>
      </c>
      <c r="AC41" s="34">
        <v>0.97222222222222199</v>
      </c>
      <c r="AD41" s="34">
        <v>0.99666666666666603</v>
      </c>
      <c r="AE41" s="34">
        <f t="shared" si="0"/>
        <v>2.4444444444444047E-2</v>
      </c>
      <c r="AH41" s="34"/>
      <c r="AI41" s="1"/>
    </row>
    <row r="42" spans="8:35">
      <c r="H42" s="34" t="s">
        <v>327</v>
      </c>
      <c r="Y42" s="7">
        <v>0</v>
      </c>
      <c r="Z42" s="1">
        <v>4</v>
      </c>
      <c r="AA42" s="1" t="s">
        <v>60</v>
      </c>
      <c r="AB42" s="1">
        <v>4</v>
      </c>
      <c r="AC42" s="34">
        <v>0.94166666666666599</v>
      </c>
      <c r="AD42" s="34">
        <v>0.995</v>
      </c>
      <c r="AE42" s="34">
        <f t="shared" si="0"/>
        <v>5.333333333333401E-2</v>
      </c>
      <c r="AH42" s="34"/>
      <c r="AI42" s="1"/>
    </row>
    <row r="43" spans="8:35">
      <c r="H43" s="34" t="s">
        <v>209</v>
      </c>
      <c r="Y43" s="7">
        <v>1</v>
      </c>
      <c r="Z43" s="1">
        <v>4</v>
      </c>
      <c r="AA43" s="1" t="s">
        <v>68</v>
      </c>
      <c r="AB43" s="1">
        <v>4</v>
      </c>
      <c r="AC43" s="34">
        <v>0.88833333333333298</v>
      </c>
      <c r="AD43" s="34">
        <v>0.99555555555555497</v>
      </c>
      <c r="AE43" s="34">
        <f t="shared" si="0"/>
        <v>0.107222222222222</v>
      </c>
      <c r="AH43" s="34"/>
      <c r="AI43" s="1"/>
    </row>
    <row r="44" spans="8:35">
      <c r="H44" s="34" t="s">
        <v>328</v>
      </c>
      <c r="Y44" s="7">
        <v>2</v>
      </c>
      <c r="Z44" s="1">
        <v>4</v>
      </c>
      <c r="AA44" s="1" t="s">
        <v>75</v>
      </c>
      <c r="AB44" s="1">
        <v>4</v>
      </c>
      <c r="AC44" s="34">
        <v>0.98277777777777697</v>
      </c>
      <c r="AD44" s="34">
        <v>0.99777777777777699</v>
      </c>
      <c r="AE44" s="34">
        <f t="shared" si="0"/>
        <v>1.5000000000000013E-2</v>
      </c>
      <c r="AH44" s="34"/>
      <c r="AI44" s="1"/>
    </row>
    <row r="45" spans="8:35">
      <c r="H45" s="34" t="s">
        <v>209</v>
      </c>
      <c r="Y45" s="7">
        <v>3</v>
      </c>
      <c r="Z45" s="1">
        <v>4</v>
      </c>
      <c r="AA45" s="1" t="s">
        <v>81</v>
      </c>
      <c r="AB45" s="1">
        <v>4</v>
      </c>
      <c r="AC45" s="34">
        <v>0.86499999999999999</v>
      </c>
      <c r="AD45" s="34">
        <v>0.98499999999999999</v>
      </c>
      <c r="AE45" s="34">
        <f t="shared" si="0"/>
        <v>0.12</v>
      </c>
      <c r="AH45" s="34"/>
      <c r="AI45" s="1"/>
    </row>
    <row r="46" spans="8:35">
      <c r="H46" s="34" t="s">
        <v>329</v>
      </c>
      <c r="Y46" s="7">
        <v>4</v>
      </c>
      <c r="Z46" s="1">
        <v>4</v>
      </c>
      <c r="AA46" s="1" t="s">
        <v>166</v>
      </c>
      <c r="AB46" s="1">
        <v>4</v>
      </c>
      <c r="AC46" s="34">
        <v>0.65611111111111098</v>
      </c>
      <c r="AD46" s="34">
        <v>0.99722222222222201</v>
      </c>
      <c r="AE46" s="34">
        <f t="shared" si="0"/>
        <v>0.34111111111111103</v>
      </c>
      <c r="AH46" s="34"/>
      <c r="AI46" s="1"/>
    </row>
    <row r="47" spans="8:35">
      <c r="H47" s="34" t="s">
        <v>209</v>
      </c>
      <c r="Y47" s="7">
        <v>5</v>
      </c>
      <c r="Z47" s="1">
        <v>4</v>
      </c>
      <c r="AA47" s="1" t="s">
        <v>132</v>
      </c>
      <c r="AB47" s="1">
        <v>4</v>
      </c>
      <c r="AC47" s="34">
        <v>0.97499999999999998</v>
      </c>
      <c r="AD47" s="34">
        <v>0.99722222222222201</v>
      </c>
      <c r="AE47" s="34">
        <f t="shared" si="0"/>
        <v>2.2222222222222032E-2</v>
      </c>
      <c r="AH47" s="34"/>
      <c r="AI47" s="1"/>
    </row>
    <row r="48" spans="8:35">
      <c r="H48" s="34" t="s">
        <v>330</v>
      </c>
      <c r="Y48" s="7">
        <v>6</v>
      </c>
      <c r="Z48" s="1">
        <v>4</v>
      </c>
      <c r="AA48" s="1" t="s">
        <v>133</v>
      </c>
      <c r="AB48" s="1">
        <v>4</v>
      </c>
      <c r="AC48" s="34">
        <v>0.88444444444444403</v>
      </c>
      <c r="AD48" s="34">
        <v>0.99388888888888804</v>
      </c>
      <c r="AE48" s="34">
        <f t="shared" si="0"/>
        <v>0.10944444444444401</v>
      </c>
      <c r="AH48" s="34"/>
      <c r="AI48" s="1"/>
    </row>
    <row r="49" spans="8:35">
      <c r="H49" s="34" t="s">
        <v>209</v>
      </c>
      <c r="Y49" s="7">
        <v>7</v>
      </c>
      <c r="Z49" s="1">
        <v>4</v>
      </c>
      <c r="AA49" s="1" t="s">
        <v>134</v>
      </c>
      <c r="AB49" s="1">
        <v>4</v>
      </c>
      <c r="AC49" s="34">
        <v>0.97111111111111104</v>
      </c>
      <c r="AD49" s="34">
        <v>0.99666666666666603</v>
      </c>
      <c r="AE49" s="34">
        <f t="shared" si="0"/>
        <v>2.5555555555554998E-2</v>
      </c>
      <c r="AH49" s="34"/>
      <c r="AI49" s="1"/>
    </row>
    <row r="50" spans="8:35">
      <c r="H50" s="34" t="s">
        <v>331</v>
      </c>
      <c r="Y50" s="7">
        <v>8</v>
      </c>
      <c r="Z50" s="1">
        <v>4</v>
      </c>
      <c r="AA50" s="1" t="s">
        <v>135</v>
      </c>
      <c r="AB50" s="1">
        <v>4</v>
      </c>
      <c r="AC50" s="34">
        <v>0.98666666666666603</v>
      </c>
      <c r="AD50" s="34">
        <v>0.99611111111111095</v>
      </c>
      <c r="AE50" s="34">
        <f t="shared" si="0"/>
        <v>9.4444444444449216E-3</v>
      </c>
      <c r="AH50" s="34"/>
      <c r="AI50" s="1"/>
    </row>
    <row r="51" spans="8:35">
      <c r="H51" s="34" t="s">
        <v>209</v>
      </c>
      <c r="Y51" s="7">
        <v>9</v>
      </c>
      <c r="Z51" s="1">
        <v>4</v>
      </c>
      <c r="AA51" s="1" t="s">
        <v>136</v>
      </c>
      <c r="AB51" s="1">
        <v>4</v>
      </c>
      <c r="AC51" s="34">
        <v>0.94666666666666599</v>
      </c>
      <c r="AD51" s="34">
        <v>0.99111111111111105</v>
      </c>
      <c r="AE51" s="34">
        <f t="shared" si="0"/>
        <v>4.4444444444445064E-2</v>
      </c>
      <c r="AH51" s="34"/>
      <c r="AI51" s="1"/>
    </row>
    <row r="52" spans="8:35">
      <c r="H52" s="34" t="s">
        <v>332</v>
      </c>
      <c r="Y52" s="7">
        <v>0</v>
      </c>
      <c r="Z52" s="1">
        <v>5</v>
      </c>
      <c r="AA52" s="1" t="s">
        <v>61</v>
      </c>
      <c r="AB52" s="1">
        <v>5</v>
      </c>
      <c r="AC52" s="34">
        <v>0.961666666666666</v>
      </c>
      <c r="AD52" s="34">
        <v>0.99666666666666603</v>
      </c>
      <c r="AE52" s="34">
        <f t="shared" si="0"/>
        <v>3.5000000000000031E-2</v>
      </c>
      <c r="AH52" s="34"/>
      <c r="AI52" s="1"/>
    </row>
    <row r="53" spans="8:35">
      <c r="H53" s="34" t="s">
        <v>209</v>
      </c>
      <c r="Y53" s="7">
        <v>1</v>
      </c>
      <c r="Z53" s="1">
        <v>5</v>
      </c>
      <c r="AA53" s="1" t="s">
        <v>69</v>
      </c>
      <c r="AB53" s="1">
        <v>5</v>
      </c>
      <c r="AC53" s="34">
        <v>0.92166666666666597</v>
      </c>
      <c r="AD53" s="34">
        <v>0.99555555555555497</v>
      </c>
      <c r="AE53" s="34">
        <f t="shared" si="0"/>
        <v>7.3888888888889004E-2</v>
      </c>
      <c r="AH53" s="34"/>
      <c r="AI53" s="1"/>
    </row>
    <row r="54" spans="8:35">
      <c r="H54" s="34" t="s">
        <v>333</v>
      </c>
      <c r="Y54" s="7">
        <v>2</v>
      </c>
      <c r="Z54" s="1">
        <v>5</v>
      </c>
      <c r="AA54" s="1" t="s">
        <v>76</v>
      </c>
      <c r="AB54" s="1">
        <v>5</v>
      </c>
      <c r="AC54" s="34">
        <v>0.97666666666666602</v>
      </c>
      <c r="AD54" s="34">
        <v>0.99555555555555497</v>
      </c>
      <c r="AE54" s="34">
        <f t="shared" si="0"/>
        <v>1.8888888888888955E-2</v>
      </c>
      <c r="AH54" s="34"/>
      <c r="AI54" s="1"/>
    </row>
    <row r="55" spans="8:35">
      <c r="H55" s="34" t="s">
        <v>209</v>
      </c>
      <c r="Y55" s="7">
        <v>3</v>
      </c>
      <c r="Z55" s="1">
        <v>5</v>
      </c>
      <c r="AA55" s="1" t="s">
        <v>82</v>
      </c>
      <c r="AB55" s="1">
        <v>5</v>
      </c>
      <c r="AC55" s="34">
        <v>0.93833333333333302</v>
      </c>
      <c r="AD55" s="34">
        <v>0.995</v>
      </c>
      <c r="AE55" s="34">
        <f t="shared" si="0"/>
        <v>5.6666666666666976E-2</v>
      </c>
      <c r="AH55" s="34"/>
      <c r="AI55" s="1"/>
    </row>
    <row r="56" spans="8:35">
      <c r="H56" s="34" t="s">
        <v>334</v>
      </c>
      <c r="Y56" s="7">
        <v>4</v>
      </c>
      <c r="Z56" s="1">
        <v>5</v>
      </c>
      <c r="AA56" s="1" t="s">
        <v>87</v>
      </c>
      <c r="AB56" s="1">
        <v>5</v>
      </c>
      <c r="AC56" s="34">
        <v>0.97833333333333306</v>
      </c>
      <c r="AD56" s="34">
        <v>0.99166666666666603</v>
      </c>
      <c r="AE56" s="34">
        <f t="shared" si="0"/>
        <v>1.3333333333332975E-2</v>
      </c>
      <c r="AH56" s="34"/>
      <c r="AI56" s="1"/>
    </row>
    <row r="57" spans="8:35">
      <c r="H57" s="34" t="s">
        <v>209</v>
      </c>
      <c r="Y57" s="7">
        <v>5</v>
      </c>
      <c r="Z57" s="1">
        <v>5</v>
      </c>
      <c r="AA57" s="1" t="s">
        <v>167</v>
      </c>
      <c r="AB57" s="1">
        <v>5</v>
      </c>
      <c r="AC57" s="34">
        <v>0.77444444444444405</v>
      </c>
      <c r="AD57" s="34">
        <v>0.99611111111111095</v>
      </c>
      <c r="AE57" s="34">
        <f t="shared" si="0"/>
        <v>0.2216666666666669</v>
      </c>
      <c r="AH57" s="34"/>
      <c r="AI57" s="1"/>
    </row>
    <row r="58" spans="8:35">
      <c r="H58" s="34" t="s">
        <v>335</v>
      </c>
      <c r="Y58" s="7">
        <v>6</v>
      </c>
      <c r="Z58" s="1">
        <v>5</v>
      </c>
      <c r="AA58" s="1" t="s">
        <v>137</v>
      </c>
      <c r="AB58" s="1">
        <v>5</v>
      </c>
      <c r="AC58" s="34">
        <v>0.93722222222222196</v>
      </c>
      <c r="AD58" s="34">
        <v>0.99277777777777698</v>
      </c>
      <c r="AE58" s="34">
        <f t="shared" si="0"/>
        <v>5.5555555555555025E-2</v>
      </c>
      <c r="AH58" s="34"/>
      <c r="AI58" s="1"/>
    </row>
    <row r="59" spans="8:35">
      <c r="H59" s="34" t="s">
        <v>203</v>
      </c>
      <c r="Y59" s="7">
        <v>7</v>
      </c>
      <c r="Z59" s="1">
        <v>5</v>
      </c>
      <c r="AA59" s="1" t="s">
        <v>138</v>
      </c>
      <c r="AB59" s="1">
        <v>5</v>
      </c>
      <c r="AC59" s="34">
        <v>0.96277777777777696</v>
      </c>
      <c r="AD59" s="34">
        <v>0.99611111111111095</v>
      </c>
      <c r="AE59" s="34">
        <f t="shared" si="0"/>
        <v>3.3333333333333992E-2</v>
      </c>
      <c r="AH59" s="34"/>
      <c r="AI59" s="1"/>
    </row>
    <row r="60" spans="8:35">
      <c r="H60" s="34" t="s">
        <v>204</v>
      </c>
      <c r="Y60" s="7">
        <v>8</v>
      </c>
      <c r="Z60" s="1">
        <v>5</v>
      </c>
      <c r="AA60" s="1" t="s">
        <v>139</v>
      </c>
      <c r="AB60" s="1">
        <v>5</v>
      </c>
      <c r="AC60" s="34">
        <v>0.97055555555555495</v>
      </c>
      <c r="AD60" s="34">
        <v>0.99666666666666603</v>
      </c>
      <c r="AE60" s="34">
        <f t="shared" si="0"/>
        <v>2.6111111111111085E-2</v>
      </c>
      <c r="AH60" s="34"/>
      <c r="AI60" s="1"/>
    </row>
    <row r="61" spans="8:35">
      <c r="H61" s="34" t="s">
        <v>205</v>
      </c>
      <c r="Y61" s="7">
        <v>9</v>
      </c>
      <c r="Z61" s="1">
        <v>5</v>
      </c>
      <c r="AA61" s="1" t="s">
        <v>140</v>
      </c>
      <c r="AB61" s="1">
        <v>5</v>
      </c>
      <c r="AC61" s="34">
        <v>0.95222222222222197</v>
      </c>
      <c r="AD61" s="34">
        <v>0.99444444444444402</v>
      </c>
      <c r="AE61" s="34">
        <f t="shared" si="0"/>
        <v>4.222222222222205E-2</v>
      </c>
      <c r="AH61" s="34"/>
      <c r="AI61" s="1"/>
    </row>
    <row r="62" spans="8:35">
      <c r="H62" s="34" t="s">
        <v>206</v>
      </c>
      <c r="Y62" s="7">
        <v>0</v>
      </c>
      <c r="Z62" s="1">
        <v>6</v>
      </c>
      <c r="AA62" s="1" t="s">
        <v>62</v>
      </c>
      <c r="AB62" s="1">
        <v>6</v>
      </c>
      <c r="AC62" s="34">
        <v>0.94499999999999995</v>
      </c>
      <c r="AD62" s="34">
        <v>0.99666666666666603</v>
      </c>
      <c r="AE62" s="34">
        <f t="shared" si="0"/>
        <v>5.1666666666666083E-2</v>
      </c>
      <c r="AH62" s="34"/>
      <c r="AI62" s="1"/>
    </row>
    <row r="63" spans="8:35">
      <c r="Y63" s="7">
        <v>1</v>
      </c>
      <c r="Z63" s="1">
        <v>6</v>
      </c>
      <c r="AA63" s="1" t="s">
        <v>70</v>
      </c>
      <c r="AB63" s="1">
        <v>6</v>
      </c>
      <c r="AC63" s="34">
        <v>0.92722222222222195</v>
      </c>
      <c r="AD63" s="34">
        <v>0.99666666666666603</v>
      </c>
      <c r="AE63" s="34">
        <f t="shared" si="0"/>
        <v>6.9444444444444087E-2</v>
      </c>
      <c r="AH63" s="34"/>
      <c r="AI63" s="1"/>
    </row>
    <row r="64" spans="8:35">
      <c r="Y64" s="7">
        <v>2</v>
      </c>
      <c r="Z64" s="1">
        <v>6</v>
      </c>
      <c r="AA64" s="1" t="s">
        <v>77</v>
      </c>
      <c r="AB64" s="1">
        <v>6</v>
      </c>
      <c r="AC64" s="34">
        <v>0.99</v>
      </c>
      <c r="AD64" s="34">
        <v>0.99611111111111095</v>
      </c>
      <c r="AE64" s="34">
        <f t="shared" si="0"/>
        <v>6.1111111111109562E-3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0.94111111111111101</v>
      </c>
      <c r="AD65" s="34">
        <v>0.98833333333333295</v>
      </c>
      <c r="AE65" s="34">
        <f t="shared" si="0"/>
        <v>4.7222222222221943E-2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0.99055555555555497</v>
      </c>
      <c r="AD66" s="34">
        <v>0.99722222222222201</v>
      </c>
      <c r="AE66" s="34">
        <f t="shared" si="0"/>
        <v>6.6666666666670427E-3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0.95388888888888801</v>
      </c>
      <c r="AD67" s="34">
        <v>0.995</v>
      </c>
      <c r="AE67" s="34">
        <f t="shared" ref="AE67:AE101" si="21">AD67-AC67</f>
        <v>4.1111111111111986E-2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0.43166666666666598</v>
      </c>
      <c r="AD68" s="34">
        <v>0.97777777777777697</v>
      </c>
      <c r="AE68" s="34">
        <f t="shared" si="21"/>
        <v>0.54611111111111099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0.98499999999999999</v>
      </c>
      <c r="AD69" s="34">
        <v>0.99833333333333296</v>
      </c>
      <c r="AE69" s="34">
        <f t="shared" si="21"/>
        <v>1.3333333333332975E-2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0.94777777777777705</v>
      </c>
      <c r="AD70" s="34">
        <v>0.99666666666666603</v>
      </c>
      <c r="AE70" s="34">
        <f t="shared" si="21"/>
        <v>4.8888888888888982E-2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0.92777777777777704</v>
      </c>
      <c r="AD71" s="34">
        <v>0.99444444444444402</v>
      </c>
      <c r="AE71" s="34">
        <f t="shared" si="21"/>
        <v>6.6666666666666985E-2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0.90611111111111098</v>
      </c>
      <c r="AD72" s="34">
        <v>0.99555555555555497</v>
      </c>
      <c r="AE72" s="34">
        <f t="shared" si="21"/>
        <v>8.9444444444443993E-2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0.87166666666666603</v>
      </c>
      <c r="AD73" s="34">
        <v>0.99388888888888804</v>
      </c>
      <c r="AE73" s="34">
        <f t="shared" si="21"/>
        <v>0.12222222222222201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0.97611111111111104</v>
      </c>
      <c r="AD74" s="34">
        <v>0.98277777777777697</v>
      </c>
      <c r="AE74" s="34">
        <f t="shared" si="21"/>
        <v>6.6666666666659324E-3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0.83611111111111103</v>
      </c>
      <c r="AD75" s="34">
        <v>0.99277777777777698</v>
      </c>
      <c r="AE75" s="34">
        <f t="shared" si="21"/>
        <v>0.15666666666666595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0.96222222222222198</v>
      </c>
      <c r="AD76" s="34">
        <v>0.99222222222222201</v>
      </c>
      <c r="AE76" s="34">
        <f t="shared" si="21"/>
        <v>3.0000000000000027E-2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0.97277777777777696</v>
      </c>
      <c r="AD77" s="34">
        <v>0.98888888888888804</v>
      </c>
      <c r="AE77" s="34">
        <f t="shared" si="21"/>
        <v>1.6111111111111076E-2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0.93222222222222195</v>
      </c>
      <c r="AD78" s="34">
        <v>0.98277777777777697</v>
      </c>
      <c r="AE78" s="34">
        <f t="shared" si="21"/>
        <v>5.0555555555555021E-2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0.83611111111111103</v>
      </c>
      <c r="AD79" s="34">
        <v>0.99</v>
      </c>
      <c r="AE79" s="34">
        <f t="shared" si="21"/>
        <v>0.15388888888888896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0.99333333333333296</v>
      </c>
      <c r="AD80" s="34">
        <v>0.99</v>
      </c>
      <c r="AE80" s="34">
        <f t="shared" si="21"/>
        <v>-3.3333333333329662E-3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0.97222222222222199</v>
      </c>
      <c r="AD81" s="34">
        <v>0.99111111111111105</v>
      </c>
      <c r="AE81" s="34">
        <f t="shared" si="21"/>
        <v>1.8888888888889066E-2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0.89888888888888796</v>
      </c>
      <c r="AD82" s="34">
        <v>0.99722222222222201</v>
      </c>
      <c r="AE82" s="34">
        <f t="shared" si="21"/>
        <v>9.833333333333405E-2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0.92555555555555502</v>
      </c>
      <c r="AD83" s="34">
        <v>0.96722222222222198</v>
      </c>
      <c r="AE83" s="34">
        <f t="shared" si="21"/>
        <v>4.1666666666666963E-2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0.96833333333333305</v>
      </c>
      <c r="AD84" s="34">
        <v>0.99777777777777699</v>
      </c>
      <c r="AE84" s="34">
        <f t="shared" si="21"/>
        <v>2.944444444444394E-2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0.91500000000000004</v>
      </c>
      <c r="AD85" s="34">
        <v>0.98555555555555496</v>
      </c>
      <c r="AE85" s="34">
        <f t="shared" si="21"/>
        <v>7.0555555555554927E-2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0.97722222222222199</v>
      </c>
      <c r="AD86" s="34">
        <v>0.99611111111111095</v>
      </c>
      <c r="AE86" s="34">
        <f t="shared" si="21"/>
        <v>1.8888888888888955E-2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0.96388888888888802</v>
      </c>
      <c r="AD87" s="34">
        <v>0.99666666666666603</v>
      </c>
      <c r="AE87" s="34">
        <f t="shared" si="21"/>
        <v>3.2777777777778017E-2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0.96222222222222198</v>
      </c>
      <c r="AD88" s="34">
        <v>0.99444444444444402</v>
      </c>
      <c r="AE88" s="34">
        <f t="shared" si="21"/>
        <v>3.2222222222222041E-2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0.97222222222222199</v>
      </c>
      <c r="AD89" s="34">
        <v>0.99166666666666603</v>
      </c>
      <c r="AE89" s="34">
        <f t="shared" si="21"/>
        <v>1.9444444444444042E-2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0.69</v>
      </c>
      <c r="AD90" s="34">
        <v>0.99277777777777698</v>
      </c>
      <c r="AE90" s="34">
        <f t="shared" si="21"/>
        <v>0.30277777777777704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0.96666666666666601</v>
      </c>
      <c r="AD91" s="34">
        <v>0.99611111111111095</v>
      </c>
      <c r="AE91" s="34">
        <f t="shared" si="21"/>
        <v>2.9444444444444939E-2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0.92944444444444396</v>
      </c>
      <c r="AD92" s="34">
        <v>0.99722222222222201</v>
      </c>
      <c r="AE92" s="34">
        <f t="shared" si="21"/>
        <v>6.7777777777778048E-2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0.94666666666666599</v>
      </c>
      <c r="AD93" s="34">
        <v>0.99777777777777699</v>
      </c>
      <c r="AE93" s="34">
        <f t="shared" si="21"/>
        <v>5.1111111111110996E-2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0.97666666666666602</v>
      </c>
      <c r="AD94" s="34">
        <v>0.99</v>
      </c>
      <c r="AE94" s="34">
        <f t="shared" si="21"/>
        <v>1.3333333333333974E-2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0.91444444444444395</v>
      </c>
      <c r="AD95" s="34">
        <v>0.99333333333333296</v>
      </c>
      <c r="AE95" s="34">
        <f t="shared" si="21"/>
        <v>7.8888888888889008E-2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0.98555555555555496</v>
      </c>
      <c r="AD96" s="34">
        <v>0.99666666666666603</v>
      </c>
      <c r="AE96" s="34">
        <f t="shared" si="21"/>
        <v>1.1111111111111072E-2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0.98055555555555496</v>
      </c>
      <c r="AD97" s="34">
        <v>0.99777777777777699</v>
      </c>
      <c r="AE97" s="34">
        <f t="shared" si="21"/>
        <v>1.7222222222222028E-2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0.90611111111111098</v>
      </c>
      <c r="AD98" s="34">
        <v>0.99388888888888804</v>
      </c>
      <c r="AE98" s="34">
        <f t="shared" si="21"/>
        <v>8.7777777777777066E-2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0.95499999999999996</v>
      </c>
      <c r="AD99" s="34">
        <v>0.99277777777777698</v>
      </c>
      <c r="AE99" s="34">
        <f t="shared" si="21"/>
        <v>3.7777777777777022E-2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0.982222222222222</v>
      </c>
      <c r="AD100" s="34">
        <v>0.99333333333333296</v>
      </c>
      <c r="AE100" s="34">
        <f t="shared" si="21"/>
        <v>1.1111111111110961E-2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0.72722222222222199</v>
      </c>
      <c r="AD101" s="34">
        <v>0.99055555555555497</v>
      </c>
      <c r="AE101" s="34">
        <f t="shared" si="21"/>
        <v>0.26333333333333298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3631-92BE-B848-B22B-A6C9FB87E563}">
  <sheetPr>
    <tabColor rgb="FF92D050"/>
  </sheetPr>
  <dimension ref="A1:V60"/>
  <sheetViews>
    <sheetView workbookViewId="0">
      <selection activeCell="L9" sqref="L9:S12"/>
    </sheetView>
  </sheetViews>
  <sheetFormatPr baseColWidth="10" defaultRowHeight="16"/>
  <cols>
    <col min="1" max="1" width="11.5" bestFit="1" customWidth="1"/>
    <col min="2" max="2" width="16.33203125" bestFit="1" customWidth="1"/>
    <col min="3" max="3" width="16.33203125" style="8" customWidth="1"/>
    <col min="4" max="13" width="18.1640625" bestFit="1" customWidth="1"/>
  </cols>
  <sheetData>
    <row r="1" spans="1:22">
      <c r="A1" s="8"/>
      <c r="B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22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22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22">
      <c r="A4" s="8"/>
      <c r="B4" s="8"/>
      <c r="D4" s="8"/>
      <c r="E4" s="8"/>
      <c r="F4" s="8"/>
      <c r="G4" s="8"/>
      <c r="H4" s="8"/>
      <c r="I4" s="3" t="s">
        <v>155</v>
      </c>
      <c r="J4" s="3" t="s">
        <v>56</v>
      </c>
      <c r="K4" s="3" t="s">
        <v>150</v>
      </c>
      <c r="L4" s="3" t="s">
        <v>184</v>
      </c>
      <c r="M4" s="3" t="s">
        <v>185</v>
      </c>
      <c r="N4" s="3" t="s">
        <v>186</v>
      </c>
      <c r="O4" s="3" t="s">
        <v>187</v>
      </c>
      <c r="P4" s="3" t="s">
        <v>188</v>
      </c>
      <c r="Q4" s="3" t="s">
        <v>189</v>
      </c>
      <c r="R4" s="3" t="s">
        <v>190</v>
      </c>
      <c r="S4" s="3" t="s">
        <v>191</v>
      </c>
      <c r="T4" s="3" t="s">
        <v>194</v>
      </c>
      <c r="U4" s="3" t="s">
        <v>195</v>
      </c>
    </row>
    <row r="5" spans="1:22">
      <c r="A5" s="8"/>
      <c r="B5" s="8"/>
      <c r="D5" s="8"/>
      <c r="E5" s="8"/>
      <c r="F5" s="8"/>
      <c r="G5" s="8"/>
      <c r="H5" s="8"/>
      <c r="I5" s="3" t="s">
        <v>12</v>
      </c>
      <c r="J5" s="42">
        <v>0.94909999999999994</v>
      </c>
      <c r="K5" s="40">
        <v>0.92279999999999995</v>
      </c>
      <c r="L5" s="42">
        <v>0.92479999999999996</v>
      </c>
      <c r="M5" s="42">
        <v>0.92410000000000003</v>
      </c>
      <c r="N5" s="42">
        <v>0.9355</v>
      </c>
      <c r="O5" s="42">
        <v>0.92810000000000004</v>
      </c>
      <c r="P5" s="42">
        <v>0.92059999999999997</v>
      </c>
      <c r="Q5" s="42">
        <v>0.92820000000000003</v>
      </c>
      <c r="R5" s="42">
        <v>0.92720000000000002</v>
      </c>
      <c r="S5" s="42">
        <v>0.92669999999999997</v>
      </c>
      <c r="T5" s="42">
        <v>0.93479999999999996</v>
      </c>
      <c r="U5" s="42">
        <v>0.92710000000000004</v>
      </c>
      <c r="V5" s="34"/>
    </row>
    <row r="6" spans="1:22">
      <c r="A6" s="8"/>
      <c r="B6" s="8"/>
      <c r="D6" s="8"/>
      <c r="E6" s="8"/>
      <c r="F6" s="8"/>
      <c r="G6" s="8"/>
      <c r="H6" s="8"/>
      <c r="I6" s="3" t="s">
        <v>13</v>
      </c>
      <c r="J6" s="42">
        <v>0.85819999999999996</v>
      </c>
      <c r="K6" s="40">
        <v>0.78844444444444395</v>
      </c>
      <c r="L6" s="42">
        <v>0.8387</v>
      </c>
      <c r="M6" s="42">
        <v>0.83579999999999999</v>
      </c>
      <c r="N6" s="42">
        <v>0.83320000000000005</v>
      </c>
      <c r="O6" s="42">
        <v>0.84079999999999999</v>
      </c>
      <c r="P6" s="42">
        <v>0.83899999999999997</v>
      </c>
      <c r="Q6" s="42">
        <v>0.83799999999999997</v>
      </c>
      <c r="R6" s="42">
        <v>0.84689999999999999</v>
      </c>
      <c r="S6" s="42">
        <v>0.83750000000000002</v>
      </c>
      <c r="T6" s="42">
        <v>0.83620000000000005</v>
      </c>
      <c r="U6" s="42">
        <v>0.83599999999999997</v>
      </c>
      <c r="V6" s="34"/>
    </row>
    <row r="7" spans="1:22">
      <c r="I7" s="3" t="s">
        <v>172</v>
      </c>
      <c r="J7" s="42">
        <v>0.76019999999999999</v>
      </c>
      <c r="K7" s="40">
        <v>0.77949999999999997</v>
      </c>
      <c r="L7" s="42">
        <v>0.78639999999999999</v>
      </c>
      <c r="M7" s="42">
        <v>0.77769999999999995</v>
      </c>
      <c r="N7" s="42">
        <v>0.78680000000000005</v>
      </c>
      <c r="O7" s="42">
        <v>0.77910000000000001</v>
      </c>
      <c r="P7" s="42">
        <v>0.79100000000000004</v>
      </c>
      <c r="Q7" s="42">
        <v>0.78590000000000004</v>
      </c>
      <c r="R7" s="42">
        <v>0.79210000000000003</v>
      </c>
      <c r="S7" s="42">
        <v>0.7913</v>
      </c>
      <c r="T7" s="42">
        <v>0.78869999999999996</v>
      </c>
      <c r="U7" s="42">
        <v>0.78080000000000005</v>
      </c>
      <c r="V7" s="34"/>
    </row>
    <row r="8" spans="1:22">
      <c r="I8" s="3" t="s">
        <v>183</v>
      </c>
      <c r="J8" s="42">
        <v>0.89</v>
      </c>
      <c r="K8" s="40">
        <v>0.84950000000000003</v>
      </c>
      <c r="L8" s="42">
        <v>0.85</v>
      </c>
      <c r="M8" s="42">
        <v>0.85375000000000001</v>
      </c>
      <c r="N8" s="42">
        <v>0.85699999999999998</v>
      </c>
      <c r="O8" s="42">
        <v>0.86162499999999997</v>
      </c>
      <c r="P8" s="42">
        <v>0.84487500000000004</v>
      </c>
      <c r="Q8" s="42">
        <v>0.85450000000000004</v>
      </c>
      <c r="R8" s="42">
        <v>0.85112500000000002</v>
      </c>
      <c r="S8" s="42">
        <v>0.84912500000000002</v>
      </c>
      <c r="T8" s="42">
        <v>0.854375</v>
      </c>
      <c r="U8" s="42">
        <v>0.86162499999999997</v>
      </c>
      <c r="V8" s="34"/>
    </row>
    <row r="9" spans="1:22">
      <c r="L9">
        <f>L5-$K5</f>
        <v>2.0000000000000018E-3</v>
      </c>
      <c r="M9" s="28">
        <f t="shared" ref="M9:S9" si="0">M5-$K5</f>
        <v>1.3000000000000789E-3</v>
      </c>
      <c r="N9" s="28">
        <f t="shared" si="0"/>
        <v>1.2700000000000045E-2</v>
      </c>
      <c r="O9" s="28">
        <f t="shared" si="0"/>
        <v>5.3000000000000824E-3</v>
      </c>
      <c r="P9" s="28">
        <f t="shared" si="0"/>
        <v>-2.1999999999999797E-3</v>
      </c>
      <c r="Q9" s="28">
        <f t="shared" si="0"/>
        <v>5.4000000000000714E-3</v>
      </c>
      <c r="R9" s="28">
        <f t="shared" si="0"/>
        <v>4.4000000000000705E-3</v>
      </c>
      <c r="S9" s="28">
        <f t="shared" si="0"/>
        <v>3.9000000000000146E-3</v>
      </c>
    </row>
    <row r="10" spans="1:22">
      <c r="L10" s="28">
        <f t="shared" ref="L10:S10" si="1">L6-$K6</f>
        <v>5.0255555555556053E-2</v>
      </c>
      <c r="M10" s="28">
        <f t="shared" si="1"/>
        <v>4.7355555555556039E-2</v>
      </c>
      <c r="N10" s="28">
        <f t="shared" si="1"/>
        <v>4.4755555555556104E-2</v>
      </c>
      <c r="O10" s="28">
        <f t="shared" si="1"/>
        <v>5.2355555555556044E-2</v>
      </c>
      <c r="P10" s="28">
        <f t="shared" si="1"/>
        <v>5.055555555555602E-2</v>
      </c>
      <c r="Q10" s="28">
        <f t="shared" si="1"/>
        <v>4.9555555555556019E-2</v>
      </c>
      <c r="R10" s="28">
        <f t="shared" si="1"/>
        <v>5.8455555555556038E-2</v>
      </c>
      <c r="S10" s="28">
        <f t="shared" si="1"/>
        <v>4.9055555555556074E-2</v>
      </c>
    </row>
    <row r="11" spans="1:22">
      <c r="L11" s="28">
        <f t="shared" ref="L11:S11" si="2">L7-$K7</f>
        <v>6.9000000000000172E-3</v>
      </c>
      <c r="M11" s="28">
        <f t="shared" si="2"/>
        <v>-1.8000000000000238E-3</v>
      </c>
      <c r="N11" s="28">
        <f t="shared" si="2"/>
        <v>7.3000000000000842E-3</v>
      </c>
      <c r="O11" s="28">
        <f t="shared" si="2"/>
        <v>-3.9999999999995595E-4</v>
      </c>
      <c r="P11" s="28">
        <f t="shared" si="2"/>
        <v>1.1500000000000066E-2</v>
      </c>
      <c r="Q11" s="28">
        <f t="shared" si="2"/>
        <v>6.4000000000000723E-3</v>
      </c>
      <c r="R11" s="28">
        <f t="shared" si="2"/>
        <v>1.2600000000000056E-2</v>
      </c>
      <c r="S11" s="28">
        <f t="shared" si="2"/>
        <v>1.1800000000000033E-2</v>
      </c>
    </row>
    <row r="12" spans="1:22">
      <c r="L12" s="28">
        <f t="shared" ref="L12:S12" si="3">L8-$K8</f>
        <v>4.9999999999994493E-4</v>
      </c>
      <c r="M12" s="28">
        <f t="shared" si="3"/>
        <v>4.249999999999976E-3</v>
      </c>
      <c r="N12" s="28">
        <f t="shared" si="3"/>
        <v>7.4999999999999512E-3</v>
      </c>
      <c r="O12" s="28">
        <f t="shared" si="3"/>
        <v>1.2124999999999941E-2</v>
      </c>
      <c r="P12" s="28">
        <f t="shared" si="3"/>
        <v>-4.6249999999999902E-3</v>
      </c>
      <c r="Q12" s="28">
        <f t="shared" si="3"/>
        <v>5.0000000000000044E-3</v>
      </c>
      <c r="R12" s="28">
        <f t="shared" si="3"/>
        <v>1.6249999999999876E-3</v>
      </c>
      <c r="S12" s="28">
        <f t="shared" si="3"/>
        <v>-3.7500000000001421E-4</v>
      </c>
    </row>
    <row r="13" spans="1:22">
      <c r="E13" s="8">
        <v>0.94950000000000001</v>
      </c>
    </row>
    <row r="14" spans="1:22">
      <c r="E14" s="8" t="s">
        <v>151</v>
      </c>
      <c r="L14">
        <f>AVERAGE(L9:S12)</f>
        <v>1.6107638888889029E-2</v>
      </c>
    </row>
    <row r="15" spans="1:22">
      <c r="E15" s="8" t="s">
        <v>152</v>
      </c>
      <c r="L15">
        <f>MEDIAN(L9:S12)</f>
        <v>6.6500000000000448E-3</v>
      </c>
    </row>
    <row r="16" spans="1:22">
      <c r="E16" s="8" t="s">
        <v>153</v>
      </c>
    </row>
    <row r="17" spans="5:12">
      <c r="E17" s="8" t="s">
        <v>154</v>
      </c>
      <c r="J17" s="3">
        <v>94.91</v>
      </c>
      <c r="K17">
        <f>J17/100</f>
        <v>0.94909999999999994</v>
      </c>
    </row>
    <row r="18" spans="5:12">
      <c r="J18" s="3">
        <v>85.82</v>
      </c>
      <c r="K18" s="34">
        <f t="shared" ref="K18:K20" si="4">J18/100</f>
        <v>0.85819999999999996</v>
      </c>
    </row>
    <row r="19" spans="5:12">
      <c r="J19" s="3">
        <v>76.02</v>
      </c>
      <c r="K19" s="34">
        <f t="shared" si="4"/>
        <v>0.76019999999999999</v>
      </c>
    </row>
    <row r="20" spans="5:12">
      <c r="J20" s="3">
        <v>89</v>
      </c>
      <c r="K20" s="34">
        <f t="shared" si="4"/>
        <v>0.89</v>
      </c>
    </row>
    <row r="26" spans="5:12">
      <c r="L26">
        <v>0.85</v>
      </c>
    </row>
    <row r="27" spans="5:12">
      <c r="L27">
        <v>0.85375000000000001</v>
      </c>
    </row>
    <row r="28" spans="5:12">
      <c r="L28">
        <v>0.85699999999999998</v>
      </c>
    </row>
    <row r="29" spans="5:12">
      <c r="L29">
        <v>0.86162499999999997</v>
      </c>
    </row>
    <row r="30" spans="5:12">
      <c r="L30">
        <v>0.84487500000000004</v>
      </c>
    </row>
    <row r="31" spans="5:12">
      <c r="L31">
        <v>0.85450000000000004</v>
      </c>
    </row>
    <row r="32" spans="5:12">
      <c r="L32">
        <v>0.85112500000000002</v>
      </c>
    </row>
    <row r="33" spans="7:12">
      <c r="L33">
        <v>0.84912500000000002</v>
      </c>
    </row>
    <row r="34" spans="7:12">
      <c r="L34">
        <v>0.854375</v>
      </c>
    </row>
    <row r="35" spans="7:12">
      <c r="L35">
        <v>0.86162499999999997</v>
      </c>
    </row>
    <row r="42" spans="7:12">
      <c r="G42" t="s">
        <v>282</v>
      </c>
    </row>
    <row r="43" spans="7:12">
      <c r="G43" t="s">
        <v>199</v>
      </c>
    </row>
    <row r="44" spans="7:12">
      <c r="G44" t="s">
        <v>200</v>
      </c>
    </row>
    <row r="45" spans="7:12">
      <c r="G45" t="s">
        <v>201</v>
      </c>
    </row>
    <row r="46" spans="7:12">
      <c r="G46" t="s">
        <v>283</v>
      </c>
    </row>
    <row r="47" spans="7:12">
      <c r="G47" t="s">
        <v>202</v>
      </c>
    </row>
    <row r="48" spans="7:12">
      <c r="G48" t="s">
        <v>284</v>
      </c>
    </row>
    <row r="49" spans="7:7">
      <c r="G49" t="s">
        <v>209</v>
      </c>
    </row>
    <row r="50" spans="7:7">
      <c r="G50" t="s">
        <v>285</v>
      </c>
    </row>
    <row r="51" spans="7:7">
      <c r="G51" t="s">
        <v>209</v>
      </c>
    </row>
    <row r="52" spans="7:7">
      <c r="G52" t="s">
        <v>286</v>
      </c>
    </row>
    <row r="53" spans="7:7">
      <c r="G53" t="s">
        <v>209</v>
      </c>
    </row>
    <row r="54" spans="7:7">
      <c r="G54" t="s">
        <v>287</v>
      </c>
    </row>
    <row r="55" spans="7:7">
      <c r="G55" t="s">
        <v>209</v>
      </c>
    </row>
    <row r="56" spans="7:7">
      <c r="G56" t="s">
        <v>288</v>
      </c>
    </row>
    <row r="57" spans="7:7">
      <c r="G57" t="s">
        <v>203</v>
      </c>
    </row>
    <row r="58" spans="7:7">
      <c r="G58" t="s">
        <v>204</v>
      </c>
    </row>
    <row r="59" spans="7:7">
      <c r="G59" t="s">
        <v>205</v>
      </c>
    </row>
    <row r="60" spans="7:7">
      <c r="G60" t="s">
        <v>206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5A79-9F10-E344-A675-5B7BF15FDCC4}">
  <sheetPr>
    <tabColor rgb="FF92D050"/>
  </sheetPr>
  <dimension ref="A1:AI101"/>
  <sheetViews>
    <sheetView zoomScale="87" zoomScaleNormal="87" workbookViewId="0">
      <selection sqref="A1:XFD1048576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183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160</v>
      </c>
      <c r="B2" s="35" t="s">
        <v>55</v>
      </c>
      <c r="C2" s="35" t="s">
        <v>56</v>
      </c>
      <c r="D2" s="35" t="s">
        <v>55</v>
      </c>
      <c r="E2" s="35" t="s">
        <v>56</v>
      </c>
      <c r="F2" s="35" t="s">
        <v>55</v>
      </c>
      <c r="G2" s="35" t="s">
        <v>56</v>
      </c>
      <c r="H2" s="35" t="s">
        <v>55</v>
      </c>
      <c r="I2" s="35" t="s">
        <v>56</v>
      </c>
      <c r="J2" s="35" t="s">
        <v>55</v>
      </c>
      <c r="K2" s="35" t="s">
        <v>56</v>
      </c>
      <c r="L2" s="35" t="s">
        <v>55</v>
      </c>
      <c r="M2" s="35" t="s">
        <v>56</v>
      </c>
      <c r="N2" s="35" t="s">
        <v>55</v>
      </c>
      <c r="O2" s="35" t="s">
        <v>56</v>
      </c>
      <c r="P2" s="35" t="s">
        <v>55</v>
      </c>
      <c r="Q2" s="35" t="s">
        <v>56</v>
      </c>
      <c r="R2" s="35" t="s">
        <v>55</v>
      </c>
      <c r="S2" s="35" t="s">
        <v>56</v>
      </c>
      <c r="T2" s="35" t="s">
        <v>55</v>
      </c>
      <c r="U2" s="35" t="s">
        <v>56</v>
      </c>
      <c r="Y2" s="7">
        <v>0</v>
      </c>
      <c r="Z2" s="1">
        <v>0</v>
      </c>
      <c r="AA2" s="1" t="s">
        <v>162</v>
      </c>
      <c r="AB2" s="1">
        <v>0</v>
      </c>
      <c r="AC2" s="34">
        <v>0.94439918533604805</v>
      </c>
      <c r="AD2" s="34">
        <v>0.94775967413441897</v>
      </c>
      <c r="AE2" s="34">
        <f>AD2-AC2</f>
        <v>3.3604887983709197E-3</v>
      </c>
      <c r="AF2" s="34">
        <f>AVERAGE(AE2:AE101)</f>
        <v>1.072666271527304E-2</v>
      </c>
      <c r="AH2" s="34"/>
      <c r="AI2" s="1"/>
    </row>
    <row r="3" spans="1:35">
      <c r="A3" s="14">
        <v>0</v>
      </c>
      <c r="B3" s="15">
        <f>VLOOKUP(CONCATENATE($A3,$B$1),$AA$1:$AD$101,3,0)</f>
        <v>0.94439918533604805</v>
      </c>
      <c r="C3" s="15">
        <f>VLOOKUP(CONCATENATE($A3,B$1),$AA$1:$AD$101,4,0)</f>
        <v>0.94775967413441897</v>
      </c>
      <c r="D3" s="26">
        <f>VLOOKUP(CONCATENATE($A3,$D$1),$AA$1:$AD$101,3,0)</f>
        <v>0.94226590791515696</v>
      </c>
      <c r="E3" s="26">
        <f>VLOOKUP(CONCATENATE($A3,D$1),$AA$1:$AD$101,4,0)</f>
        <v>0.94185204345576801</v>
      </c>
      <c r="F3" s="15">
        <f>VLOOKUP(CONCATENATE($A3,$F$1),$AA$1:$AD$101,3,0)</f>
        <v>0.95219082719082704</v>
      </c>
      <c r="G3" s="15">
        <f>VLOOKUP(CONCATENATE($A3,F$1),$AA$1:$AD$101,4,0)</f>
        <v>0.95454545454545403</v>
      </c>
      <c r="H3" s="26">
        <f>VLOOKUP(CONCATENATE($A3,$H$1),$AA$1:$AD$101,3,0)</f>
        <v>0.94974463738508597</v>
      </c>
      <c r="I3" s="26">
        <f>VLOOKUP(CONCATENATE($A3,H$1),$AA$1:$AD$101,4,0)</f>
        <v>0.94984678243105203</v>
      </c>
      <c r="J3" s="26">
        <f>VLOOKUP(CONCATENATE($A3,$J$1),$AA$1:$AD$101,3,0)</f>
        <v>0.95304542676716197</v>
      </c>
      <c r="K3" s="26">
        <f>VLOOKUP(CONCATENATE($A3,J$1),$AA$1:$AD$101,4,0)</f>
        <v>0.95253615807700098</v>
      </c>
      <c r="L3" s="15">
        <f>VLOOKUP(CONCATENATE($A3,$L$1),$AA$1:$AD$101,3,0)</f>
        <v>0.94812272910779105</v>
      </c>
      <c r="M3" s="15">
        <f>VLOOKUP(CONCATENATE($A3,L$1),$AA$1:$AD$101,4,0)</f>
        <v>0.94913201453370999</v>
      </c>
      <c r="N3" s="15">
        <f>VLOOKUP(CONCATENATE($A3,$N$1),$AA$1:$AD$101,3,0)</f>
        <v>0.94584434058118205</v>
      </c>
      <c r="O3" s="15">
        <f>VLOOKUP(CONCATENATE($A3,N$1),$AA$1:$AD$101,4,0)</f>
        <v>0.94797805324121098</v>
      </c>
      <c r="P3" s="15">
        <f>VLOOKUP(CONCATENATE($A3,$P$1),$AA$1:$AD$101,3,0)</f>
        <v>0.94760540319279496</v>
      </c>
      <c r="Q3" s="15">
        <f>VLOOKUP(CONCATENATE($A3,P$1),$AA$1:$AD$101,4,0)</f>
        <v>0.95384772820302899</v>
      </c>
      <c r="R3" s="15">
        <f>VLOOKUP(CONCATENATE($A3,$R$1),$AA$1:$AD$101,3,0)</f>
        <v>0.94891105231019701</v>
      </c>
      <c r="S3" s="15">
        <f>VLOOKUP(CONCATENATE($A3,R$1),$AA$1:$AD$101,4,0)</f>
        <v>0.950742926928556</v>
      </c>
      <c r="T3" s="15">
        <f>VLOOKUP(CONCATENATE($A3,$T$1),$AA$1:$AD$101,3,0)</f>
        <v>0.95301807782657499</v>
      </c>
      <c r="U3" s="15">
        <f>VLOOKUP(CONCATENATE($A3,T$1),$AA$1:$AD$101,4,0)</f>
        <v>0.956694923909713</v>
      </c>
      <c r="Y3" s="7">
        <v>1</v>
      </c>
      <c r="Z3" s="1">
        <v>0</v>
      </c>
      <c r="AA3" s="1" t="s">
        <v>102</v>
      </c>
      <c r="AB3" s="1">
        <v>0</v>
      </c>
      <c r="AC3" s="34">
        <v>0.95030549898167005</v>
      </c>
      <c r="AD3" s="34">
        <v>0.94399185336048796</v>
      </c>
      <c r="AE3" s="34">
        <f t="shared" ref="AE3:AE66" si="0">AD3-AC3</f>
        <v>-6.3136456211820846E-3</v>
      </c>
      <c r="AF3" s="34">
        <f>MEDIAN(AE2:AE101)</f>
        <v>3.9522162823270035E-3</v>
      </c>
      <c r="AH3" s="34"/>
      <c r="AI3" s="1"/>
    </row>
    <row r="4" spans="1:35">
      <c r="A4" s="14">
        <v>1</v>
      </c>
      <c r="B4" s="26">
        <f t="shared" ref="B4:B12" si="1">VLOOKUP(CONCATENATE($A4,$B$1),$AA$1:$AD$101,3,0)</f>
        <v>0.95030549898167005</v>
      </c>
      <c r="C4" s="26">
        <f t="shared" ref="C4:C12" si="2">VLOOKUP(CONCATENATE($A4,$B$1),$AA$1:$AD$101,4,0)</f>
        <v>0.94399185336048796</v>
      </c>
      <c r="D4" s="26">
        <f t="shared" ref="D4:D12" si="3">VLOOKUP(CONCATENATE($A4,$D$1),$AA$1:$AD$101,3,0)</f>
        <v>0.94899120538023796</v>
      </c>
      <c r="E4" s="26">
        <f t="shared" ref="E4:E12" si="4">VLOOKUP(CONCATENATE($A4,D$1),$AA$1:$AD$101,4,0)</f>
        <v>0.94174857734091999</v>
      </c>
      <c r="F4" s="15">
        <f t="shared" ref="F4:F12" si="5">VLOOKUP(CONCATENATE($A4,$F$1),$AA$1:$AD$101,3,0)</f>
        <v>0.95331695331695299</v>
      </c>
      <c r="G4" s="15">
        <f t="shared" ref="G4:G12" si="6">VLOOKUP(CONCATENATE($A4,F$1),$AA$1:$AD$101,4,0)</f>
        <v>0.94522932022932005</v>
      </c>
      <c r="H4" s="26">
        <f t="shared" ref="H4:H12" si="7">VLOOKUP(CONCATENATE($A4,$H$1),$AA$1:$AD$101,3,0)</f>
        <v>0.958835546475995</v>
      </c>
      <c r="I4" s="26">
        <f t="shared" ref="I4:I12" si="8">VLOOKUP(CONCATENATE($A4,H$1),$AA$1:$AD$101,4,0)</f>
        <v>0.95689479060265503</v>
      </c>
      <c r="J4" s="36">
        <f t="shared" ref="J4:J12" si="9">VLOOKUP(CONCATENATE($A4,$J$1),$AA$1:$AD$101,3,0)</f>
        <v>0.95436952536158004</v>
      </c>
      <c r="K4" s="36">
        <f t="shared" ref="K4:K12" si="10">VLOOKUP(CONCATENATE($A4,J$1),$AA$1:$AD$101,4,0)</f>
        <v>0.95752699124057805</v>
      </c>
      <c r="L4" s="26">
        <f t="shared" ref="L4:L12" si="11">VLOOKUP(CONCATENATE($A4,$L$1),$AA$1:$AD$101,3,0)</f>
        <v>0.95629794105773103</v>
      </c>
      <c r="M4" s="26">
        <f t="shared" ref="M4:M12" si="12">VLOOKUP(CONCATENATE($A4,L$1),$AA$1:$AD$101,4,0)</f>
        <v>0.94741622930964797</v>
      </c>
      <c r="N4" s="26">
        <f t="shared" ref="N4:N12" si="13">VLOOKUP(CONCATENATE($A4,$N$1),$AA$1:$AD$101,3,0)</f>
        <v>0.95244868929079396</v>
      </c>
      <c r="O4" s="26">
        <f t="shared" ref="O4:O12" si="14">VLOOKUP(CONCATENATE($A4,N$1),$AA$1:$AD$101,4,0)</f>
        <v>0.95204226783174095</v>
      </c>
      <c r="P4" s="15">
        <f t="shared" ref="P4:P12" si="15">VLOOKUP(CONCATENATE($A4,$P$1),$AA$1:$AD$101,3,0)</f>
        <v>0.95343839541547204</v>
      </c>
      <c r="Q4" s="15">
        <f t="shared" ref="Q4:Q12" si="16">VLOOKUP(CONCATENATE($A4,P$1),$AA$1:$AD$101,4,0)</f>
        <v>0.956201391731477</v>
      </c>
      <c r="R4" s="26">
        <f t="shared" ref="R4:R12" si="17">VLOOKUP(CONCATENATE($A4,$R$1),$AA$1:$AD$101,3,0)</f>
        <v>0.96041115408100897</v>
      </c>
      <c r="S4" s="26">
        <f t="shared" ref="S4:S12" si="18">VLOOKUP(CONCATENATE($A4,R$1),$AA$1:$AD$101,4,0)</f>
        <v>0.95796865458986302</v>
      </c>
      <c r="T4" s="15">
        <f t="shared" ref="T4:T12" si="19">VLOOKUP(CONCATENATE($A4,$T$1),$AA$1:$AD$101,3,0)</f>
        <v>0.95689919313655403</v>
      </c>
      <c r="U4" s="15">
        <f t="shared" ref="U4:U12" si="20">VLOOKUP(CONCATENATE($A4,T$1),$AA$1:$AD$101,4,0)</f>
        <v>0.95955469308548602</v>
      </c>
      <c r="Y4" s="7">
        <v>2</v>
      </c>
      <c r="Z4" s="1">
        <v>0</v>
      </c>
      <c r="AA4" s="1" t="s">
        <v>103</v>
      </c>
      <c r="AB4" s="1">
        <v>0</v>
      </c>
      <c r="AC4" s="34">
        <v>0.94989816700610996</v>
      </c>
      <c r="AD4" s="34">
        <v>0.95224032586558005</v>
      </c>
      <c r="AE4" s="34">
        <f t="shared" si="0"/>
        <v>2.3421588594700893E-3</v>
      </c>
      <c r="AH4" s="34"/>
      <c r="AI4" s="1"/>
    </row>
    <row r="5" spans="1:35">
      <c r="A5" s="14">
        <v>2</v>
      </c>
      <c r="B5" s="15">
        <f t="shared" si="1"/>
        <v>0.94989816700610996</v>
      </c>
      <c r="C5" s="15">
        <f t="shared" si="2"/>
        <v>0.95224032586558005</v>
      </c>
      <c r="D5" s="15">
        <f t="shared" si="3"/>
        <v>0.93378168649767201</v>
      </c>
      <c r="E5" s="15">
        <f t="shared" si="4"/>
        <v>0.96088980858768702</v>
      </c>
      <c r="F5" s="15">
        <f t="shared" si="5"/>
        <v>0.93959868959868897</v>
      </c>
      <c r="G5" s="15">
        <f t="shared" si="6"/>
        <v>0.94533169533169503</v>
      </c>
      <c r="H5" s="15">
        <f t="shared" si="7"/>
        <v>0.94208375893769103</v>
      </c>
      <c r="I5" s="15">
        <f t="shared" si="8"/>
        <v>0.95526046986721103</v>
      </c>
      <c r="J5" s="15">
        <f t="shared" si="9"/>
        <v>0.93980444082297798</v>
      </c>
      <c r="K5" s="15">
        <f t="shared" si="10"/>
        <v>0.95324913424322599</v>
      </c>
      <c r="L5" s="15">
        <f t="shared" si="11"/>
        <v>0.94721437222446503</v>
      </c>
      <c r="M5" s="15">
        <f t="shared" si="12"/>
        <v>0.951251513928138</v>
      </c>
      <c r="N5" s="15">
        <f t="shared" si="13"/>
        <v>0.93690306848201499</v>
      </c>
      <c r="O5" s="15">
        <f t="shared" si="14"/>
        <v>0.95153424100792505</v>
      </c>
      <c r="P5" s="15">
        <f t="shared" si="15"/>
        <v>0.93839541547277905</v>
      </c>
      <c r="Q5" s="15">
        <f t="shared" si="16"/>
        <v>0.95589439214080996</v>
      </c>
      <c r="R5" s="15">
        <f t="shared" si="17"/>
        <v>0.94015876246692398</v>
      </c>
      <c r="S5" s="15">
        <f t="shared" si="18"/>
        <v>0.95847750865051895</v>
      </c>
      <c r="T5" s="15">
        <f t="shared" si="19"/>
        <v>0.94178327035032094</v>
      </c>
      <c r="U5" s="15">
        <f t="shared" si="20"/>
        <v>0.95986109692574795</v>
      </c>
      <c r="Y5" s="7">
        <v>3</v>
      </c>
      <c r="Z5" s="1">
        <v>0</v>
      </c>
      <c r="AA5" s="1" t="s">
        <v>104</v>
      </c>
      <c r="AB5" s="1">
        <v>0</v>
      </c>
      <c r="AC5" s="34">
        <v>0.95325865580447999</v>
      </c>
      <c r="AD5" s="34">
        <v>0.94521384928716901</v>
      </c>
      <c r="AE5" s="34">
        <f t="shared" si="0"/>
        <v>-8.0448065173109873E-3</v>
      </c>
      <c r="AH5" s="34"/>
      <c r="AI5" s="1"/>
    </row>
    <row r="6" spans="1:35">
      <c r="A6" s="14">
        <v>3</v>
      </c>
      <c r="B6" s="26">
        <f t="shared" si="1"/>
        <v>0.95325865580447999</v>
      </c>
      <c r="C6" s="26">
        <f t="shared" si="2"/>
        <v>0.94521384928716901</v>
      </c>
      <c r="D6" s="26">
        <f t="shared" si="3"/>
        <v>0.947232281427832</v>
      </c>
      <c r="E6" s="26">
        <f t="shared" si="4"/>
        <v>0.94650801862389999</v>
      </c>
      <c r="F6" s="15">
        <f t="shared" si="5"/>
        <v>0.95393120393120301</v>
      </c>
      <c r="G6" s="15">
        <f t="shared" si="6"/>
        <v>0.95812858312858296</v>
      </c>
      <c r="H6" s="26">
        <f t="shared" si="7"/>
        <v>0.95536261491317598</v>
      </c>
      <c r="I6" s="26">
        <f t="shared" si="8"/>
        <v>0.95342185903983601</v>
      </c>
      <c r="J6" s="15">
        <f t="shared" si="9"/>
        <v>0.95406396414748396</v>
      </c>
      <c r="K6" s="15">
        <f t="shared" si="10"/>
        <v>0.955184355265838</v>
      </c>
      <c r="L6" s="15">
        <f t="shared" si="11"/>
        <v>0.95337101332256702</v>
      </c>
      <c r="M6" s="15">
        <f t="shared" si="12"/>
        <v>0.95367379895034299</v>
      </c>
      <c r="N6" s="26">
        <f t="shared" si="13"/>
        <v>0.95011176590123902</v>
      </c>
      <c r="O6" s="26">
        <f t="shared" si="14"/>
        <v>0.94716521032310497</v>
      </c>
      <c r="P6" s="26">
        <f t="shared" si="15"/>
        <v>0.95108473188702403</v>
      </c>
      <c r="Q6" s="26">
        <f t="shared" si="16"/>
        <v>0.95139173147769096</v>
      </c>
      <c r="R6" s="26">
        <f t="shared" si="17"/>
        <v>0.95389782210462004</v>
      </c>
      <c r="S6" s="26">
        <f t="shared" si="18"/>
        <v>0.948503969061673</v>
      </c>
      <c r="T6" s="15">
        <f t="shared" si="19"/>
        <v>0.95526503932182605</v>
      </c>
      <c r="U6" s="15">
        <f t="shared" si="20"/>
        <v>0.95945255847206601</v>
      </c>
      <c r="Y6" s="7">
        <v>4</v>
      </c>
      <c r="Z6" s="1">
        <v>0</v>
      </c>
      <c r="AA6" s="1" t="s">
        <v>105</v>
      </c>
      <c r="AB6" s="1">
        <v>0</v>
      </c>
      <c r="AC6" s="34">
        <v>0.95356415478614998</v>
      </c>
      <c r="AD6" s="34">
        <v>0.947352342158859</v>
      </c>
      <c r="AE6" s="34">
        <f t="shared" si="0"/>
        <v>-6.2118126272909802E-3</v>
      </c>
      <c r="AH6" s="34"/>
      <c r="AI6" s="1"/>
    </row>
    <row r="7" spans="1:35">
      <c r="A7" s="14">
        <v>4</v>
      </c>
      <c r="B7" s="26">
        <f t="shared" si="1"/>
        <v>0.95356415478614998</v>
      </c>
      <c r="C7" s="26">
        <f t="shared" si="2"/>
        <v>0.947352342158859</v>
      </c>
      <c r="D7" s="26">
        <f t="shared" si="3"/>
        <v>0.95106052767718496</v>
      </c>
      <c r="E7" s="26">
        <f t="shared" si="4"/>
        <v>0.94257630625969901</v>
      </c>
      <c r="F7" s="26">
        <f t="shared" si="5"/>
        <v>0.95495495495495497</v>
      </c>
      <c r="G7" s="26">
        <f t="shared" si="6"/>
        <v>0.948607698607698</v>
      </c>
      <c r="H7" s="26">
        <f t="shared" si="7"/>
        <v>0.95730337078651595</v>
      </c>
      <c r="I7" s="26">
        <f t="shared" si="8"/>
        <v>0.95270684371807901</v>
      </c>
      <c r="J7" s="26">
        <f t="shared" si="9"/>
        <v>0.95671216133632098</v>
      </c>
      <c r="K7" s="26">
        <f t="shared" si="10"/>
        <v>0.95671216133632098</v>
      </c>
      <c r="L7" s="26">
        <f t="shared" si="11"/>
        <v>0.95892208316511895</v>
      </c>
      <c r="M7" s="26">
        <f t="shared" si="12"/>
        <v>0.95226079935405705</v>
      </c>
      <c r="N7" s="26">
        <f t="shared" si="13"/>
        <v>0.95387116439747999</v>
      </c>
      <c r="O7" s="26">
        <f t="shared" si="14"/>
        <v>0.93923999187157003</v>
      </c>
      <c r="P7" s="15">
        <f t="shared" si="15"/>
        <v>0.95538272615636499</v>
      </c>
      <c r="Q7" s="15">
        <f t="shared" si="16"/>
        <v>0.96029471960704005</v>
      </c>
      <c r="R7" s="15">
        <f t="shared" si="17"/>
        <v>0.96041115408100897</v>
      </c>
      <c r="S7" s="15">
        <f t="shared" si="18"/>
        <v>0.96305719519641697</v>
      </c>
      <c r="T7" s="26">
        <f t="shared" si="19"/>
        <v>0.95924828924522498</v>
      </c>
      <c r="U7" s="26">
        <f t="shared" si="20"/>
        <v>0.95424369318762103</v>
      </c>
      <c r="Y7" s="7">
        <v>5</v>
      </c>
      <c r="Z7" s="1">
        <v>0</v>
      </c>
      <c r="AA7" s="1" t="s">
        <v>106</v>
      </c>
      <c r="AB7" s="1">
        <v>0</v>
      </c>
      <c r="AC7" s="34">
        <v>0.95030549898167005</v>
      </c>
      <c r="AD7" s="34">
        <v>0.949287169042769</v>
      </c>
      <c r="AE7" s="34">
        <f t="shared" si="0"/>
        <v>-1.0183299389010525E-3</v>
      </c>
      <c r="AH7" s="34"/>
      <c r="AI7" s="1"/>
    </row>
    <row r="8" spans="1:35">
      <c r="A8" s="14">
        <v>5</v>
      </c>
      <c r="B8" s="26">
        <f t="shared" si="1"/>
        <v>0.95030549898167005</v>
      </c>
      <c r="C8" s="26">
        <f t="shared" si="2"/>
        <v>0.949287169042769</v>
      </c>
      <c r="D8" s="15">
        <f t="shared" si="3"/>
        <v>0.94940506983962702</v>
      </c>
      <c r="E8" s="15">
        <f t="shared" si="4"/>
        <v>0.95302638385928595</v>
      </c>
      <c r="F8" s="26">
        <f t="shared" si="5"/>
        <v>0.95434070434070395</v>
      </c>
      <c r="G8" s="26">
        <f t="shared" si="6"/>
        <v>0.95157657657657602</v>
      </c>
      <c r="H8" s="26">
        <f t="shared" si="7"/>
        <v>0.95597548518896802</v>
      </c>
      <c r="I8" s="26">
        <f t="shared" si="8"/>
        <v>0.95086823289070399</v>
      </c>
      <c r="J8" s="15">
        <f t="shared" si="9"/>
        <v>0.95498064778977299</v>
      </c>
      <c r="K8" s="15">
        <f t="shared" si="10"/>
        <v>0.95752699124057805</v>
      </c>
      <c r="L8" s="26">
        <f t="shared" si="11"/>
        <v>0.95791279773920002</v>
      </c>
      <c r="M8" s="26">
        <f t="shared" si="12"/>
        <v>0.95528865563181198</v>
      </c>
      <c r="N8" s="26">
        <f t="shared" si="13"/>
        <v>0.95661450924608804</v>
      </c>
      <c r="O8" s="26">
        <f t="shared" si="14"/>
        <v>0.914549888234098</v>
      </c>
      <c r="P8" s="15">
        <f t="shared" si="15"/>
        <v>0.95425706099058505</v>
      </c>
      <c r="Q8" s="15">
        <f t="shared" si="16"/>
        <v>0.95988538681948399</v>
      </c>
      <c r="R8" s="15">
        <f t="shared" si="17"/>
        <v>0.957154488092815</v>
      </c>
      <c r="S8" s="15">
        <f t="shared" si="18"/>
        <v>0.96102177895379604</v>
      </c>
      <c r="T8" s="15">
        <f t="shared" si="19"/>
        <v>0.95792053927075804</v>
      </c>
      <c r="U8" s="15">
        <f t="shared" si="20"/>
        <v>0.96649984679807899</v>
      </c>
      <c r="Y8" s="7">
        <v>6</v>
      </c>
      <c r="Z8" s="1">
        <v>0</v>
      </c>
      <c r="AA8" s="1" t="s">
        <v>107</v>
      </c>
      <c r="AB8" s="1">
        <v>0</v>
      </c>
      <c r="AC8" s="34">
        <v>0.90906313645621095</v>
      </c>
      <c r="AD8" s="34">
        <v>0.95733197556008098</v>
      </c>
      <c r="AE8" s="34">
        <f t="shared" si="0"/>
        <v>4.8268839103870032E-2</v>
      </c>
      <c r="AH8" s="34"/>
      <c r="AI8" s="1"/>
    </row>
    <row r="9" spans="1:35">
      <c r="A9" s="14">
        <v>6</v>
      </c>
      <c r="B9" s="15">
        <f t="shared" si="1"/>
        <v>0.90906313645621095</v>
      </c>
      <c r="C9" s="15">
        <f t="shared" si="2"/>
        <v>0.95733197556008098</v>
      </c>
      <c r="D9" s="15">
        <f t="shared" si="3"/>
        <v>0.90791515778582499</v>
      </c>
      <c r="E9" s="15">
        <f t="shared" si="4"/>
        <v>0.94733574754267902</v>
      </c>
      <c r="F9" s="15">
        <f t="shared" si="5"/>
        <v>0.91431203931203897</v>
      </c>
      <c r="G9" s="15">
        <f t="shared" si="6"/>
        <v>0.95700245700245701</v>
      </c>
      <c r="H9" s="15">
        <f t="shared" si="7"/>
        <v>0.916751787538304</v>
      </c>
      <c r="I9" s="15">
        <f t="shared" si="8"/>
        <v>0.95086823289070399</v>
      </c>
      <c r="J9" s="15">
        <f t="shared" si="9"/>
        <v>0.91260949276838399</v>
      </c>
      <c r="K9" s="15">
        <f t="shared" si="10"/>
        <v>0.95426767162354798</v>
      </c>
      <c r="L9" s="15">
        <f t="shared" si="11"/>
        <v>0.916935809446911</v>
      </c>
      <c r="M9" s="15">
        <f t="shared" si="12"/>
        <v>0.955793298344771</v>
      </c>
      <c r="N9" s="15">
        <f t="shared" si="13"/>
        <v>0.91221296484454295</v>
      </c>
      <c r="O9" s="15">
        <f t="shared" si="14"/>
        <v>0.95427758585653299</v>
      </c>
      <c r="P9" s="15">
        <f t="shared" si="15"/>
        <v>0.92007777322963502</v>
      </c>
      <c r="Q9" s="15">
        <f t="shared" si="16"/>
        <v>0.94064674580433805</v>
      </c>
      <c r="R9" s="15">
        <f t="shared" si="17"/>
        <v>0.920313454101363</v>
      </c>
      <c r="S9" s="15">
        <f t="shared" si="18"/>
        <v>0.96020761245674702</v>
      </c>
      <c r="T9" s="15">
        <f t="shared" si="19"/>
        <v>0.94239607803084402</v>
      </c>
      <c r="U9" s="15">
        <f t="shared" si="20"/>
        <v>0.96047390460627102</v>
      </c>
      <c r="Y9" s="7">
        <v>7</v>
      </c>
      <c r="Z9" s="1">
        <v>0</v>
      </c>
      <c r="AA9" s="1" t="s">
        <v>108</v>
      </c>
      <c r="AB9" s="1">
        <v>0</v>
      </c>
      <c r="AC9" s="34">
        <v>0.91945010183299303</v>
      </c>
      <c r="AD9" s="34">
        <v>0.94898167006109901</v>
      </c>
      <c r="AE9" s="34">
        <f t="shared" si="0"/>
        <v>2.9531568228105987E-2</v>
      </c>
      <c r="AH9" s="34"/>
      <c r="AI9" s="1"/>
    </row>
    <row r="10" spans="1:35">
      <c r="A10" s="14">
        <v>7</v>
      </c>
      <c r="B10" s="15">
        <f t="shared" si="1"/>
        <v>0.91945010183299303</v>
      </c>
      <c r="C10" s="15">
        <f t="shared" si="2"/>
        <v>0.94898167006109901</v>
      </c>
      <c r="D10" s="15">
        <f t="shared" si="3"/>
        <v>0.91836523538541104</v>
      </c>
      <c r="E10" s="15">
        <f t="shared" si="4"/>
        <v>0.93792033109156703</v>
      </c>
      <c r="F10" s="15">
        <f t="shared" si="5"/>
        <v>0.92383292383292304</v>
      </c>
      <c r="G10" s="15">
        <f t="shared" si="6"/>
        <v>0.94881244881244797</v>
      </c>
      <c r="H10" s="15">
        <f t="shared" si="7"/>
        <v>0.92563840653728202</v>
      </c>
      <c r="I10" s="15">
        <f t="shared" si="8"/>
        <v>0.95311542390194004</v>
      </c>
      <c r="J10" s="15">
        <f t="shared" si="9"/>
        <v>0.93308209411285303</v>
      </c>
      <c r="K10" s="15">
        <f t="shared" si="10"/>
        <v>0.95467508657567701</v>
      </c>
      <c r="L10" s="15">
        <f t="shared" si="11"/>
        <v>0.92531287848203403</v>
      </c>
      <c r="M10" s="15">
        <f t="shared" si="12"/>
        <v>0.95972951150585295</v>
      </c>
      <c r="N10" s="15">
        <f t="shared" si="13"/>
        <v>0.92277992277992205</v>
      </c>
      <c r="O10" s="15">
        <f t="shared" si="14"/>
        <v>0.95194066246697795</v>
      </c>
      <c r="P10" s="15">
        <f t="shared" si="15"/>
        <v>0.924478100695865</v>
      </c>
      <c r="Q10" s="15">
        <f t="shared" si="16"/>
        <v>0.95476872697503001</v>
      </c>
      <c r="R10" s="15">
        <f t="shared" si="17"/>
        <v>0.92611439039283505</v>
      </c>
      <c r="S10" s="15">
        <f t="shared" si="18"/>
        <v>0.95288011398330896</v>
      </c>
      <c r="T10" s="15">
        <f t="shared" si="19"/>
        <v>0.95260953937289305</v>
      </c>
      <c r="U10" s="15">
        <f t="shared" si="20"/>
        <v>0.953937289347359</v>
      </c>
      <c r="Y10" s="7">
        <v>8</v>
      </c>
      <c r="Z10" s="1">
        <v>0</v>
      </c>
      <c r="AA10" s="1" t="s">
        <v>109</v>
      </c>
      <c r="AB10" s="1">
        <v>0</v>
      </c>
      <c r="AC10" s="34">
        <v>0.89623217922606901</v>
      </c>
      <c r="AD10" s="34">
        <v>0.93798370672097697</v>
      </c>
      <c r="AE10" s="34">
        <f t="shared" si="0"/>
        <v>4.1751527494907958E-2</v>
      </c>
      <c r="AH10" s="34"/>
      <c r="AI10" s="1"/>
    </row>
    <row r="11" spans="1:35">
      <c r="A11" s="14">
        <v>8</v>
      </c>
      <c r="B11" s="15">
        <f t="shared" si="1"/>
        <v>0.89623217922606901</v>
      </c>
      <c r="C11" s="15">
        <f t="shared" si="2"/>
        <v>0.93798370672097697</v>
      </c>
      <c r="D11" s="15">
        <f t="shared" si="3"/>
        <v>0.93419555095706097</v>
      </c>
      <c r="E11" s="15">
        <f t="shared" si="4"/>
        <v>0.94340403517847904</v>
      </c>
      <c r="F11" s="15">
        <f t="shared" si="5"/>
        <v>0.90622440622440603</v>
      </c>
      <c r="G11" s="15">
        <f t="shared" si="6"/>
        <v>0.945536445536445</v>
      </c>
      <c r="H11" s="15">
        <f t="shared" si="7"/>
        <v>0.90224719101123596</v>
      </c>
      <c r="I11" s="15">
        <f t="shared" si="8"/>
        <v>0.938610827374872</v>
      </c>
      <c r="J11" s="15">
        <f t="shared" si="9"/>
        <v>0.90008148299042501</v>
      </c>
      <c r="K11" s="15">
        <f t="shared" si="10"/>
        <v>0.93888775718068795</v>
      </c>
      <c r="L11" s="15">
        <f t="shared" si="11"/>
        <v>0.90310859911182795</v>
      </c>
      <c r="M11" s="15">
        <f t="shared" si="12"/>
        <v>0.94721437222446503</v>
      </c>
      <c r="N11" s="15">
        <f t="shared" si="13"/>
        <v>0.89890266206055602</v>
      </c>
      <c r="O11" s="15">
        <f t="shared" si="14"/>
        <v>0.94706360495834097</v>
      </c>
      <c r="P11" s="15">
        <f t="shared" si="15"/>
        <v>0.90523945968071995</v>
      </c>
      <c r="Q11" s="15">
        <f t="shared" si="16"/>
        <v>0.94248874334834198</v>
      </c>
      <c r="R11" s="15">
        <f t="shared" si="17"/>
        <v>0.90423366578465203</v>
      </c>
      <c r="S11" s="15">
        <f t="shared" si="18"/>
        <v>0.94219417870954603</v>
      </c>
      <c r="T11" s="15">
        <f t="shared" si="19"/>
        <v>0.90685323256051398</v>
      </c>
      <c r="U11" s="15">
        <f t="shared" si="20"/>
        <v>0.94464303952609496</v>
      </c>
      <c r="Y11" s="7">
        <v>9</v>
      </c>
      <c r="Z11" s="1">
        <v>0</v>
      </c>
      <c r="AA11" s="1" t="s">
        <v>110</v>
      </c>
      <c r="AB11" s="1">
        <v>0</v>
      </c>
      <c r="AC11" s="34">
        <v>0.94205702647657796</v>
      </c>
      <c r="AD11" s="34">
        <v>0.94755600814663898</v>
      </c>
      <c r="AE11" s="34">
        <f t="shared" si="0"/>
        <v>5.4989816700610206E-3</v>
      </c>
      <c r="AH11" s="34"/>
      <c r="AI11" s="1"/>
    </row>
    <row r="12" spans="1:35">
      <c r="A12" s="14">
        <v>9</v>
      </c>
      <c r="B12" s="15">
        <f t="shared" si="1"/>
        <v>0.94205702647657796</v>
      </c>
      <c r="C12" s="15">
        <f t="shared" si="2"/>
        <v>0.94755600814663898</v>
      </c>
      <c r="D12" s="15">
        <f t="shared" si="3"/>
        <v>0.941127780651836</v>
      </c>
      <c r="E12" s="15">
        <f t="shared" si="4"/>
        <v>0.94619762027935805</v>
      </c>
      <c r="F12" s="15">
        <f t="shared" si="5"/>
        <v>0.94676494676494605</v>
      </c>
      <c r="G12" s="15">
        <f t="shared" si="6"/>
        <v>0.95034807534807497</v>
      </c>
      <c r="H12" s="15">
        <f t="shared" si="7"/>
        <v>0.95587334014300296</v>
      </c>
      <c r="I12" s="15">
        <f t="shared" si="8"/>
        <v>0.95372829417773197</v>
      </c>
      <c r="J12" s="15">
        <f t="shared" si="9"/>
        <v>0.94683234874719902</v>
      </c>
      <c r="K12" s="15">
        <f t="shared" si="10"/>
        <v>0.95711957628844901</v>
      </c>
      <c r="L12" s="15">
        <f t="shared" si="11"/>
        <v>0.94933387161889304</v>
      </c>
      <c r="M12" s="15">
        <f t="shared" si="12"/>
        <v>0.955793298344771</v>
      </c>
      <c r="N12" s="15">
        <f t="shared" si="13"/>
        <v>0.94381223328591701</v>
      </c>
      <c r="O12" s="15">
        <f t="shared" si="14"/>
        <v>0.94889250152408</v>
      </c>
      <c r="P12" s="15">
        <f t="shared" si="15"/>
        <v>0.94811706917724103</v>
      </c>
      <c r="Q12" s="15">
        <f t="shared" si="16"/>
        <v>0.95169873106835801</v>
      </c>
      <c r="R12" s="15">
        <f t="shared" si="17"/>
        <v>0.94707917769183803</v>
      </c>
      <c r="S12" s="15">
        <f t="shared" si="18"/>
        <v>0.95552615509871697</v>
      </c>
      <c r="T12" s="15">
        <f t="shared" si="19"/>
        <v>0.94903482790317595</v>
      </c>
      <c r="U12" s="15">
        <f t="shared" si="20"/>
        <v>0.94964763558369902</v>
      </c>
      <c r="Y12" s="7">
        <v>0</v>
      </c>
      <c r="Z12" s="1">
        <v>1</v>
      </c>
      <c r="AA12" s="1" t="s">
        <v>57</v>
      </c>
      <c r="AB12" s="1">
        <v>1</v>
      </c>
      <c r="AC12" s="34">
        <v>0.94226590791515696</v>
      </c>
      <c r="AD12" s="34">
        <v>0.94185204345576801</v>
      </c>
      <c r="AE12" s="34">
        <f t="shared" si="0"/>
        <v>-4.1386445938895733E-4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0.94899120538023796</v>
      </c>
      <c r="AD13" s="34">
        <v>0.94174857734091999</v>
      </c>
      <c r="AE13" s="34">
        <f t="shared" si="0"/>
        <v>-7.2426280393179665E-3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0.93378168649767201</v>
      </c>
      <c r="AD14" s="34">
        <v>0.96088980858768702</v>
      </c>
      <c r="AE14" s="34">
        <f t="shared" si="0"/>
        <v>2.7108122090015008E-2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0.947232281427832</v>
      </c>
      <c r="AD15" s="34">
        <v>0.94650801862389999</v>
      </c>
      <c r="AE15" s="34">
        <f t="shared" si="0"/>
        <v>-7.2426280393200759E-4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0.95106052767718496</v>
      </c>
      <c r="AD16" s="34">
        <v>0.94257630625969901</v>
      </c>
      <c r="AE16" s="34">
        <f t="shared" si="0"/>
        <v>-8.4842214174859487E-3</v>
      </c>
      <c r="AH16" s="34"/>
      <c r="AI16" s="1"/>
    </row>
    <row r="17" spans="6:35">
      <c r="Y17" s="7">
        <v>5</v>
      </c>
      <c r="Z17" s="1">
        <v>1</v>
      </c>
      <c r="AA17" s="1" t="s">
        <v>114</v>
      </c>
      <c r="AB17" s="1">
        <v>1</v>
      </c>
      <c r="AC17" s="34">
        <v>0.94940506983962702</v>
      </c>
      <c r="AD17" s="34">
        <v>0.95302638385928595</v>
      </c>
      <c r="AE17" s="34">
        <f t="shared" si="0"/>
        <v>3.6213140196589277E-3</v>
      </c>
      <c r="AH17" s="34"/>
      <c r="AI17" s="1"/>
    </row>
    <row r="18" spans="6:35">
      <c r="Y18" s="7">
        <v>6</v>
      </c>
      <c r="Z18" s="1">
        <v>1</v>
      </c>
      <c r="AA18" s="1" t="s">
        <v>115</v>
      </c>
      <c r="AB18" s="1">
        <v>1</v>
      </c>
      <c r="AC18" s="34">
        <v>0.90791515778582499</v>
      </c>
      <c r="AD18" s="34">
        <v>0.94733574754267902</v>
      </c>
      <c r="AE18" s="34">
        <f t="shared" si="0"/>
        <v>3.942058975685403E-2</v>
      </c>
      <c r="AH18" s="34"/>
      <c r="AI18" s="1"/>
    </row>
    <row r="19" spans="6:35">
      <c r="Y19" s="7">
        <v>7</v>
      </c>
      <c r="Z19" s="1">
        <v>1</v>
      </c>
      <c r="AA19" s="1" t="s">
        <v>116</v>
      </c>
      <c r="AB19" s="1">
        <v>1</v>
      </c>
      <c r="AC19" s="34">
        <v>0.91836523538541104</v>
      </c>
      <c r="AD19" s="34">
        <v>0.93792033109156703</v>
      </c>
      <c r="AE19" s="34">
        <f t="shared" si="0"/>
        <v>1.9555095706155989E-2</v>
      </c>
      <c r="AH19" s="34"/>
      <c r="AI19" s="1"/>
    </row>
    <row r="20" spans="6:35">
      <c r="Y20" s="7">
        <v>8</v>
      </c>
      <c r="Z20" s="1">
        <v>1</v>
      </c>
      <c r="AA20" s="1" t="s">
        <v>117</v>
      </c>
      <c r="AB20" s="1">
        <v>1</v>
      </c>
      <c r="AC20" s="34">
        <v>0.93419555095706097</v>
      </c>
      <c r="AD20" s="34">
        <v>0.94340403517847904</v>
      </c>
      <c r="AE20" s="34">
        <f t="shared" si="0"/>
        <v>9.2084842214180673E-3</v>
      </c>
      <c r="AH20" s="34"/>
      <c r="AI20" s="1"/>
    </row>
    <row r="21" spans="6:35">
      <c r="Y21" s="7">
        <v>9</v>
      </c>
      <c r="Z21" s="1">
        <v>1</v>
      </c>
      <c r="AA21" s="1" t="s">
        <v>118</v>
      </c>
      <c r="AB21" s="1">
        <v>1</v>
      </c>
      <c r="AC21" s="34">
        <v>0.941127780651836</v>
      </c>
      <c r="AD21" s="34">
        <v>0.94619762027935805</v>
      </c>
      <c r="AE21" s="34">
        <f t="shared" si="0"/>
        <v>5.0698396275220547E-3</v>
      </c>
      <c r="AH21" s="34"/>
      <c r="AI21" s="1"/>
    </row>
    <row r="22" spans="6:35">
      <c r="Y22" s="7">
        <v>0</v>
      </c>
      <c r="Z22" s="1">
        <v>2</v>
      </c>
      <c r="AA22" s="1" t="s">
        <v>58</v>
      </c>
      <c r="AB22" s="1">
        <v>2</v>
      </c>
      <c r="AC22" s="34">
        <v>0.95219082719082704</v>
      </c>
      <c r="AD22" s="34">
        <v>0.95454545454545403</v>
      </c>
      <c r="AE22" s="34">
        <f t="shared" si="0"/>
        <v>2.3546273546269925E-3</v>
      </c>
      <c r="AH22" s="34"/>
      <c r="AI22" s="1"/>
    </row>
    <row r="23" spans="6:35">
      <c r="Y23" s="7">
        <v>1</v>
      </c>
      <c r="Z23" s="1">
        <v>2</v>
      </c>
      <c r="AA23" s="1" t="s">
        <v>66</v>
      </c>
      <c r="AB23" s="1">
        <v>2</v>
      </c>
      <c r="AC23" s="34">
        <v>0.95331695331695299</v>
      </c>
      <c r="AD23" s="34">
        <v>0.94522932022932005</v>
      </c>
      <c r="AE23" s="34">
        <f t="shared" si="0"/>
        <v>-8.0876330876329394E-3</v>
      </c>
      <c r="AH23" s="34"/>
      <c r="AI23" s="1"/>
    </row>
    <row r="24" spans="6:35">
      <c r="Y24" s="7">
        <v>2</v>
      </c>
      <c r="Z24" s="1">
        <v>2</v>
      </c>
      <c r="AA24" s="1" t="s">
        <v>164</v>
      </c>
      <c r="AB24" s="1">
        <v>2</v>
      </c>
      <c r="AC24" s="34">
        <v>0.93959868959868897</v>
      </c>
      <c r="AD24" s="34">
        <v>0.94533169533169503</v>
      </c>
      <c r="AE24" s="34">
        <f t="shared" si="0"/>
        <v>5.733005733006058E-3</v>
      </c>
      <c r="AH24" s="34"/>
      <c r="AI24" s="1"/>
    </row>
    <row r="25" spans="6:35">
      <c r="Y25" s="7">
        <v>3</v>
      </c>
      <c r="Z25" s="1">
        <v>2</v>
      </c>
      <c r="AA25" s="1" t="s">
        <v>119</v>
      </c>
      <c r="AB25" s="1">
        <v>2</v>
      </c>
      <c r="AC25" s="34">
        <v>0.95393120393120301</v>
      </c>
      <c r="AD25" s="34">
        <v>0.95812858312858296</v>
      </c>
      <c r="AE25" s="34">
        <f t="shared" si="0"/>
        <v>4.1973791973799468E-3</v>
      </c>
      <c r="AH25" s="34"/>
      <c r="AI25" s="1"/>
    </row>
    <row r="26" spans="6:35">
      <c r="Y26" s="7">
        <v>4</v>
      </c>
      <c r="Z26" s="1">
        <v>2</v>
      </c>
      <c r="AA26" s="1" t="s">
        <v>120</v>
      </c>
      <c r="AB26" s="1">
        <v>2</v>
      </c>
      <c r="AC26" s="34">
        <v>0.95495495495495497</v>
      </c>
      <c r="AD26" s="34">
        <v>0.948607698607698</v>
      </c>
      <c r="AE26" s="34">
        <f t="shared" si="0"/>
        <v>-6.3472563472569687E-3</v>
      </c>
      <c r="AH26" s="34"/>
      <c r="AI26" s="1"/>
    </row>
    <row r="27" spans="6:35">
      <c r="Y27" s="7">
        <v>5</v>
      </c>
      <c r="Z27" s="1">
        <v>2</v>
      </c>
      <c r="AA27" s="1" t="s">
        <v>121</v>
      </c>
      <c r="AB27" s="1">
        <v>2</v>
      </c>
      <c r="AC27" s="34">
        <v>0.95434070434070395</v>
      </c>
      <c r="AD27" s="34">
        <v>0.95157657657657602</v>
      </c>
      <c r="AE27" s="34">
        <f t="shared" si="0"/>
        <v>-2.7641277641279327E-3</v>
      </c>
      <c r="AH27" s="34"/>
      <c r="AI27" s="1"/>
    </row>
    <row r="28" spans="6:35">
      <c r="Y28" s="7">
        <v>6</v>
      </c>
      <c r="Z28" s="1">
        <v>2</v>
      </c>
      <c r="AA28" s="1" t="s">
        <v>122</v>
      </c>
      <c r="AB28" s="1">
        <v>2</v>
      </c>
      <c r="AC28" s="34">
        <v>0.91431203931203897</v>
      </c>
      <c r="AD28" s="34">
        <v>0.95700245700245701</v>
      </c>
      <c r="AE28" s="34">
        <f t="shared" si="0"/>
        <v>4.2690417690418037E-2</v>
      </c>
      <c r="AH28" s="34"/>
      <c r="AI28" s="1"/>
    </row>
    <row r="29" spans="6:35">
      <c r="F29" s="34" t="s">
        <v>289</v>
      </c>
      <c r="Y29" s="7">
        <v>7</v>
      </c>
      <c r="Z29" s="1">
        <v>2</v>
      </c>
      <c r="AA29" s="1" t="s">
        <v>123</v>
      </c>
      <c r="AB29" s="1">
        <v>2</v>
      </c>
      <c r="AC29" s="34">
        <v>0.92383292383292304</v>
      </c>
      <c r="AD29" s="34">
        <v>0.94881244881244797</v>
      </c>
      <c r="AE29" s="34">
        <f t="shared" si="0"/>
        <v>2.4979524979524936E-2</v>
      </c>
      <c r="AH29" s="34"/>
      <c r="AI29" s="1"/>
    </row>
    <row r="30" spans="6:35">
      <c r="F30" s="34" t="s">
        <v>199</v>
      </c>
      <c r="Y30" s="7">
        <v>8</v>
      </c>
      <c r="Z30" s="1">
        <v>2</v>
      </c>
      <c r="AA30" s="1" t="s">
        <v>124</v>
      </c>
      <c r="AB30" s="1">
        <v>2</v>
      </c>
      <c r="AC30" s="34">
        <v>0.90622440622440603</v>
      </c>
      <c r="AD30" s="34">
        <v>0.945536445536445</v>
      </c>
      <c r="AE30" s="34">
        <f t="shared" si="0"/>
        <v>3.9312039312038971E-2</v>
      </c>
      <c r="AH30" s="34"/>
      <c r="AI30" s="1"/>
    </row>
    <row r="31" spans="6:35">
      <c r="F31" s="34" t="s">
        <v>200</v>
      </c>
      <c r="Y31" s="7">
        <v>9</v>
      </c>
      <c r="Z31" s="1">
        <v>2</v>
      </c>
      <c r="AA31" s="1" t="s">
        <v>125</v>
      </c>
      <c r="AB31" s="1">
        <v>2</v>
      </c>
      <c r="AC31" s="34">
        <v>0.94676494676494605</v>
      </c>
      <c r="AD31" s="34">
        <v>0.95034807534807497</v>
      </c>
      <c r="AE31" s="34">
        <f t="shared" si="0"/>
        <v>3.583128583128925E-3</v>
      </c>
      <c r="AH31" s="34"/>
      <c r="AI31" s="1"/>
    </row>
    <row r="32" spans="6:35">
      <c r="F32" s="34" t="s">
        <v>201</v>
      </c>
      <c r="Y32" s="7">
        <v>0</v>
      </c>
      <c r="Z32" s="1">
        <v>3</v>
      </c>
      <c r="AA32" s="1" t="s">
        <v>59</v>
      </c>
      <c r="AB32" s="1">
        <v>3</v>
      </c>
      <c r="AC32" s="34">
        <v>0.94974463738508597</v>
      </c>
      <c r="AD32" s="34">
        <v>0.94984678243105203</v>
      </c>
      <c r="AE32" s="34">
        <f t="shared" si="0"/>
        <v>1.0214504596606222E-4</v>
      </c>
      <c r="AH32" s="34"/>
      <c r="AI32" s="1"/>
    </row>
    <row r="33" spans="6:35">
      <c r="F33" s="34" t="s">
        <v>257</v>
      </c>
      <c r="Y33" s="7">
        <v>1</v>
      </c>
      <c r="Z33" s="1">
        <v>3</v>
      </c>
      <c r="AA33" s="1" t="s">
        <v>67</v>
      </c>
      <c r="AB33" s="1">
        <v>3</v>
      </c>
      <c r="AC33" s="34">
        <v>0.958835546475995</v>
      </c>
      <c r="AD33" s="34">
        <v>0.95689479060265503</v>
      </c>
      <c r="AE33" s="34">
        <f t="shared" si="0"/>
        <v>-1.9407558733399721E-3</v>
      </c>
      <c r="AH33" s="34"/>
      <c r="AI33" s="1"/>
    </row>
    <row r="34" spans="6:35">
      <c r="F34" s="34" t="s">
        <v>258</v>
      </c>
      <c r="Y34" s="7">
        <v>2</v>
      </c>
      <c r="Z34" s="1">
        <v>3</v>
      </c>
      <c r="AA34" s="1" t="s">
        <v>74</v>
      </c>
      <c r="AB34" s="1">
        <v>3</v>
      </c>
      <c r="AC34" s="34">
        <v>0.94208375893769103</v>
      </c>
      <c r="AD34" s="34">
        <v>0.95526046986721103</v>
      </c>
      <c r="AE34" s="34">
        <f t="shared" si="0"/>
        <v>1.3176710929519997E-2</v>
      </c>
      <c r="AH34" s="34"/>
      <c r="AI34" s="1"/>
    </row>
    <row r="35" spans="6:35">
      <c r="F35" s="34" t="s">
        <v>259</v>
      </c>
      <c r="Y35" s="7">
        <v>3</v>
      </c>
      <c r="Z35" s="1">
        <v>3</v>
      </c>
      <c r="AA35" s="1" t="s">
        <v>165</v>
      </c>
      <c r="AB35" s="1">
        <v>3</v>
      </c>
      <c r="AC35" s="34">
        <v>0.95536261491317598</v>
      </c>
      <c r="AD35" s="34">
        <v>0.95342185903983601</v>
      </c>
      <c r="AE35" s="34">
        <f t="shared" si="0"/>
        <v>-1.9407558733399721E-3</v>
      </c>
      <c r="AH35" s="34"/>
      <c r="AI35" s="1"/>
    </row>
    <row r="36" spans="6:35">
      <c r="F36" s="34" t="s">
        <v>209</v>
      </c>
      <c r="Y36" s="7">
        <v>4</v>
      </c>
      <c r="Z36" s="1">
        <v>3</v>
      </c>
      <c r="AA36" s="1" t="s">
        <v>126</v>
      </c>
      <c r="AB36" s="1">
        <v>3</v>
      </c>
      <c r="AC36" s="34">
        <v>0.95730337078651595</v>
      </c>
      <c r="AD36" s="34">
        <v>0.95270684371807901</v>
      </c>
      <c r="AE36" s="34">
        <f t="shared" si="0"/>
        <v>-4.5965270684369397E-3</v>
      </c>
      <c r="AH36" s="34"/>
      <c r="AI36" s="1"/>
    </row>
    <row r="37" spans="6:35">
      <c r="F37" s="34" t="s">
        <v>290</v>
      </c>
      <c r="Y37" s="7">
        <v>5</v>
      </c>
      <c r="Z37" s="1">
        <v>3</v>
      </c>
      <c r="AA37" s="1" t="s">
        <v>127</v>
      </c>
      <c r="AB37" s="1">
        <v>3</v>
      </c>
      <c r="AC37" s="34">
        <v>0.95597548518896802</v>
      </c>
      <c r="AD37" s="34">
        <v>0.95086823289070399</v>
      </c>
      <c r="AE37" s="34">
        <f t="shared" si="0"/>
        <v>-5.1072522982640312E-3</v>
      </c>
      <c r="AH37" s="34"/>
      <c r="AI37" s="1"/>
    </row>
    <row r="38" spans="6:35">
      <c r="F38" s="34" t="s">
        <v>209</v>
      </c>
      <c r="Y38" s="7">
        <v>6</v>
      </c>
      <c r="Z38" s="1">
        <v>3</v>
      </c>
      <c r="AA38" s="1" t="s">
        <v>128</v>
      </c>
      <c r="AB38" s="1">
        <v>3</v>
      </c>
      <c r="AC38" s="34">
        <v>0.916751787538304</v>
      </c>
      <c r="AD38" s="34">
        <v>0.95086823289070399</v>
      </c>
      <c r="AE38" s="34">
        <f t="shared" si="0"/>
        <v>3.4116445352399993E-2</v>
      </c>
      <c r="AH38" s="34"/>
      <c r="AI38" s="1"/>
    </row>
    <row r="39" spans="6:35">
      <c r="F39" s="34" t="s">
        <v>291</v>
      </c>
      <c r="Y39" s="7">
        <v>7</v>
      </c>
      <c r="Z39" s="1">
        <v>3</v>
      </c>
      <c r="AA39" s="1" t="s">
        <v>129</v>
      </c>
      <c r="AB39" s="1">
        <v>3</v>
      </c>
      <c r="AC39" s="34">
        <v>0.92563840653728202</v>
      </c>
      <c r="AD39" s="34">
        <v>0.95311542390194004</v>
      </c>
      <c r="AE39" s="34">
        <f t="shared" si="0"/>
        <v>2.7477017364658018E-2</v>
      </c>
      <c r="AH39" s="34"/>
      <c r="AI39" s="1"/>
    </row>
    <row r="40" spans="6:35">
      <c r="F40" s="34" t="s">
        <v>209</v>
      </c>
      <c r="Y40" s="7">
        <v>8</v>
      </c>
      <c r="Z40" s="1">
        <v>3</v>
      </c>
      <c r="AA40" s="1" t="s">
        <v>130</v>
      </c>
      <c r="AB40" s="1">
        <v>3</v>
      </c>
      <c r="AC40" s="34">
        <v>0.90224719101123596</v>
      </c>
      <c r="AD40" s="34">
        <v>0.938610827374872</v>
      </c>
      <c r="AE40" s="34">
        <f t="shared" si="0"/>
        <v>3.6363636363636043E-2</v>
      </c>
      <c r="AH40" s="34"/>
      <c r="AI40" s="1"/>
    </row>
    <row r="41" spans="6:35">
      <c r="F41" s="34" t="s">
        <v>292</v>
      </c>
      <c r="Y41" s="7">
        <v>9</v>
      </c>
      <c r="Z41" s="1">
        <v>3</v>
      </c>
      <c r="AA41" s="1" t="s">
        <v>131</v>
      </c>
      <c r="AB41" s="1">
        <v>3</v>
      </c>
      <c r="AC41" s="34">
        <v>0.95587334014300296</v>
      </c>
      <c r="AD41" s="34">
        <v>0.95372829417773197</v>
      </c>
      <c r="AE41" s="34">
        <f t="shared" si="0"/>
        <v>-2.1450459652709863E-3</v>
      </c>
      <c r="AH41" s="34"/>
      <c r="AI41" s="1"/>
    </row>
    <row r="42" spans="6:35">
      <c r="F42" s="34" t="s">
        <v>209</v>
      </c>
      <c r="Y42" s="7">
        <v>0</v>
      </c>
      <c r="Z42" s="1">
        <v>4</v>
      </c>
      <c r="AA42" s="1" t="s">
        <v>60</v>
      </c>
      <c r="AB42" s="1">
        <v>4</v>
      </c>
      <c r="AC42" s="34">
        <v>0.95304542676716197</v>
      </c>
      <c r="AD42" s="34">
        <v>0.95253615807700098</v>
      </c>
      <c r="AE42" s="34">
        <f t="shared" si="0"/>
        <v>-5.0926869016099108E-4</v>
      </c>
      <c r="AH42" s="34"/>
      <c r="AI42" s="1"/>
    </row>
    <row r="43" spans="6:35">
      <c r="F43" s="34" t="s">
        <v>293</v>
      </c>
      <c r="Y43" s="7">
        <v>1</v>
      </c>
      <c r="Z43" s="1">
        <v>4</v>
      </c>
      <c r="AA43" s="1" t="s">
        <v>68</v>
      </c>
      <c r="AB43" s="1">
        <v>4</v>
      </c>
      <c r="AC43" s="34">
        <v>0.95436952536158004</v>
      </c>
      <c r="AD43" s="34">
        <v>0.95752699124057805</v>
      </c>
      <c r="AE43" s="34">
        <f t="shared" si="0"/>
        <v>3.1574658789980115E-3</v>
      </c>
      <c r="AH43" s="34"/>
      <c r="AI43" s="1"/>
    </row>
    <row r="44" spans="6:35">
      <c r="F44" s="34" t="s">
        <v>209</v>
      </c>
      <c r="Y44" s="7">
        <v>2</v>
      </c>
      <c r="Z44" s="1">
        <v>4</v>
      </c>
      <c r="AA44" s="1" t="s">
        <v>75</v>
      </c>
      <c r="AB44" s="1">
        <v>4</v>
      </c>
      <c r="AC44" s="34">
        <v>0.93980444082297798</v>
      </c>
      <c r="AD44" s="34">
        <v>0.95324913424322599</v>
      </c>
      <c r="AE44" s="34">
        <f t="shared" si="0"/>
        <v>1.3444693420248011E-2</v>
      </c>
      <c r="AH44" s="34"/>
      <c r="AI44" s="1"/>
    </row>
    <row r="45" spans="6:35">
      <c r="F45" s="34" t="s">
        <v>294</v>
      </c>
      <c r="Y45" s="7">
        <v>3</v>
      </c>
      <c r="Z45" s="1">
        <v>4</v>
      </c>
      <c r="AA45" s="1" t="s">
        <v>81</v>
      </c>
      <c r="AB45" s="1">
        <v>4</v>
      </c>
      <c r="AC45" s="34">
        <v>0.95406396414748396</v>
      </c>
      <c r="AD45" s="34">
        <v>0.955184355265838</v>
      </c>
      <c r="AE45" s="34">
        <f t="shared" si="0"/>
        <v>1.1203911183540471E-3</v>
      </c>
      <c r="AH45" s="34"/>
      <c r="AI45" s="1"/>
    </row>
    <row r="46" spans="6:35">
      <c r="F46" s="34" t="s">
        <v>209</v>
      </c>
      <c r="Y46" s="7">
        <v>4</v>
      </c>
      <c r="Z46" s="1">
        <v>4</v>
      </c>
      <c r="AA46" s="1" t="s">
        <v>166</v>
      </c>
      <c r="AB46" s="1">
        <v>4</v>
      </c>
      <c r="AC46" s="34">
        <v>0.95671216133632098</v>
      </c>
      <c r="AD46" s="34">
        <v>0.95671216133632098</v>
      </c>
      <c r="AE46" s="34">
        <f t="shared" si="0"/>
        <v>0</v>
      </c>
      <c r="AH46" s="34"/>
      <c r="AI46" s="1"/>
    </row>
    <row r="47" spans="6:35">
      <c r="F47" s="34" t="s">
        <v>295</v>
      </c>
      <c r="Y47" s="7">
        <v>5</v>
      </c>
      <c r="Z47" s="1">
        <v>4</v>
      </c>
      <c r="AA47" s="1" t="s">
        <v>132</v>
      </c>
      <c r="AB47" s="1">
        <v>4</v>
      </c>
      <c r="AC47" s="34">
        <v>0.95498064778977299</v>
      </c>
      <c r="AD47" s="34">
        <v>0.95752699124057805</v>
      </c>
      <c r="AE47" s="34">
        <f t="shared" si="0"/>
        <v>2.5463434508050664E-3</v>
      </c>
      <c r="AH47" s="34"/>
      <c r="AI47" s="1"/>
    </row>
    <row r="48" spans="6:35">
      <c r="F48" s="34" t="s">
        <v>209</v>
      </c>
      <c r="Y48" s="7">
        <v>6</v>
      </c>
      <c r="Z48" s="1">
        <v>4</v>
      </c>
      <c r="AA48" s="1" t="s">
        <v>133</v>
      </c>
      <c r="AB48" s="1">
        <v>4</v>
      </c>
      <c r="AC48" s="34">
        <v>0.91260949276838399</v>
      </c>
      <c r="AD48" s="34">
        <v>0.95426767162354798</v>
      </c>
      <c r="AE48" s="34">
        <f t="shared" si="0"/>
        <v>4.1658178855163985E-2</v>
      </c>
      <c r="AH48" s="34"/>
      <c r="AI48" s="1"/>
    </row>
    <row r="49" spans="6:35">
      <c r="F49" s="34" t="s">
        <v>296</v>
      </c>
      <c r="Y49" s="7">
        <v>7</v>
      </c>
      <c r="Z49" s="1">
        <v>4</v>
      </c>
      <c r="AA49" s="1" t="s">
        <v>134</v>
      </c>
      <c r="AB49" s="1">
        <v>4</v>
      </c>
      <c r="AC49" s="34">
        <v>0.93308209411285303</v>
      </c>
      <c r="AD49" s="34">
        <v>0.95467508657567701</v>
      </c>
      <c r="AE49" s="34">
        <f t="shared" si="0"/>
        <v>2.1592992462823979E-2</v>
      </c>
      <c r="AH49" s="34"/>
      <c r="AI49" s="1"/>
    </row>
    <row r="50" spans="6:35">
      <c r="F50" s="34" t="s">
        <v>209</v>
      </c>
      <c r="Y50" s="7">
        <v>8</v>
      </c>
      <c r="Z50" s="1">
        <v>4</v>
      </c>
      <c r="AA50" s="1" t="s">
        <v>135</v>
      </c>
      <c r="AB50" s="1">
        <v>4</v>
      </c>
      <c r="AC50" s="34">
        <v>0.90008148299042501</v>
      </c>
      <c r="AD50" s="34">
        <v>0.93888775718068795</v>
      </c>
      <c r="AE50" s="34">
        <f t="shared" si="0"/>
        <v>3.8806274190262946E-2</v>
      </c>
      <c r="AH50" s="34"/>
      <c r="AI50" s="1"/>
    </row>
    <row r="51" spans="6:35">
      <c r="F51" s="34" t="s">
        <v>297</v>
      </c>
      <c r="Y51" s="7">
        <v>9</v>
      </c>
      <c r="Z51" s="1">
        <v>4</v>
      </c>
      <c r="AA51" s="1" t="s">
        <v>136</v>
      </c>
      <c r="AB51" s="1">
        <v>4</v>
      </c>
      <c r="AC51" s="34">
        <v>0.94683234874719902</v>
      </c>
      <c r="AD51" s="34">
        <v>0.95711957628844901</v>
      </c>
      <c r="AE51" s="34">
        <f t="shared" si="0"/>
        <v>1.0287227541249999E-2</v>
      </c>
      <c r="AH51" s="34"/>
      <c r="AI51" s="1"/>
    </row>
    <row r="52" spans="6:35">
      <c r="F52" s="34" t="s">
        <v>209</v>
      </c>
      <c r="Y52" s="7">
        <v>0</v>
      </c>
      <c r="Z52" s="1">
        <v>5</v>
      </c>
      <c r="AA52" s="1" t="s">
        <v>61</v>
      </c>
      <c r="AB52" s="1">
        <v>5</v>
      </c>
      <c r="AC52" s="34">
        <v>0.94812272910779105</v>
      </c>
      <c r="AD52" s="34">
        <v>0.94913201453370999</v>
      </c>
      <c r="AE52" s="34">
        <f t="shared" si="0"/>
        <v>1.0092854259189377E-3</v>
      </c>
      <c r="AH52" s="34"/>
      <c r="AI52" s="1"/>
    </row>
    <row r="53" spans="6:35">
      <c r="F53" s="34" t="s">
        <v>298</v>
      </c>
      <c r="Y53" s="7">
        <v>1</v>
      </c>
      <c r="Z53" s="1">
        <v>5</v>
      </c>
      <c r="AA53" s="1" t="s">
        <v>69</v>
      </c>
      <c r="AB53" s="1">
        <v>5</v>
      </c>
      <c r="AC53" s="34">
        <v>0.95629794105773103</v>
      </c>
      <c r="AD53" s="34">
        <v>0.94741622930964797</v>
      </c>
      <c r="AE53" s="34">
        <f t="shared" si="0"/>
        <v>-8.8817117480830543E-3</v>
      </c>
      <c r="AH53" s="34"/>
      <c r="AI53" s="1"/>
    </row>
    <row r="54" spans="6:35">
      <c r="F54" s="34" t="s">
        <v>209</v>
      </c>
      <c r="Y54" s="7">
        <v>2</v>
      </c>
      <c r="Z54" s="1">
        <v>5</v>
      </c>
      <c r="AA54" s="1" t="s">
        <v>76</v>
      </c>
      <c r="AB54" s="1">
        <v>5</v>
      </c>
      <c r="AC54" s="34">
        <v>0.94721437222446503</v>
      </c>
      <c r="AD54" s="34">
        <v>0.951251513928138</v>
      </c>
      <c r="AE54" s="34">
        <f t="shared" si="0"/>
        <v>4.0371417036729751E-3</v>
      </c>
      <c r="AH54" s="34"/>
      <c r="AI54" s="1"/>
    </row>
    <row r="55" spans="6:35">
      <c r="F55" s="34" t="s">
        <v>299</v>
      </c>
      <c r="Y55" s="7">
        <v>3</v>
      </c>
      <c r="Z55" s="1">
        <v>5</v>
      </c>
      <c r="AA55" s="1" t="s">
        <v>82</v>
      </c>
      <c r="AB55" s="1">
        <v>5</v>
      </c>
      <c r="AC55" s="34">
        <v>0.95337101332256702</v>
      </c>
      <c r="AD55" s="34">
        <v>0.95367379895034299</v>
      </c>
      <c r="AE55" s="34">
        <f t="shared" si="0"/>
        <v>3.0278562777596996E-4</v>
      </c>
      <c r="AH55" s="34"/>
      <c r="AI55" s="1"/>
    </row>
    <row r="56" spans="6:35">
      <c r="F56" s="34" t="s">
        <v>203</v>
      </c>
      <c r="Y56" s="7">
        <v>4</v>
      </c>
      <c r="Z56" s="1">
        <v>5</v>
      </c>
      <c r="AA56" s="1" t="s">
        <v>87</v>
      </c>
      <c r="AB56" s="1">
        <v>5</v>
      </c>
      <c r="AC56" s="34">
        <v>0.95892208316511895</v>
      </c>
      <c r="AD56" s="34">
        <v>0.95226079935405705</v>
      </c>
      <c r="AE56" s="34">
        <f t="shared" si="0"/>
        <v>-6.6612838110619021E-3</v>
      </c>
      <c r="AH56" s="34"/>
      <c r="AI56" s="1"/>
    </row>
    <row r="57" spans="6:35">
      <c r="F57" s="34" t="s">
        <v>204</v>
      </c>
      <c r="Y57" s="7">
        <v>5</v>
      </c>
      <c r="Z57" s="1">
        <v>5</v>
      </c>
      <c r="AA57" s="1" t="s">
        <v>167</v>
      </c>
      <c r="AB57" s="1">
        <v>5</v>
      </c>
      <c r="AC57" s="34">
        <v>0.95791279773920002</v>
      </c>
      <c r="AD57" s="34">
        <v>0.95528865563181198</v>
      </c>
      <c r="AE57" s="34">
        <f t="shared" si="0"/>
        <v>-2.6241421073880389E-3</v>
      </c>
      <c r="AH57" s="34"/>
      <c r="AI57" s="1"/>
    </row>
    <row r="58" spans="6:35">
      <c r="F58" s="34" t="s">
        <v>205</v>
      </c>
      <c r="Y58" s="7">
        <v>6</v>
      </c>
      <c r="Z58" s="1">
        <v>5</v>
      </c>
      <c r="AA58" s="1" t="s">
        <v>137</v>
      </c>
      <c r="AB58" s="1">
        <v>5</v>
      </c>
      <c r="AC58" s="34">
        <v>0.916935809446911</v>
      </c>
      <c r="AD58" s="34">
        <v>0.955793298344771</v>
      </c>
      <c r="AE58" s="34">
        <f t="shared" si="0"/>
        <v>3.8857488897860004E-2</v>
      </c>
      <c r="AH58" s="34"/>
      <c r="AI58" s="1"/>
    </row>
    <row r="59" spans="6:35">
      <c r="F59" s="34" t="s">
        <v>206</v>
      </c>
      <c r="Y59" s="7">
        <v>7</v>
      </c>
      <c r="Z59" s="1">
        <v>5</v>
      </c>
      <c r="AA59" s="1" t="s">
        <v>138</v>
      </c>
      <c r="AB59" s="1">
        <v>5</v>
      </c>
      <c r="AC59" s="34">
        <v>0.92531287848203403</v>
      </c>
      <c r="AD59" s="34">
        <v>0.95972951150585295</v>
      </c>
      <c r="AE59" s="34">
        <f t="shared" si="0"/>
        <v>3.4416633023818921E-2</v>
      </c>
      <c r="AH59" s="34"/>
      <c r="AI59" s="1"/>
    </row>
    <row r="60" spans="6:35">
      <c r="Y60" s="7">
        <v>8</v>
      </c>
      <c r="Z60" s="1">
        <v>5</v>
      </c>
      <c r="AA60" s="1" t="s">
        <v>139</v>
      </c>
      <c r="AB60" s="1">
        <v>5</v>
      </c>
      <c r="AC60" s="34">
        <v>0.90310859911182795</v>
      </c>
      <c r="AD60" s="34">
        <v>0.94721437222446503</v>
      </c>
      <c r="AE60" s="34">
        <f t="shared" si="0"/>
        <v>4.4105773112637081E-2</v>
      </c>
      <c r="AH60" s="34"/>
      <c r="AI60" s="1"/>
    </row>
    <row r="61" spans="6:35">
      <c r="Y61" s="7">
        <v>9</v>
      </c>
      <c r="Z61" s="1">
        <v>5</v>
      </c>
      <c r="AA61" s="1" t="s">
        <v>140</v>
      </c>
      <c r="AB61" s="1">
        <v>5</v>
      </c>
      <c r="AC61" s="34">
        <v>0.94933387161889304</v>
      </c>
      <c r="AD61" s="34">
        <v>0.955793298344771</v>
      </c>
      <c r="AE61" s="34">
        <f t="shared" si="0"/>
        <v>6.4594267258779592E-3</v>
      </c>
      <c r="AH61" s="34"/>
      <c r="AI61" s="1"/>
    </row>
    <row r="62" spans="6:35">
      <c r="Y62" s="7">
        <v>0</v>
      </c>
      <c r="Z62" s="1">
        <v>6</v>
      </c>
      <c r="AA62" s="1" t="s">
        <v>62</v>
      </c>
      <c r="AB62" s="1">
        <v>6</v>
      </c>
      <c r="AC62" s="34">
        <v>0.94584434058118205</v>
      </c>
      <c r="AD62" s="34">
        <v>0.94797805324121098</v>
      </c>
      <c r="AE62" s="34">
        <f t="shared" si="0"/>
        <v>2.1337126600289302E-3</v>
      </c>
      <c r="AH62" s="34"/>
      <c r="AI62" s="1"/>
    </row>
    <row r="63" spans="6:35">
      <c r="Y63" s="7">
        <v>1</v>
      </c>
      <c r="Z63" s="1">
        <v>6</v>
      </c>
      <c r="AA63" s="1" t="s">
        <v>70</v>
      </c>
      <c r="AB63" s="1">
        <v>6</v>
      </c>
      <c r="AC63" s="34">
        <v>0.95244868929079396</v>
      </c>
      <c r="AD63" s="34">
        <v>0.95204226783174095</v>
      </c>
      <c r="AE63" s="34">
        <f t="shared" si="0"/>
        <v>-4.0642145905300797E-4</v>
      </c>
      <c r="AH63" s="34"/>
      <c r="AI63" s="1"/>
    </row>
    <row r="64" spans="6:35">
      <c r="Y64" s="7">
        <v>2</v>
      </c>
      <c r="Z64" s="1">
        <v>6</v>
      </c>
      <c r="AA64" s="1" t="s">
        <v>77</v>
      </c>
      <c r="AB64" s="1">
        <v>6</v>
      </c>
      <c r="AC64" s="34">
        <v>0.93690306848201499</v>
      </c>
      <c r="AD64" s="34">
        <v>0.95153424100792505</v>
      </c>
      <c r="AE64" s="34">
        <f t="shared" si="0"/>
        <v>1.4631172525910063E-2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0.95011176590123902</v>
      </c>
      <c r="AD65" s="34">
        <v>0.94716521032310497</v>
      </c>
      <c r="AE65" s="34">
        <f t="shared" si="0"/>
        <v>-2.946555578134058E-3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0.95387116439747999</v>
      </c>
      <c r="AD66" s="34">
        <v>0.93923999187157003</v>
      </c>
      <c r="AE66" s="34">
        <f t="shared" si="0"/>
        <v>-1.4631172525909952E-2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0.95661450924608804</v>
      </c>
      <c r="AD67" s="34">
        <v>0.914549888234098</v>
      </c>
      <c r="AE67" s="34">
        <f t="shared" ref="AE67:AE101" si="21">AD67-AC67</f>
        <v>-4.2064621011990044E-2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0.91221296484454295</v>
      </c>
      <c r="AD68" s="34">
        <v>0.95427758585653299</v>
      </c>
      <c r="AE68" s="34">
        <f t="shared" si="21"/>
        <v>4.2064621011990044E-2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0.92277992277992205</v>
      </c>
      <c r="AD69" s="34">
        <v>0.95194066246697795</v>
      </c>
      <c r="AE69" s="34">
        <f t="shared" si="21"/>
        <v>2.9160739687055903E-2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0.89890266206055602</v>
      </c>
      <c r="AD70" s="34">
        <v>0.94706360495834097</v>
      </c>
      <c r="AE70" s="34">
        <f t="shared" si="21"/>
        <v>4.8160942897784942E-2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0.94381223328591701</v>
      </c>
      <c r="AD71" s="34">
        <v>0.94889250152408</v>
      </c>
      <c r="AE71" s="34">
        <f t="shared" si="21"/>
        <v>5.0802682381629882E-3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0.94760540319279496</v>
      </c>
      <c r="AD72" s="34">
        <v>0.95384772820302899</v>
      </c>
      <c r="AE72" s="34">
        <f t="shared" si="21"/>
        <v>6.2423250102340289E-3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0.95343839541547204</v>
      </c>
      <c r="AD73" s="34">
        <v>0.956201391731477</v>
      </c>
      <c r="AE73" s="34">
        <f t="shared" si="21"/>
        <v>2.762996316004962E-3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0.93839541547277905</v>
      </c>
      <c r="AD74" s="34">
        <v>0.95589439214080996</v>
      </c>
      <c r="AE74" s="34">
        <f t="shared" si="21"/>
        <v>1.7498976668030908E-2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0.95108473188702403</v>
      </c>
      <c r="AD75" s="34">
        <v>0.95139173147769096</v>
      </c>
      <c r="AE75" s="34">
        <f t="shared" si="21"/>
        <v>3.0699959066693427E-4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0.95538272615636499</v>
      </c>
      <c r="AD76" s="34">
        <v>0.96029471960704005</v>
      </c>
      <c r="AE76" s="34">
        <f t="shared" si="21"/>
        <v>4.9119934506750562E-3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0.95425706099058505</v>
      </c>
      <c r="AD77" s="34">
        <v>0.95988538681948399</v>
      </c>
      <c r="AE77" s="34">
        <f t="shared" si="21"/>
        <v>5.6283258288989391E-3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0.92007777322963502</v>
      </c>
      <c r="AD78" s="34">
        <v>0.94064674580433805</v>
      </c>
      <c r="AE78" s="34">
        <f t="shared" si="21"/>
        <v>2.0568972574703026E-2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0.924478100695865</v>
      </c>
      <c r="AD79" s="34">
        <v>0.95476872697503001</v>
      </c>
      <c r="AE79" s="34">
        <f t="shared" si="21"/>
        <v>3.0290626279165012E-2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0.90523945968071995</v>
      </c>
      <c r="AD80" s="34">
        <v>0.94248874334834198</v>
      </c>
      <c r="AE80" s="34">
        <f t="shared" si="21"/>
        <v>3.7249283667622035E-2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0.94811706917724103</v>
      </c>
      <c r="AD81" s="34">
        <v>0.95169873106835801</v>
      </c>
      <c r="AE81" s="34">
        <f t="shared" si="21"/>
        <v>3.5816618911169718E-3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0.94891105231019701</v>
      </c>
      <c r="AD82" s="34">
        <v>0.950742926928556</v>
      </c>
      <c r="AE82" s="34">
        <f t="shared" si="21"/>
        <v>1.8318746183589862E-3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0.96041115408100897</v>
      </c>
      <c r="AD83" s="34">
        <v>0.95796865458986302</v>
      </c>
      <c r="AE83" s="34">
        <f t="shared" si="21"/>
        <v>-2.4424994911459441E-3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0.94015876246692398</v>
      </c>
      <c r="AD84" s="34">
        <v>0.95847750865051895</v>
      </c>
      <c r="AE84" s="34">
        <f t="shared" si="21"/>
        <v>1.8318746183594969E-2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0.95389782210462004</v>
      </c>
      <c r="AD85" s="34">
        <v>0.948503969061673</v>
      </c>
      <c r="AE85" s="34">
        <f t="shared" si="21"/>
        <v>-5.3938530429470388E-3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0.96041115408100897</v>
      </c>
      <c r="AD86" s="34">
        <v>0.96305719519641697</v>
      </c>
      <c r="AE86" s="34">
        <f t="shared" si="21"/>
        <v>2.6460411154080044E-3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0.957154488092815</v>
      </c>
      <c r="AD87" s="34">
        <v>0.96102177895379604</v>
      </c>
      <c r="AE87" s="34">
        <f t="shared" si="21"/>
        <v>3.8672908609810319E-3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0.920313454101363</v>
      </c>
      <c r="AD88" s="34">
        <v>0.96020761245674702</v>
      </c>
      <c r="AE88" s="34">
        <f t="shared" si="21"/>
        <v>3.9894158355384013E-2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0.92611439039283505</v>
      </c>
      <c r="AD89" s="34">
        <v>0.95288011398330896</v>
      </c>
      <c r="AE89" s="34">
        <f t="shared" si="21"/>
        <v>2.6765723590473911E-2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0.90423366578465203</v>
      </c>
      <c r="AD90" s="34">
        <v>0.94219417870954603</v>
      </c>
      <c r="AE90" s="34">
        <f t="shared" si="21"/>
        <v>3.7960512924893997E-2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0.94707917769183803</v>
      </c>
      <c r="AD91" s="34">
        <v>0.95552615509871697</v>
      </c>
      <c r="AE91" s="34">
        <f t="shared" si="21"/>
        <v>8.4469774068789416E-3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0.95301807782657499</v>
      </c>
      <c r="AD92" s="34">
        <v>0.956694923909713</v>
      </c>
      <c r="AE92" s="34">
        <f t="shared" si="21"/>
        <v>3.6768460831380079E-3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0.95689919313655403</v>
      </c>
      <c r="AD93" s="34">
        <v>0.95955469308548602</v>
      </c>
      <c r="AE93" s="34">
        <f t="shared" si="21"/>
        <v>2.6554999489319941E-3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0.94178327035032094</v>
      </c>
      <c r="AD94" s="34">
        <v>0.95986109692574795</v>
      </c>
      <c r="AE94" s="34">
        <f t="shared" si="21"/>
        <v>1.8077826575427003E-2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0.95526503932182605</v>
      </c>
      <c r="AD95" s="34">
        <v>0.95945255847206601</v>
      </c>
      <c r="AE95" s="34">
        <f t="shared" si="21"/>
        <v>4.18751915023996E-3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0.95924828924522498</v>
      </c>
      <c r="AD96" s="34">
        <v>0.95424369318762103</v>
      </c>
      <c r="AE96" s="34">
        <f t="shared" si="21"/>
        <v>-5.0045960576039494E-3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0.95792053927075804</v>
      </c>
      <c r="AD97" s="34">
        <v>0.96649984679807899</v>
      </c>
      <c r="AE97" s="34">
        <f t="shared" si="21"/>
        <v>8.5793075273209451E-3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0.94239607803084402</v>
      </c>
      <c r="AD98" s="34">
        <v>0.96047390460627102</v>
      </c>
      <c r="AE98" s="34">
        <f t="shared" si="21"/>
        <v>1.8077826575427003E-2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0.95260953937289305</v>
      </c>
      <c r="AD99" s="34">
        <v>0.953937289347359</v>
      </c>
      <c r="AE99" s="34">
        <f t="shared" si="21"/>
        <v>1.3277499744659416E-3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0.90685323256051398</v>
      </c>
      <c r="AD100" s="34">
        <v>0.94464303952609496</v>
      </c>
      <c r="AE100" s="34">
        <f t="shared" si="21"/>
        <v>3.7789806965580985E-2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0.94903482790317595</v>
      </c>
      <c r="AD101" s="34">
        <v>0.94964763558369902</v>
      </c>
      <c r="AE101" s="34">
        <f t="shared" si="21"/>
        <v>6.1280768052307533E-4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E196-C5A0-C441-9FA5-13FB7C384972}">
  <sheetPr>
    <tabColor rgb="FF00B0F0"/>
  </sheetPr>
  <dimension ref="A1:AI101"/>
  <sheetViews>
    <sheetView workbookViewId="0">
      <selection activeCell="K41" sqref="A1:XFD1048576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160</v>
      </c>
      <c r="B2" s="37" t="s">
        <v>55</v>
      </c>
      <c r="C2" s="37" t="s">
        <v>56</v>
      </c>
      <c r="D2" s="37" t="s">
        <v>55</v>
      </c>
      <c r="E2" s="37" t="s">
        <v>56</v>
      </c>
      <c r="F2" s="37" t="s">
        <v>55</v>
      </c>
      <c r="G2" s="37" t="s">
        <v>56</v>
      </c>
      <c r="H2" s="37" t="s">
        <v>55</v>
      </c>
      <c r="I2" s="37" t="s">
        <v>56</v>
      </c>
      <c r="J2" s="37" t="s">
        <v>55</v>
      </c>
      <c r="K2" s="37" t="s">
        <v>56</v>
      </c>
      <c r="L2" s="37" t="s">
        <v>55</v>
      </c>
      <c r="M2" s="37" t="s">
        <v>56</v>
      </c>
      <c r="N2" s="37" t="s">
        <v>55</v>
      </c>
      <c r="O2" s="37" t="s">
        <v>56</v>
      </c>
      <c r="P2" s="37" t="s">
        <v>55</v>
      </c>
      <c r="Q2" s="37" t="s">
        <v>56</v>
      </c>
      <c r="R2" s="37" t="s">
        <v>55</v>
      </c>
      <c r="S2" s="37" t="s">
        <v>56</v>
      </c>
      <c r="T2" s="37" t="s">
        <v>55</v>
      </c>
      <c r="U2" s="37" t="s">
        <v>56</v>
      </c>
      <c r="Y2" s="7">
        <v>0</v>
      </c>
      <c r="Z2" s="1">
        <v>0</v>
      </c>
      <c r="AA2" s="1" t="s">
        <v>162</v>
      </c>
      <c r="AB2" s="1">
        <v>0</v>
      </c>
      <c r="AC2" s="34">
        <v>0.87874251497005895</v>
      </c>
      <c r="AD2" s="34">
        <v>0.95788423153692603</v>
      </c>
      <c r="AE2" s="34">
        <f>AD2-AC2</f>
        <v>7.9141716566867082E-2</v>
      </c>
      <c r="AF2" s="34">
        <f>AVERAGE(AE2:AE101)</f>
        <v>5.9517489916179403E-2</v>
      </c>
      <c r="AH2" s="34"/>
      <c r="AI2" s="1"/>
    </row>
    <row r="3" spans="1:35">
      <c r="A3" s="14">
        <v>0</v>
      </c>
      <c r="B3" s="36">
        <f>VLOOKUP(CONCATENATE($A3,$B$1),$AA$1:$AD$101,3,0)</f>
        <v>0.87874251497005895</v>
      </c>
      <c r="C3" s="36">
        <f>VLOOKUP(CONCATENATE($A3,B$1),$AA$1:$AD$101,4,0)</f>
        <v>0.95788423153692603</v>
      </c>
      <c r="D3" s="36">
        <f>VLOOKUP(CONCATENATE($A3,$D$1),$AA$1:$AD$101,3,0)</f>
        <v>0.87349214394323305</v>
      </c>
      <c r="E3" s="36">
        <f>VLOOKUP(CONCATENATE($A3,D$1),$AA$1:$AD$101,4,0)</f>
        <v>0.95985808413583296</v>
      </c>
      <c r="F3" s="36">
        <f>VLOOKUP(CONCATENATE($A3,$F$1),$AA$1:$AD$101,3,0)</f>
        <v>0.87911316211877999</v>
      </c>
      <c r="G3" s="36">
        <f>VLOOKUP(CONCATENATE($A3,F$1),$AA$1:$AD$101,4,0)</f>
        <v>0.95676163723916496</v>
      </c>
      <c r="H3" s="36">
        <f>VLOOKUP(CONCATENATE($A3,$H$1),$AA$1:$AD$101,3,0)</f>
        <v>0.88048048048048</v>
      </c>
      <c r="I3" s="36">
        <f>VLOOKUP(CONCATENATE($A3,H$1),$AA$1:$AD$101,4,0)</f>
        <v>0.95175175175175097</v>
      </c>
      <c r="J3" s="36">
        <f>VLOOKUP(CONCATENATE($A3,$J$1),$AA$1:$AD$101,3,0)</f>
        <v>0.87821920543022503</v>
      </c>
      <c r="K3" s="36">
        <f>VLOOKUP(CONCATENATE($A3,J$1),$AA$1:$AD$101,4,0)</f>
        <v>0.95787582351766798</v>
      </c>
      <c r="L3" s="36">
        <f>VLOOKUP(CONCATENATE($A3,$L$1),$AA$1:$AD$101,3,0)</f>
        <v>0.89533043134151102</v>
      </c>
      <c r="M3" s="36">
        <f>VLOOKUP(CONCATENATE($A3,L$1),$AA$1:$AD$101,4,0)</f>
        <v>0.96280174119509299</v>
      </c>
      <c r="N3" s="36">
        <f>VLOOKUP(CONCATENATE($A3,$N$1),$AA$1:$AD$101,3,0)</f>
        <v>0.87711611232822095</v>
      </c>
      <c r="O3" s="36">
        <f>VLOOKUP(CONCATENATE($A3,N$1),$AA$1:$AD$101,4,0)</f>
        <v>0.95140410276837195</v>
      </c>
      <c r="P3" s="36">
        <f>VLOOKUP(CONCATENATE($A3,$P$1),$AA$1:$AD$101,3,0)</f>
        <v>0.87855996791014801</v>
      </c>
      <c r="Q3" s="36">
        <f>VLOOKUP(CONCATENATE($A3,P$1),$AA$1:$AD$101,4,0)</f>
        <v>0.96079021259526598</v>
      </c>
      <c r="R3" s="36">
        <f>VLOOKUP(CONCATENATE($A3,$R$1),$AA$1:$AD$101,3,0)</f>
        <v>0.88340315180530604</v>
      </c>
      <c r="S3" s="36">
        <f>VLOOKUP(CONCATENATE($A3,R$1),$AA$1:$AD$101,4,0)</f>
        <v>0.96229802513464902</v>
      </c>
      <c r="T3" s="36">
        <f>VLOOKUP(CONCATENATE($A3,$T$1),$AA$1:$AD$101,3,0)</f>
        <v>0.88079271344209698</v>
      </c>
      <c r="U3" s="36">
        <f>VLOOKUP(CONCATENATE($A3,T$1),$AA$1:$AD$101,4,0)</f>
        <v>0.95706135521969704</v>
      </c>
      <c r="Y3" s="7">
        <v>1</v>
      </c>
      <c r="Z3" s="1">
        <v>0</v>
      </c>
      <c r="AA3" s="1" t="s">
        <v>102</v>
      </c>
      <c r="AB3" s="1">
        <v>0</v>
      </c>
      <c r="AC3" s="34">
        <v>0.963872255489022</v>
      </c>
      <c r="AD3" s="34">
        <v>0.95578842315369195</v>
      </c>
      <c r="AE3" s="34">
        <f t="shared" ref="AE3:AE66" si="0">AD3-AC3</f>
        <v>-8.0838323353300545E-3</v>
      </c>
      <c r="AF3" s="34">
        <f>MEDIAN(AE2:AE101)</f>
        <v>7.3300221775310981E-2</v>
      </c>
      <c r="AH3" s="34"/>
      <c r="AI3" s="1"/>
    </row>
    <row r="4" spans="1:35">
      <c r="A4" s="14">
        <v>1</v>
      </c>
      <c r="B4" s="26">
        <f t="shared" ref="B4:B12" si="1">VLOOKUP(CONCATENATE($A4,$B$1),$AA$1:$AD$101,3,0)</f>
        <v>0.963872255489022</v>
      </c>
      <c r="C4" s="26">
        <f t="shared" ref="C4:C12" si="2">VLOOKUP(CONCATENATE($A4,$B$1),$AA$1:$AD$101,4,0)</f>
        <v>0.95578842315369195</v>
      </c>
      <c r="D4" s="36">
        <f t="shared" ref="D4:D12" si="3">VLOOKUP(CONCATENATE($A4,$D$1),$AA$1:$AD$101,3,0)</f>
        <v>0.94931576279776897</v>
      </c>
      <c r="E4" s="36">
        <f t="shared" ref="E4:E12" si="4">VLOOKUP(CONCATENATE($A4,D$1),$AA$1:$AD$101,4,0)</f>
        <v>0.95073492143943195</v>
      </c>
      <c r="F4" s="36">
        <f t="shared" ref="F4:F12" si="5">VLOOKUP(CONCATENATE($A4,$F$1),$AA$1:$AD$101,3,0)</f>
        <v>0.954153290529695</v>
      </c>
      <c r="G4" s="36">
        <f t="shared" ref="G4:G12" si="6">VLOOKUP(CONCATENATE($A4,F$1),$AA$1:$AD$101,4,0)</f>
        <v>0.95806581059389995</v>
      </c>
      <c r="H4" s="36">
        <f t="shared" ref="H4:H12" si="7">VLOOKUP(CONCATENATE($A4,$H$1),$AA$1:$AD$101,3,0)</f>
        <v>0.95415415415415405</v>
      </c>
      <c r="I4" s="36">
        <f t="shared" ref="I4:I12" si="8">VLOOKUP(CONCATENATE($A4,H$1),$AA$1:$AD$101,4,0)</f>
        <v>0.95515515515515503</v>
      </c>
      <c r="J4" s="36">
        <f t="shared" ref="J4:J12" si="9">VLOOKUP(CONCATENATE($A4,$J$1),$AA$1:$AD$101,3,0)</f>
        <v>0.95288480734677505</v>
      </c>
      <c r="K4" s="36">
        <f t="shared" ref="K4:K12" si="10">VLOOKUP(CONCATENATE($A4,J$1),$AA$1:$AD$101,4,0)</f>
        <v>0.95647833898981804</v>
      </c>
      <c r="L4" s="26">
        <f t="shared" ref="L4:L12" si="11">VLOOKUP(CONCATENATE($A4,$L$1),$AA$1:$AD$101,3,0)</f>
        <v>0.95350217649386604</v>
      </c>
      <c r="M4" s="26">
        <f t="shared" ref="M4:M12" si="12">VLOOKUP(CONCATENATE($A4,L$1),$AA$1:$AD$101,4,0)</f>
        <v>0.95271072417886804</v>
      </c>
      <c r="N4" s="26">
        <f t="shared" ref="N4:N12" si="13">VLOOKUP(CONCATENATE($A4,$N$1),$AA$1:$AD$101,3,0)</f>
        <v>0.951105357498506</v>
      </c>
      <c r="O4" s="26">
        <f t="shared" ref="O4:O12" si="14">VLOOKUP(CONCATENATE($A4,N$1),$AA$1:$AD$101,4,0)</f>
        <v>0.94841665006970699</v>
      </c>
      <c r="P4" s="36">
        <f t="shared" ref="P4:P12" si="15">VLOOKUP(CONCATENATE($A4,$P$1),$AA$1:$AD$101,3,0)</f>
        <v>0.95326915363016396</v>
      </c>
      <c r="Q4" s="36">
        <f t="shared" ref="Q4:Q12" si="16">VLOOKUP(CONCATENATE($A4,P$1),$AA$1:$AD$101,4,0)</f>
        <v>0.96068993180906503</v>
      </c>
      <c r="R4" s="36">
        <f t="shared" ref="R4:R12" si="17">VLOOKUP(CONCATENATE($A4,$R$1),$AA$1:$AD$101,3,0)</f>
        <v>0.95631358467983196</v>
      </c>
      <c r="S4" s="36">
        <f t="shared" ref="S4:S12" si="18">VLOOKUP(CONCATENATE($A4,R$1),$AA$1:$AD$101,4,0)</f>
        <v>0.95940554558148805</v>
      </c>
      <c r="T4" s="36">
        <f t="shared" ref="T4:T12" si="19">VLOOKUP(CONCATENATE($A4,$T$1),$AA$1:$AD$101,3,0)</f>
        <v>0.95545991392253005</v>
      </c>
      <c r="U4" s="36">
        <f t="shared" ref="U4:U12" si="20">VLOOKUP(CONCATENATE($A4,T$1),$AA$1:$AD$101,4,0)</f>
        <v>0.96486838154338905</v>
      </c>
      <c r="Y4" s="7">
        <v>2</v>
      </c>
      <c r="Z4" s="1">
        <v>0</v>
      </c>
      <c r="AA4" s="1" t="s">
        <v>103</v>
      </c>
      <c r="AB4" s="1">
        <v>0</v>
      </c>
      <c r="AC4" s="34">
        <v>0.92864271457085801</v>
      </c>
      <c r="AD4" s="34">
        <v>0.95379241516965996</v>
      </c>
      <c r="AE4" s="34">
        <f t="shared" si="0"/>
        <v>2.514970059880195E-2</v>
      </c>
      <c r="AH4" s="34"/>
      <c r="AI4" s="1"/>
    </row>
    <row r="5" spans="1:35">
      <c r="A5" s="14">
        <v>2</v>
      </c>
      <c r="B5" s="36">
        <f t="shared" si="1"/>
        <v>0.92864271457085801</v>
      </c>
      <c r="C5" s="36">
        <f t="shared" si="2"/>
        <v>0.95379241516965996</v>
      </c>
      <c r="D5" s="36">
        <f t="shared" si="3"/>
        <v>0.876330461226558</v>
      </c>
      <c r="E5" s="36">
        <f t="shared" si="4"/>
        <v>0.95499239736441899</v>
      </c>
      <c r="F5" s="36">
        <f t="shared" si="5"/>
        <v>0.88142054574638795</v>
      </c>
      <c r="G5" s="36">
        <f t="shared" si="6"/>
        <v>0.95565810593900402</v>
      </c>
      <c r="H5" s="36">
        <f t="shared" si="7"/>
        <v>0.88218218218218203</v>
      </c>
      <c r="I5" s="36">
        <f t="shared" si="8"/>
        <v>0.95385385385385302</v>
      </c>
      <c r="J5" s="36">
        <f t="shared" si="9"/>
        <v>0.88111399480934305</v>
      </c>
      <c r="K5" s="36">
        <f t="shared" si="10"/>
        <v>0.96156917548412801</v>
      </c>
      <c r="L5" s="36">
        <f t="shared" si="11"/>
        <v>0.88365650969528997</v>
      </c>
      <c r="M5" s="36">
        <f t="shared" si="12"/>
        <v>0.93213296398891898</v>
      </c>
      <c r="N5" s="36">
        <f t="shared" si="13"/>
        <v>0.88737303326030603</v>
      </c>
      <c r="O5" s="36">
        <f t="shared" si="14"/>
        <v>0.962557259510057</v>
      </c>
      <c r="P5" s="36">
        <f t="shared" si="15"/>
        <v>0.88106698756518198</v>
      </c>
      <c r="Q5" s="36">
        <f t="shared" si="16"/>
        <v>0.96249498596068905</v>
      </c>
      <c r="R5" s="36">
        <f t="shared" si="17"/>
        <v>0.88350289247955305</v>
      </c>
      <c r="S5" s="36">
        <f t="shared" si="18"/>
        <v>0.96130061839217995</v>
      </c>
      <c r="T5" s="36">
        <f t="shared" si="19"/>
        <v>0.88379541587428601</v>
      </c>
      <c r="U5" s="36">
        <f t="shared" si="20"/>
        <v>0.96226603943549105</v>
      </c>
      <c r="Y5" s="7">
        <v>3</v>
      </c>
      <c r="Z5" s="1">
        <v>0</v>
      </c>
      <c r="AA5" s="1" t="s">
        <v>104</v>
      </c>
      <c r="AB5" s="1">
        <v>0</v>
      </c>
      <c r="AC5" s="34">
        <v>0.87654690618762399</v>
      </c>
      <c r="AD5" s="34">
        <v>0.94810379241516896</v>
      </c>
      <c r="AE5" s="34">
        <f t="shared" si="0"/>
        <v>7.1556886227544969E-2</v>
      </c>
      <c r="AH5" s="34"/>
      <c r="AI5" s="1"/>
    </row>
    <row r="6" spans="1:35">
      <c r="A6" s="14">
        <v>3</v>
      </c>
      <c r="B6" s="36">
        <f t="shared" si="1"/>
        <v>0.87654690618762399</v>
      </c>
      <c r="C6" s="36">
        <f t="shared" si="2"/>
        <v>0.94810379241516896</v>
      </c>
      <c r="D6" s="36">
        <f t="shared" si="3"/>
        <v>0.870957932083122</v>
      </c>
      <c r="E6" s="36">
        <f t="shared" si="4"/>
        <v>0.947997972630511</v>
      </c>
      <c r="F6" s="36">
        <f t="shared" si="5"/>
        <v>0.877207062600321</v>
      </c>
      <c r="G6" s="36">
        <f t="shared" si="6"/>
        <v>0.96067415730337002</v>
      </c>
      <c r="H6" s="36">
        <f t="shared" si="7"/>
        <v>0.87867867867867799</v>
      </c>
      <c r="I6" s="36">
        <f t="shared" si="8"/>
        <v>0.95845845845845801</v>
      </c>
      <c r="J6" s="36">
        <f t="shared" si="9"/>
        <v>0.87582351766819699</v>
      </c>
      <c r="K6" s="36">
        <f t="shared" si="10"/>
        <v>0.960770612896785</v>
      </c>
      <c r="L6" s="36">
        <f t="shared" si="11"/>
        <v>0.879006727344677</v>
      </c>
      <c r="M6" s="36">
        <f t="shared" si="12"/>
        <v>0.96042738425009799</v>
      </c>
      <c r="N6" s="36">
        <f t="shared" si="13"/>
        <v>0.87462656841266595</v>
      </c>
      <c r="O6" s="36">
        <f t="shared" si="14"/>
        <v>0.94941246763592901</v>
      </c>
      <c r="P6" s="36">
        <f t="shared" si="15"/>
        <v>0.87605294825511404</v>
      </c>
      <c r="Q6" s="36">
        <f t="shared" si="16"/>
        <v>0.95677898114721205</v>
      </c>
      <c r="R6" s="36">
        <f t="shared" si="17"/>
        <v>0.88380211450229396</v>
      </c>
      <c r="S6" s="36">
        <f t="shared" si="18"/>
        <v>0.94344703770197402</v>
      </c>
      <c r="T6" s="36">
        <f t="shared" si="19"/>
        <v>0.87849064157741896</v>
      </c>
      <c r="U6" s="36">
        <f t="shared" si="20"/>
        <v>0.96286657992192903</v>
      </c>
      <c r="Y6" s="7">
        <v>4</v>
      </c>
      <c r="Z6" s="1">
        <v>0</v>
      </c>
      <c r="AA6" s="1" t="s">
        <v>105</v>
      </c>
      <c r="AB6" s="1">
        <v>0</v>
      </c>
      <c r="AC6" s="34">
        <v>0.93473053892215496</v>
      </c>
      <c r="AD6" s="34">
        <v>0.95419161676646702</v>
      </c>
      <c r="AE6" s="34">
        <f t="shared" si="0"/>
        <v>1.9461077844312058E-2</v>
      </c>
      <c r="AH6" s="34"/>
      <c r="AI6" s="1"/>
    </row>
    <row r="7" spans="1:35">
      <c r="A7" s="14">
        <v>4</v>
      </c>
      <c r="B7" s="36">
        <f t="shared" si="1"/>
        <v>0.93473053892215496</v>
      </c>
      <c r="C7" s="36">
        <f t="shared" si="2"/>
        <v>0.95419161676646702</v>
      </c>
      <c r="D7" s="36">
        <f t="shared" si="3"/>
        <v>0.874505828687278</v>
      </c>
      <c r="E7" s="36">
        <f t="shared" si="4"/>
        <v>0.95063355296502705</v>
      </c>
      <c r="F7" s="36">
        <f t="shared" si="5"/>
        <v>0.87961476725521603</v>
      </c>
      <c r="G7" s="36">
        <f t="shared" si="6"/>
        <v>0.94161316211877999</v>
      </c>
      <c r="H7" s="36">
        <f t="shared" si="7"/>
        <v>0.88028028028028005</v>
      </c>
      <c r="I7" s="36">
        <f t="shared" si="8"/>
        <v>0.95495495495495497</v>
      </c>
      <c r="J7" s="36">
        <f t="shared" si="9"/>
        <v>0.87931722898782105</v>
      </c>
      <c r="K7" s="36">
        <f t="shared" si="10"/>
        <v>0.958175284487921</v>
      </c>
      <c r="L7" s="36">
        <f t="shared" si="11"/>
        <v>0.88118322121092196</v>
      </c>
      <c r="M7" s="36">
        <f t="shared" si="12"/>
        <v>0.95914127423822704</v>
      </c>
      <c r="N7" s="36">
        <f t="shared" si="13"/>
        <v>0.87930691097390901</v>
      </c>
      <c r="O7" s="36">
        <f t="shared" si="14"/>
        <v>0.95259908384783898</v>
      </c>
      <c r="P7" s="36">
        <f t="shared" si="15"/>
        <v>0.87936221419975902</v>
      </c>
      <c r="Q7" s="36">
        <f t="shared" si="16"/>
        <v>0.94915764139590797</v>
      </c>
      <c r="R7" s="36">
        <f t="shared" si="17"/>
        <v>0.88210652304009496</v>
      </c>
      <c r="S7" s="36">
        <f t="shared" si="18"/>
        <v>0.95980450827847597</v>
      </c>
      <c r="T7" s="36">
        <f t="shared" si="19"/>
        <v>0.88219397457711901</v>
      </c>
      <c r="U7" s="36">
        <f t="shared" si="20"/>
        <v>0.96456811130016995</v>
      </c>
      <c r="Y7" s="7">
        <v>5</v>
      </c>
      <c r="Z7" s="1">
        <v>0</v>
      </c>
      <c r="AA7" s="1" t="s">
        <v>106</v>
      </c>
      <c r="AB7" s="1">
        <v>0</v>
      </c>
      <c r="AC7" s="34">
        <v>0.89980039920159605</v>
      </c>
      <c r="AD7" s="34">
        <v>0.95229540918163602</v>
      </c>
      <c r="AE7" s="34">
        <f t="shared" si="0"/>
        <v>5.2495009980039975E-2</v>
      </c>
      <c r="AH7" s="34"/>
      <c r="AI7" s="1"/>
    </row>
    <row r="8" spans="1:35">
      <c r="A8" s="14">
        <v>5</v>
      </c>
      <c r="B8" s="36">
        <f t="shared" si="1"/>
        <v>0.89980039920159605</v>
      </c>
      <c r="C8" s="36">
        <f t="shared" si="2"/>
        <v>0.95229540918163602</v>
      </c>
      <c r="D8" s="36">
        <f t="shared" si="3"/>
        <v>0.89386720729852998</v>
      </c>
      <c r="E8" s="36">
        <f t="shared" si="4"/>
        <v>0.94972123669538699</v>
      </c>
      <c r="F8" s="36">
        <f t="shared" si="5"/>
        <v>0.93890449438202195</v>
      </c>
      <c r="G8" s="36">
        <f t="shared" si="6"/>
        <v>0.95595906902086603</v>
      </c>
      <c r="H8" s="36">
        <f t="shared" si="7"/>
        <v>0.90380380380380299</v>
      </c>
      <c r="I8" s="36">
        <f t="shared" si="8"/>
        <v>0.95525525525525501</v>
      </c>
      <c r="J8" s="36">
        <f t="shared" si="9"/>
        <v>0.89968057496506204</v>
      </c>
      <c r="K8" s="36">
        <f t="shared" si="10"/>
        <v>0.96616091036134899</v>
      </c>
      <c r="L8" s="36">
        <f t="shared" si="11"/>
        <v>0.900771666007123</v>
      </c>
      <c r="M8" s="36">
        <f t="shared" si="12"/>
        <v>0.96408785120696405</v>
      </c>
      <c r="N8" s="36">
        <f t="shared" si="13"/>
        <v>0.89713204540928104</v>
      </c>
      <c r="O8" s="36">
        <f t="shared" si="14"/>
        <v>0.94951204939255096</v>
      </c>
      <c r="P8" s="36">
        <f t="shared" si="15"/>
        <v>0.89811472121941405</v>
      </c>
      <c r="Q8" s="36">
        <f t="shared" si="16"/>
        <v>0.96179302045727999</v>
      </c>
      <c r="R8" s="36">
        <f t="shared" si="17"/>
        <v>0.90065828845002904</v>
      </c>
      <c r="S8" s="36">
        <f t="shared" si="18"/>
        <v>0.96100139636943904</v>
      </c>
      <c r="T8" s="36">
        <f t="shared" si="19"/>
        <v>0.900610549494545</v>
      </c>
      <c r="U8" s="36">
        <f t="shared" si="20"/>
        <v>0.95345811230107003</v>
      </c>
      <c r="Y8" s="7">
        <v>6</v>
      </c>
      <c r="Z8" s="1">
        <v>0</v>
      </c>
      <c r="AA8" s="1" t="s">
        <v>107</v>
      </c>
      <c r="AB8" s="1">
        <v>0</v>
      </c>
      <c r="AC8" s="34">
        <v>0.909680638722554</v>
      </c>
      <c r="AD8" s="34">
        <v>0.94540918163672605</v>
      </c>
      <c r="AE8" s="34">
        <f t="shared" si="0"/>
        <v>3.5728542914172046E-2</v>
      </c>
      <c r="AH8" s="34"/>
      <c r="AI8" s="1"/>
    </row>
    <row r="9" spans="1:35">
      <c r="A9" s="14">
        <v>6</v>
      </c>
      <c r="B9" s="36">
        <f t="shared" si="1"/>
        <v>0.909680638722554</v>
      </c>
      <c r="C9" s="36">
        <f t="shared" si="2"/>
        <v>0.94540918163672605</v>
      </c>
      <c r="D9" s="36">
        <f t="shared" si="3"/>
        <v>0.87947288393309597</v>
      </c>
      <c r="E9" s="36">
        <f t="shared" si="4"/>
        <v>0.95316776482513899</v>
      </c>
      <c r="F9" s="36">
        <f t="shared" si="5"/>
        <v>0.88483146067415697</v>
      </c>
      <c r="G9" s="36">
        <f t="shared" si="6"/>
        <v>0.95926966292134797</v>
      </c>
      <c r="H9" s="36">
        <f t="shared" si="7"/>
        <v>0.88518518518518496</v>
      </c>
      <c r="I9" s="36">
        <f t="shared" si="8"/>
        <v>0.95335335335335303</v>
      </c>
      <c r="J9" s="36">
        <f t="shared" si="9"/>
        <v>0.884108604511878</v>
      </c>
      <c r="K9" s="36">
        <f t="shared" si="10"/>
        <v>0.958175284487921</v>
      </c>
      <c r="L9" s="36">
        <f t="shared" si="11"/>
        <v>0.88771270280965497</v>
      </c>
      <c r="M9" s="36">
        <f t="shared" si="12"/>
        <v>0.96102097348634696</v>
      </c>
      <c r="N9" s="36">
        <f t="shared" si="13"/>
        <v>0.88358892650866305</v>
      </c>
      <c r="O9" s="36">
        <f t="shared" si="14"/>
        <v>0.95050786695877298</v>
      </c>
      <c r="P9" s="36">
        <f t="shared" si="15"/>
        <v>0.88427597272362601</v>
      </c>
      <c r="Q9" s="36">
        <f t="shared" si="16"/>
        <v>0.95567589249899698</v>
      </c>
      <c r="R9" s="36">
        <f t="shared" si="17"/>
        <v>0.88769200079792498</v>
      </c>
      <c r="S9" s="36">
        <f t="shared" si="18"/>
        <v>0.96060243367245102</v>
      </c>
      <c r="T9" s="36">
        <f t="shared" si="19"/>
        <v>0.88789910919827797</v>
      </c>
      <c r="U9" s="36">
        <f t="shared" si="20"/>
        <v>0.96236612951656397</v>
      </c>
      <c r="Y9" s="7">
        <v>7</v>
      </c>
      <c r="Z9" s="1">
        <v>0</v>
      </c>
      <c r="AA9" s="1" t="s">
        <v>108</v>
      </c>
      <c r="AB9" s="1">
        <v>0</v>
      </c>
      <c r="AC9" s="34">
        <v>0.876447105788423</v>
      </c>
      <c r="AD9" s="34">
        <v>0.957185628742515</v>
      </c>
      <c r="AE9" s="34">
        <f t="shared" si="0"/>
        <v>8.0738522954092007E-2</v>
      </c>
      <c r="AH9" s="34"/>
      <c r="AI9" s="1"/>
    </row>
    <row r="10" spans="1:35">
      <c r="A10" s="14">
        <v>7</v>
      </c>
      <c r="B10" s="36">
        <f t="shared" si="1"/>
        <v>0.876447105788423</v>
      </c>
      <c r="C10" s="36">
        <f t="shared" si="2"/>
        <v>0.957185628742515</v>
      </c>
      <c r="D10" s="36">
        <f t="shared" si="3"/>
        <v>0.87470856563608701</v>
      </c>
      <c r="E10" s="36">
        <f t="shared" si="4"/>
        <v>0.94830207805372502</v>
      </c>
      <c r="F10" s="36">
        <f t="shared" si="5"/>
        <v>0.96047351524879598</v>
      </c>
      <c r="G10" s="36">
        <f t="shared" si="6"/>
        <v>0.949438202247191</v>
      </c>
      <c r="H10" s="36">
        <f t="shared" si="7"/>
        <v>0.88038038038038002</v>
      </c>
      <c r="I10" s="36">
        <f t="shared" si="8"/>
        <v>0.95805805805805799</v>
      </c>
      <c r="J10" s="36">
        <f t="shared" si="9"/>
        <v>0.87961668995807496</v>
      </c>
      <c r="K10" s="36">
        <f t="shared" si="10"/>
        <v>0.95498103413854996</v>
      </c>
      <c r="L10" s="36">
        <f t="shared" si="11"/>
        <v>0.88088642659279703</v>
      </c>
      <c r="M10" s="36">
        <f t="shared" si="12"/>
        <v>0.95656905421448302</v>
      </c>
      <c r="N10" s="36">
        <f t="shared" si="13"/>
        <v>0.87851025692093199</v>
      </c>
      <c r="O10" s="36">
        <f t="shared" si="14"/>
        <v>0.94672376020713001</v>
      </c>
      <c r="P10" s="36">
        <f t="shared" si="15"/>
        <v>0.87956277577216202</v>
      </c>
      <c r="Q10" s="36">
        <f t="shared" si="16"/>
        <v>0.96018852787805797</v>
      </c>
      <c r="R10" s="36">
        <f t="shared" si="17"/>
        <v>0.88200678236584795</v>
      </c>
      <c r="S10" s="36">
        <f t="shared" si="18"/>
        <v>0.95611410333133795</v>
      </c>
      <c r="T10" s="36">
        <f t="shared" si="19"/>
        <v>0.88189370433390002</v>
      </c>
      <c r="U10" s="36">
        <f t="shared" si="20"/>
        <v>0.96046441797617799</v>
      </c>
      <c r="Y10" s="7">
        <v>8</v>
      </c>
      <c r="Z10" s="1">
        <v>0</v>
      </c>
      <c r="AA10" s="1" t="s">
        <v>109</v>
      </c>
      <c r="AB10" s="1">
        <v>0</v>
      </c>
      <c r="AC10" s="34">
        <v>0.92215568862275399</v>
      </c>
      <c r="AD10" s="34">
        <v>0.955289421157684</v>
      </c>
      <c r="AE10" s="34">
        <f t="shared" si="0"/>
        <v>3.3133732534930016E-2</v>
      </c>
      <c r="AH10" s="34"/>
      <c r="AI10" s="1"/>
    </row>
    <row r="11" spans="1:35">
      <c r="A11" s="14">
        <v>8</v>
      </c>
      <c r="B11" s="36">
        <f t="shared" si="1"/>
        <v>0.92215568862275399</v>
      </c>
      <c r="C11" s="36">
        <f t="shared" si="2"/>
        <v>0.955289421157684</v>
      </c>
      <c r="D11" s="36">
        <f t="shared" si="3"/>
        <v>0.91454637607704004</v>
      </c>
      <c r="E11" s="36">
        <f t="shared" si="4"/>
        <v>0.94292954891028802</v>
      </c>
      <c r="F11" s="36">
        <f t="shared" si="5"/>
        <v>0.94010834670946997</v>
      </c>
      <c r="G11" s="36">
        <f t="shared" si="6"/>
        <v>0.94572632423755998</v>
      </c>
      <c r="H11" s="36">
        <f t="shared" si="7"/>
        <v>0.92432432432432399</v>
      </c>
      <c r="I11" s="36">
        <f t="shared" si="8"/>
        <v>0.96146146146146105</v>
      </c>
      <c r="J11" s="36">
        <f t="shared" si="9"/>
        <v>0.91874625673787103</v>
      </c>
      <c r="K11" s="36">
        <f t="shared" si="10"/>
        <v>0.95757636254741396</v>
      </c>
      <c r="L11" s="36">
        <f t="shared" si="11"/>
        <v>0.92026117926394901</v>
      </c>
      <c r="M11" s="36">
        <f t="shared" si="12"/>
        <v>0.95765730114760494</v>
      </c>
      <c r="N11" s="36">
        <f t="shared" si="13"/>
        <v>0.91774546903007304</v>
      </c>
      <c r="O11" s="36">
        <f t="shared" si="14"/>
        <v>0.95956980681139203</v>
      </c>
      <c r="P11" s="36">
        <f t="shared" si="15"/>
        <v>0.91977537103890805</v>
      </c>
      <c r="Q11" s="36">
        <f t="shared" si="16"/>
        <v>0.95577617328519804</v>
      </c>
      <c r="R11" s="36">
        <f t="shared" si="17"/>
        <v>0.92290045880710103</v>
      </c>
      <c r="S11" s="36">
        <f t="shared" si="18"/>
        <v>0.96309595052862496</v>
      </c>
      <c r="T11" s="36">
        <f t="shared" si="19"/>
        <v>0.92223000700630497</v>
      </c>
      <c r="U11" s="36">
        <f t="shared" si="20"/>
        <v>0.96106495846261597</v>
      </c>
      <c r="Y11" s="7">
        <v>9</v>
      </c>
      <c r="Z11" s="1">
        <v>0</v>
      </c>
      <c r="AA11" s="1" t="s">
        <v>110</v>
      </c>
      <c r="AB11" s="1">
        <v>0</v>
      </c>
      <c r="AC11" s="34">
        <v>0.87135728542914104</v>
      </c>
      <c r="AD11" s="34">
        <v>0.95958083832335295</v>
      </c>
      <c r="AE11" s="34">
        <f t="shared" si="0"/>
        <v>8.822355289421191E-2</v>
      </c>
      <c r="AH11" s="34"/>
      <c r="AI11" s="1"/>
    </row>
    <row r="12" spans="1:35">
      <c r="A12" s="14">
        <v>9</v>
      </c>
      <c r="B12" s="36">
        <f t="shared" si="1"/>
        <v>0.87135728542914104</v>
      </c>
      <c r="C12" s="36">
        <f t="shared" si="2"/>
        <v>0.95958083832335295</v>
      </c>
      <c r="D12" s="36">
        <f t="shared" si="3"/>
        <v>0.86953877344145902</v>
      </c>
      <c r="E12" s="36">
        <f t="shared" si="4"/>
        <v>0.95529650278763301</v>
      </c>
      <c r="F12" s="36">
        <f t="shared" si="5"/>
        <v>0.93439004815409299</v>
      </c>
      <c r="G12" s="36">
        <f t="shared" si="6"/>
        <v>0.95385232744783299</v>
      </c>
      <c r="H12" s="36">
        <f t="shared" si="7"/>
        <v>0.88278278278278199</v>
      </c>
      <c r="I12" s="36">
        <f t="shared" si="8"/>
        <v>0.95395395395395399</v>
      </c>
      <c r="J12" s="36">
        <f t="shared" si="9"/>
        <v>0.87442603314034695</v>
      </c>
      <c r="K12" s="36">
        <f t="shared" si="10"/>
        <v>0.95358354961070002</v>
      </c>
      <c r="L12" s="36">
        <f t="shared" si="11"/>
        <v>0.87593984962406002</v>
      </c>
      <c r="M12" s="36">
        <f t="shared" si="12"/>
        <v>0.96032845271072398</v>
      </c>
      <c r="N12" s="36">
        <f t="shared" si="13"/>
        <v>0.87283409679346702</v>
      </c>
      <c r="O12" s="36">
        <f t="shared" si="14"/>
        <v>0.95140410276837195</v>
      </c>
      <c r="P12" s="36">
        <f t="shared" si="15"/>
        <v>0.87444845567589202</v>
      </c>
      <c r="Q12" s="36">
        <f t="shared" si="16"/>
        <v>0.96018852787805797</v>
      </c>
      <c r="R12" s="36">
        <f t="shared" si="17"/>
        <v>0.87672052663076006</v>
      </c>
      <c r="S12" s="36">
        <f t="shared" si="18"/>
        <v>0.96489128266506996</v>
      </c>
      <c r="T12" s="36">
        <f t="shared" si="19"/>
        <v>0.87678911019917904</v>
      </c>
      <c r="U12" s="36">
        <f t="shared" si="20"/>
        <v>0.96296667000300196</v>
      </c>
      <c r="Y12" s="7">
        <v>0</v>
      </c>
      <c r="Z12" s="1">
        <v>1</v>
      </c>
      <c r="AA12" s="1" t="s">
        <v>57</v>
      </c>
      <c r="AB12" s="1">
        <v>1</v>
      </c>
      <c r="AC12" s="34">
        <v>0.87349214394323305</v>
      </c>
      <c r="AD12" s="34">
        <v>0.95985808413583296</v>
      </c>
      <c r="AE12" s="34">
        <f t="shared" si="0"/>
        <v>8.636594019259991E-2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0.94931576279776897</v>
      </c>
      <c r="AD13" s="34">
        <v>0.95073492143943195</v>
      </c>
      <c r="AE13" s="34">
        <f t="shared" si="0"/>
        <v>1.4191586416629764E-3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0.876330461226558</v>
      </c>
      <c r="AD14" s="34">
        <v>0.95499239736441899</v>
      </c>
      <c r="AE14" s="34">
        <f t="shared" si="0"/>
        <v>7.8661936137860988E-2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0.870957932083122</v>
      </c>
      <c r="AD15" s="34">
        <v>0.947997972630511</v>
      </c>
      <c r="AE15" s="34">
        <f t="shared" si="0"/>
        <v>7.7040040547388999E-2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0.874505828687278</v>
      </c>
      <c r="AD16" s="34">
        <v>0.95063355296502705</v>
      </c>
      <c r="AE16" s="34">
        <f t="shared" si="0"/>
        <v>7.6127724277749054E-2</v>
      </c>
      <c r="AH16" s="34"/>
      <c r="AI16" s="1"/>
    </row>
    <row r="17" spans="6:35">
      <c r="Y17" s="7">
        <v>5</v>
      </c>
      <c r="Z17" s="1">
        <v>1</v>
      </c>
      <c r="AA17" s="1" t="s">
        <v>114</v>
      </c>
      <c r="AB17" s="1">
        <v>1</v>
      </c>
      <c r="AC17" s="34">
        <v>0.89386720729852998</v>
      </c>
      <c r="AD17" s="34">
        <v>0.94972123669538699</v>
      </c>
      <c r="AE17" s="34">
        <f t="shared" si="0"/>
        <v>5.5854029396857019E-2</v>
      </c>
      <c r="AH17" s="34"/>
      <c r="AI17" s="1"/>
    </row>
    <row r="18" spans="6:35">
      <c r="Y18" s="7">
        <v>6</v>
      </c>
      <c r="Z18" s="1">
        <v>1</v>
      </c>
      <c r="AA18" s="1" t="s">
        <v>115</v>
      </c>
      <c r="AB18" s="1">
        <v>1</v>
      </c>
      <c r="AC18" s="34">
        <v>0.87947288393309597</v>
      </c>
      <c r="AD18" s="34">
        <v>0.95316776482513899</v>
      </c>
      <c r="AE18" s="34">
        <f t="shared" si="0"/>
        <v>7.3694880892043013E-2</v>
      </c>
      <c r="AH18" s="34"/>
      <c r="AI18" s="1"/>
    </row>
    <row r="19" spans="6:35">
      <c r="Y19" s="7">
        <v>7</v>
      </c>
      <c r="Z19" s="1">
        <v>1</v>
      </c>
      <c r="AA19" s="1" t="s">
        <v>116</v>
      </c>
      <c r="AB19" s="1">
        <v>1</v>
      </c>
      <c r="AC19" s="34">
        <v>0.87470856563608701</v>
      </c>
      <c r="AD19" s="34">
        <v>0.94830207805372502</v>
      </c>
      <c r="AE19" s="34">
        <f t="shared" si="0"/>
        <v>7.3593512417638007E-2</v>
      </c>
      <c r="AH19" s="34"/>
      <c r="AI19" s="1"/>
    </row>
    <row r="20" spans="6:35">
      <c r="Y20" s="7">
        <v>8</v>
      </c>
      <c r="Z20" s="1">
        <v>1</v>
      </c>
      <c r="AA20" s="1" t="s">
        <v>117</v>
      </c>
      <c r="AB20" s="1">
        <v>1</v>
      </c>
      <c r="AC20" s="34">
        <v>0.91454637607704004</v>
      </c>
      <c r="AD20" s="34">
        <v>0.94292954891028802</v>
      </c>
      <c r="AE20" s="34">
        <f t="shared" si="0"/>
        <v>2.8383172833247983E-2</v>
      </c>
      <c r="AH20" s="34"/>
      <c r="AI20" s="1"/>
    </row>
    <row r="21" spans="6:35">
      <c r="Y21" s="7">
        <v>9</v>
      </c>
      <c r="Z21" s="1">
        <v>1</v>
      </c>
      <c r="AA21" s="1" t="s">
        <v>118</v>
      </c>
      <c r="AB21" s="1">
        <v>1</v>
      </c>
      <c r="AC21" s="34">
        <v>0.86953877344145902</v>
      </c>
      <c r="AD21" s="34">
        <v>0.95529650278763301</v>
      </c>
      <c r="AE21" s="34">
        <f t="shared" si="0"/>
        <v>8.5757729346173983E-2</v>
      </c>
      <c r="AH21" s="34"/>
      <c r="AI21" s="1"/>
    </row>
    <row r="22" spans="6:35">
      <c r="Y22" s="7">
        <v>0</v>
      </c>
      <c r="Z22" s="1">
        <v>2</v>
      </c>
      <c r="AA22" s="1" t="s">
        <v>58</v>
      </c>
      <c r="AB22" s="1">
        <v>2</v>
      </c>
      <c r="AC22" s="34">
        <v>0.87911316211877999</v>
      </c>
      <c r="AD22" s="34">
        <v>0.95676163723916496</v>
      </c>
      <c r="AE22" s="34">
        <f t="shared" si="0"/>
        <v>7.7648475120384974E-2</v>
      </c>
      <c r="AH22" s="34"/>
      <c r="AI22" s="1"/>
    </row>
    <row r="23" spans="6:35">
      <c r="Y23" s="7">
        <v>1</v>
      </c>
      <c r="Z23" s="1">
        <v>2</v>
      </c>
      <c r="AA23" s="1" t="s">
        <v>66</v>
      </c>
      <c r="AB23" s="1">
        <v>2</v>
      </c>
      <c r="AC23" s="34">
        <v>0.954153290529695</v>
      </c>
      <c r="AD23" s="34">
        <v>0.95806581059389995</v>
      </c>
      <c r="AE23" s="34">
        <f t="shared" si="0"/>
        <v>3.9125200642049496E-3</v>
      </c>
      <c r="AH23" s="34"/>
      <c r="AI23" s="1"/>
    </row>
    <row r="24" spans="6:35">
      <c r="Y24" s="7">
        <v>2</v>
      </c>
      <c r="Z24" s="1">
        <v>2</v>
      </c>
      <c r="AA24" s="1" t="s">
        <v>164</v>
      </c>
      <c r="AB24" s="1">
        <v>2</v>
      </c>
      <c r="AC24" s="34">
        <v>0.88142054574638795</v>
      </c>
      <c r="AD24" s="34">
        <v>0.95565810593900402</v>
      </c>
      <c r="AE24" s="34">
        <f t="shared" si="0"/>
        <v>7.423756019261607E-2</v>
      </c>
      <c r="AH24" s="34"/>
      <c r="AI24" s="1"/>
    </row>
    <row r="25" spans="6:35">
      <c r="Y25" s="7">
        <v>3</v>
      </c>
      <c r="Z25" s="1">
        <v>2</v>
      </c>
      <c r="AA25" s="1" t="s">
        <v>119</v>
      </c>
      <c r="AB25" s="1">
        <v>2</v>
      </c>
      <c r="AC25" s="34">
        <v>0.877207062600321</v>
      </c>
      <c r="AD25" s="34">
        <v>0.96067415730337002</v>
      </c>
      <c r="AE25" s="34">
        <f t="shared" si="0"/>
        <v>8.3467094703049027E-2</v>
      </c>
      <c r="AH25" s="34"/>
      <c r="AI25" s="1"/>
    </row>
    <row r="26" spans="6:35">
      <c r="Y26" s="7">
        <v>4</v>
      </c>
      <c r="Z26" s="1">
        <v>2</v>
      </c>
      <c r="AA26" s="1" t="s">
        <v>120</v>
      </c>
      <c r="AB26" s="1">
        <v>2</v>
      </c>
      <c r="AC26" s="34">
        <v>0.87961476725521603</v>
      </c>
      <c r="AD26" s="34">
        <v>0.94161316211877999</v>
      </c>
      <c r="AE26" s="34">
        <f t="shared" si="0"/>
        <v>6.1998394863563955E-2</v>
      </c>
      <c r="AH26" s="34"/>
      <c r="AI26" s="1"/>
    </row>
    <row r="27" spans="6:35">
      <c r="Y27" s="7">
        <v>5</v>
      </c>
      <c r="Z27" s="1">
        <v>2</v>
      </c>
      <c r="AA27" s="1" t="s">
        <v>121</v>
      </c>
      <c r="AB27" s="1">
        <v>2</v>
      </c>
      <c r="AC27" s="34">
        <v>0.93890449438202195</v>
      </c>
      <c r="AD27" s="34">
        <v>0.95595906902086603</v>
      </c>
      <c r="AE27" s="34">
        <f t="shared" si="0"/>
        <v>1.7054574638844078E-2</v>
      </c>
      <c r="AH27" s="34"/>
      <c r="AI27" s="1"/>
    </row>
    <row r="28" spans="6:35">
      <c r="Y28" s="7">
        <v>6</v>
      </c>
      <c r="Z28" s="1">
        <v>2</v>
      </c>
      <c r="AA28" s="1" t="s">
        <v>122</v>
      </c>
      <c r="AB28" s="1">
        <v>2</v>
      </c>
      <c r="AC28" s="34">
        <v>0.88483146067415697</v>
      </c>
      <c r="AD28" s="34">
        <v>0.95926966292134797</v>
      </c>
      <c r="AE28" s="34">
        <f t="shared" si="0"/>
        <v>7.4438202247190999E-2</v>
      </c>
      <c r="AH28" s="34"/>
      <c r="AI28" s="1"/>
    </row>
    <row r="29" spans="6:35">
      <c r="F29" s="34" t="s">
        <v>336</v>
      </c>
      <c r="Y29" s="7">
        <v>7</v>
      </c>
      <c r="Z29" s="1">
        <v>2</v>
      </c>
      <c r="AA29" s="1" t="s">
        <v>123</v>
      </c>
      <c r="AB29" s="1">
        <v>2</v>
      </c>
      <c r="AC29" s="34">
        <v>0.96047351524879598</v>
      </c>
      <c r="AD29" s="34">
        <v>0.949438202247191</v>
      </c>
      <c r="AE29" s="34">
        <f t="shared" si="0"/>
        <v>-1.1035313001604985E-2</v>
      </c>
      <c r="AH29" s="34"/>
      <c r="AI29" s="1"/>
    </row>
    <row r="30" spans="6:35">
      <c r="F30" s="34" t="s">
        <v>199</v>
      </c>
      <c r="Y30" s="7">
        <v>8</v>
      </c>
      <c r="Z30" s="1">
        <v>2</v>
      </c>
      <c r="AA30" s="1" t="s">
        <v>124</v>
      </c>
      <c r="AB30" s="1">
        <v>2</v>
      </c>
      <c r="AC30" s="34">
        <v>0.94010834670946997</v>
      </c>
      <c r="AD30" s="34">
        <v>0.94572632423755998</v>
      </c>
      <c r="AE30" s="34">
        <f t="shared" si="0"/>
        <v>5.6179775280900124E-3</v>
      </c>
      <c r="AH30" s="34"/>
      <c r="AI30" s="1"/>
    </row>
    <row r="31" spans="6:35">
      <c r="F31" s="34" t="s">
        <v>200</v>
      </c>
      <c r="Y31" s="7">
        <v>9</v>
      </c>
      <c r="Z31" s="1">
        <v>2</v>
      </c>
      <c r="AA31" s="1" t="s">
        <v>125</v>
      </c>
      <c r="AB31" s="1">
        <v>2</v>
      </c>
      <c r="AC31" s="34">
        <v>0.93439004815409299</v>
      </c>
      <c r="AD31" s="34">
        <v>0.95385232744783299</v>
      </c>
      <c r="AE31" s="34">
        <f t="shared" si="0"/>
        <v>1.9462279293740004E-2</v>
      </c>
      <c r="AH31" s="34"/>
      <c r="AI31" s="1"/>
    </row>
    <row r="32" spans="6:35">
      <c r="F32" s="34" t="s">
        <v>201</v>
      </c>
      <c r="Y32" s="7">
        <v>0</v>
      </c>
      <c r="Z32" s="1">
        <v>3</v>
      </c>
      <c r="AA32" s="1" t="s">
        <v>59</v>
      </c>
      <c r="AB32" s="1">
        <v>3</v>
      </c>
      <c r="AC32" s="34">
        <v>0.88048048048048</v>
      </c>
      <c r="AD32" s="34">
        <v>0.95175175175175097</v>
      </c>
      <c r="AE32" s="34">
        <f t="shared" si="0"/>
        <v>7.1271271271270975E-2</v>
      </c>
      <c r="AH32" s="34"/>
      <c r="AI32" s="1"/>
    </row>
    <row r="33" spans="6:35">
      <c r="F33" s="34" t="s">
        <v>257</v>
      </c>
      <c r="Y33" s="7">
        <v>1</v>
      </c>
      <c r="Z33" s="1">
        <v>3</v>
      </c>
      <c r="AA33" s="1" t="s">
        <v>67</v>
      </c>
      <c r="AB33" s="1">
        <v>3</v>
      </c>
      <c r="AC33" s="34">
        <v>0.95415415415415405</v>
      </c>
      <c r="AD33" s="34">
        <v>0.95515515515515503</v>
      </c>
      <c r="AE33" s="34">
        <f t="shared" si="0"/>
        <v>1.0010010010009784E-3</v>
      </c>
      <c r="AH33" s="34"/>
      <c r="AI33" s="1"/>
    </row>
    <row r="34" spans="6:35">
      <c r="F34" s="34" t="s">
        <v>312</v>
      </c>
      <c r="Y34" s="7">
        <v>2</v>
      </c>
      <c r="Z34" s="1">
        <v>3</v>
      </c>
      <c r="AA34" s="1" t="s">
        <v>74</v>
      </c>
      <c r="AB34" s="1">
        <v>3</v>
      </c>
      <c r="AC34" s="34">
        <v>0.88218218218218203</v>
      </c>
      <c r="AD34" s="34">
        <v>0.95385385385385302</v>
      </c>
      <c r="AE34" s="34">
        <f t="shared" si="0"/>
        <v>7.1671671671670989E-2</v>
      </c>
      <c r="AH34" s="34"/>
      <c r="AI34" s="1"/>
    </row>
    <row r="35" spans="6:35">
      <c r="F35" s="34" t="s">
        <v>259</v>
      </c>
      <c r="Y35" s="7">
        <v>3</v>
      </c>
      <c r="Z35" s="1">
        <v>3</v>
      </c>
      <c r="AA35" s="1" t="s">
        <v>165</v>
      </c>
      <c r="AB35" s="1">
        <v>3</v>
      </c>
      <c r="AC35" s="34">
        <v>0.87867867867867799</v>
      </c>
      <c r="AD35" s="34">
        <v>0.95845845845845801</v>
      </c>
      <c r="AE35" s="34">
        <f t="shared" si="0"/>
        <v>7.9779779779780013E-2</v>
      </c>
      <c r="AH35" s="34"/>
      <c r="AI35" s="1"/>
    </row>
    <row r="36" spans="6:35">
      <c r="F36" s="34" t="s">
        <v>209</v>
      </c>
      <c r="Y36" s="7">
        <v>4</v>
      </c>
      <c r="Z36" s="1">
        <v>3</v>
      </c>
      <c r="AA36" s="1" t="s">
        <v>126</v>
      </c>
      <c r="AB36" s="1">
        <v>3</v>
      </c>
      <c r="AC36" s="34">
        <v>0.88028028028028005</v>
      </c>
      <c r="AD36" s="34">
        <v>0.95495495495495497</v>
      </c>
      <c r="AE36" s="34">
        <f t="shared" si="0"/>
        <v>7.4674674674674923E-2</v>
      </c>
      <c r="AH36" s="34"/>
      <c r="AI36" s="1"/>
    </row>
    <row r="37" spans="6:35">
      <c r="F37" s="34" t="s">
        <v>337</v>
      </c>
      <c r="Y37" s="7">
        <v>5</v>
      </c>
      <c r="Z37" s="1">
        <v>3</v>
      </c>
      <c r="AA37" s="1" t="s">
        <v>127</v>
      </c>
      <c r="AB37" s="1">
        <v>3</v>
      </c>
      <c r="AC37" s="34">
        <v>0.90380380380380299</v>
      </c>
      <c r="AD37" s="34">
        <v>0.95525525525525501</v>
      </c>
      <c r="AE37" s="34">
        <f t="shared" si="0"/>
        <v>5.1451451451452024E-2</v>
      </c>
      <c r="AH37" s="34"/>
      <c r="AI37" s="1"/>
    </row>
    <row r="38" spans="6:35">
      <c r="F38" s="34" t="s">
        <v>209</v>
      </c>
      <c r="Y38" s="7">
        <v>6</v>
      </c>
      <c r="Z38" s="1">
        <v>3</v>
      </c>
      <c r="AA38" s="1" t="s">
        <v>128</v>
      </c>
      <c r="AB38" s="1">
        <v>3</v>
      </c>
      <c r="AC38" s="34">
        <v>0.88518518518518496</v>
      </c>
      <c r="AD38" s="34">
        <v>0.95335335335335303</v>
      </c>
      <c r="AE38" s="34">
        <f t="shared" si="0"/>
        <v>6.8168168168168064E-2</v>
      </c>
      <c r="AH38" s="34"/>
      <c r="AI38" s="1"/>
    </row>
    <row r="39" spans="6:35">
      <c r="F39" s="34" t="s">
        <v>338</v>
      </c>
      <c r="Y39" s="7">
        <v>7</v>
      </c>
      <c r="Z39" s="1">
        <v>3</v>
      </c>
      <c r="AA39" s="1" t="s">
        <v>129</v>
      </c>
      <c r="AB39" s="1">
        <v>3</v>
      </c>
      <c r="AC39" s="34">
        <v>0.88038038038038002</v>
      </c>
      <c r="AD39" s="34">
        <v>0.95805805805805799</v>
      </c>
      <c r="AE39" s="34">
        <f t="shared" si="0"/>
        <v>7.767767767767797E-2</v>
      </c>
      <c r="AH39" s="34"/>
      <c r="AI39" s="1"/>
    </row>
    <row r="40" spans="6:35">
      <c r="F40" s="34" t="s">
        <v>209</v>
      </c>
      <c r="Y40" s="7">
        <v>8</v>
      </c>
      <c r="Z40" s="1">
        <v>3</v>
      </c>
      <c r="AA40" s="1" t="s">
        <v>130</v>
      </c>
      <c r="AB40" s="1">
        <v>3</v>
      </c>
      <c r="AC40" s="34">
        <v>0.92432432432432399</v>
      </c>
      <c r="AD40" s="34">
        <v>0.96146146146146105</v>
      </c>
      <c r="AE40" s="34">
        <f t="shared" si="0"/>
        <v>3.7137137137137066E-2</v>
      </c>
      <c r="AH40" s="34"/>
      <c r="AI40" s="1"/>
    </row>
    <row r="41" spans="6:35">
      <c r="F41" s="34" t="s">
        <v>339</v>
      </c>
      <c r="Y41" s="7">
        <v>9</v>
      </c>
      <c r="Z41" s="1">
        <v>3</v>
      </c>
      <c r="AA41" s="1" t="s">
        <v>131</v>
      </c>
      <c r="AB41" s="1">
        <v>3</v>
      </c>
      <c r="AC41" s="34">
        <v>0.88278278278278199</v>
      </c>
      <c r="AD41" s="34">
        <v>0.95395395395395399</v>
      </c>
      <c r="AE41" s="34">
        <f t="shared" si="0"/>
        <v>7.1171171171171999E-2</v>
      </c>
      <c r="AH41" s="34"/>
      <c r="AI41" s="1"/>
    </row>
    <row r="42" spans="6:35">
      <c r="F42" s="34" t="s">
        <v>209</v>
      </c>
      <c r="Y42" s="7">
        <v>0</v>
      </c>
      <c r="Z42" s="1">
        <v>4</v>
      </c>
      <c r="AA42" s="1" t="s">
        <v>60</v>
      </c>
      <c r="AB42" s="1">
        <v>4</v>
      </c>
      <c r="AC42" s="34">
        <v>0.87821920543022503</v>
      </c>
      <c r="AD42" s="34">
        <v>0.95787582351766798</v>
      </c>
      <c r="AE42" s="34">
        <f t="shared" si="0"/>
        <v>7.9656618087442954E-2</v>
      </c>
      <c r="AH42" s="34"/>
      <c r="AI42" s="1"/>
    </row>
    <row r="43" spans="6:35">
      <c r="F43" s="34" t="s">
        <v>340</v>
      </c>
      <c r="Y43" s="7">
        <v>1</v>
      </c>
      <c r="Z43" s="1">
        <v>4</v>
      </c>
      <c r="AA43" s="1" t="s">
        <v>68</v>
      </c>
      <c r="AB43" s="1">
        <v>4</v>
      </c>
      <c r="AC43" s="34">
        <v>0.95288480734677505</v>
      </c>
      <c r="AD43" s="34">
        <v>0.95647833898981804</v>
      </c>
      <c r="AE43" s="34">
        <f t="shared" si="0"/>
        <v>3.5935316430429909E-3</v>
      </c>
      <c r="AH43" s="34"/>
      <c r="AI43" s="1"/>
    </row>
    <row r="44" spans="6:35">
      <c r="F44" s="34" t="s">
        <v>209</v>
      </c>
      <c r="Y44" s="7">
        <v>2</v>
      </c>
      <c r="Z44" s="1">
        <v>4</v>
      </c>
      <c r="AA44" s="1" t="s">
        <v>75</v>
      </c>
      <c r="AB44" s="1">
        <v>4</v>
      </c>
      <c r="AC44" s="34">
        <v>0.88111399480934305</v>
      </c>
      <c r="AD44" s="34">
        <v>0.96156917548412801</v>
      </c>
      <c r="AE44" s="34">
        <f t="shared" si="0"/>
        <v>8.0455180674784965E-2</v>
      </c>
      <c r="AH44" s="34"/>
      <c r="AI44" s="1"/>
    </row>
    <row r="45" spans="6:35">
      <c r="F45" s="34" t="s">
        <v>341</v>
      </c>
      <c r="Y45" s="7">
        <v>3</v>
      </c>
      <c r="Z45" s="1">
        <v>4</v>
      </c>
      <c r="AA45" s="1" t="s">
        <v>81</v>
      </c>
      <c r="AB45" s="1">
        <v>4</v>
      </c>
      <c r="AC45" s="34">
        <v>0.87582351766819699</v>
      </c>
      <c r="AD45" s="34">
        <v>0.960770612896785</v>
      </c>
      <c r="AE45" s="34">
        <f t="shared" si="0"/>
        <v>8.494709522858801E-2</v>
      </c>
      <c r="AH45" s="34"/>
      <c r="AI45" s="1"/>
    </row>
    <row r="46" spans="6:35">
      <c r="F46" s="34" t="s">
        <v>209</v>
      </c>
      <c r="Y46" s="7">
        <v>4</v>
      </c>
      <c r="Z46" s="1">
        <v>4</v>
      </c>
      <c r="AA46" s="1" t="s">
        <v>166</v>
      </c>
      <c r="AB46" s="1">
        <v>4</v>
      </c>
      <c r="AC46" s="34">
        <v>0.87931722898782105</v>
      </c>
      <c r="AD46" s="34">
        <v>0.958175284487921</v>
      </c>
      <c r="AE46" s="34">
        <f t="shared" si="0"/>
        <v>7.8858055500099944E-2</v>
      </c>
      <c r="AH46" s="34"/>
      <c r="AI46" s="1"/>
    </row>
    <row r="47" spans="6:35">
      <c r="F47" s="34" t="s">
        <v>342</v>
      </c>
      <c r="Y47" s="7">
        <v>5</v>
      </c>
      <c r="Z47" s="1">
        <v>4</v>
      </c>
      <c r="AA47" s="1" t="s">
        <v>132</v>
      </c>
      <c r="AB47" s="1">
        <v>4</v>
      </c>
      <c r="AC47" s="34">
        <v>0.89968057496506204</v>
      </c>
      <c r="AD47" s="34">
        <v>0.96616091036134899</v>
      </c>
      <c r="AE47" s="34">
        <f t="shared" si="0"/>
        <v>6.6480335396286949E-2</v>
      </c>
      <c r="AH47" s="34"/>
      <c r="AI47" s="1"/>
    </row>
    <row r="48" spans="6:35">
      <c r="F48" s="34" t="s">
        <v>209</v>
      </c>
      <c r="Y48" s="7">
        <v>6</v>
      </c>
      <c r="Z48" s="1">
        <v>4</v>
      </c>
      <c r="AA48" s="1" t="s">
        <v>133</v>
      </c>
      <c r="AB48" s="1">
        <v>4</v>
      </c>
      <c r="AC48" s="34">
        <v>0.884108604511878</v>
      </c>
      <c r="AD48" s="34">
        <v>0.958175284487921</v>
      </c>
      <c r="AE48" s="34">
        <f t="shared" si="0"/>
        <v>7.4066679976042993E-2</v>
      </c>
      <c r="AH48" s="34"/>
      <c r="AI48" s="1"/>
    </row>
    <row r="49" spans="6:35">
      <c r="F49" s="34" t="s">
        <v>343</v>
      </c>
      <c r="Y49" s="7">
        <v>7</v>
      </c>
      <c r="Z49" s="1">
        <v>4</v>
      </c>
      <c r="AA49" s="1" t="s">
        <v>134</v>
      </c>
      <c r="AB49" s="1">
        <v>4</v>
      </c>
      <c r="AC49" s="34">
        <v>0.87961668995807496</v>
      </c>
      <c r="AD49" s="34">
        <v>0.95498103413854996</v>
      </c>
      <c r="AE49" s="34">
        <f t="shared" si="0"/>
        <v>7.5364344180474996E-2</v>
      </c>
      <c r="AH49" s="34"/>
      <c r="AI49" s="1"/>
    </row>
    <row r="50" spans="6:35">
      <c r="F50" s="34" t="s">
        <v>209</v>
      </c>
      <c r="Y50" s="7">
        <v>8</v>
      </c>
      <c r="Z50" s="1">
        <v>4</v>
      </c>
      <c r="AA50" s="1" t="s">
        <v>135</v>
      </c>
      <c r="AB50" s="1">
        <v>4</v>
      </c>
      <c r="AC50" s="34">
        <v>0.91874625673787103</v>
      </c>
      <c r="AD50" s="34">
        <v>0.95757636254741396</v>
      </c>
      <c r="AE50" s="34">
        <f t="shared" si="0"/>
        <v>3.8830105809542936E-2</v>
      </c>
      <c r="AH50" s="34"/>
      <c r="AI50" s="1"/>
    </row>
    <row r="51" spans="6:35">
      <c r="F51" s="34" t="s">
        <v>344</v>
      </c>
      <c r="Y51" s="7">
        <v>9</v>
      </c>
      <c r="Z51" s="1">
        <v>4</v>
      </c>
      <c r="AA51" s="1" t="s">
        <v>136</v>
      </c>
      <c r="AB51" s="1">
        <v>4</v>
      </c>
      <c r="AC51" s="34">
        <v>0.87442603314034695</v>
      </c>
      <c r="AD51" s="34">
        <v>0.95358354961070002</v>
      </c>
      <c r="AE51" s="34">
        <f t="shared" si="0"/>
        <v>7.9157516470353073E-2</v>
      </c>
      <c r="AH51" s="34"/>
      <c r="AI51" s="1"/>
    </row>
    <row r="52" spans="6:35">
      <c r="F52" s="34" t="s">
        <v>209</v>
      </c>
      <c r="Y52" s="7">
        <v>0</v>
      </c>
      <c r="Z52" s="1">
        <v>5</v>
      </c>
      <c r="AA52" s="1" t="s">
        <v>61</v>
      </c>
      <c r="AB52" s="1">
        <v>5</v>
      </c>
      <c r="AC52" s="34">
        <v>0.89533043134151102</v>
      </c>
      <c r="AD52" s="34">
        <v>0.96280174119509299</v>
      </c>
      <c r="AE52" s="34">
        <f t="shared" si="0"/>
        <v>6.7471309853581962E-2</v>
      </c>
      <c r="AH52" s="34"/>
      <c r="AI52" s="1"/>
    </row>
    <row r="53" spans="6:35">
      <c r="F53" s="34" t="s">
        <v>345</v>
      </c>
      <c r="Y53" s="7">
        <v>1</v>
      </c>
      <c r="Z53" s="1">
        <v>5</v>
      </c>
      <c r="AA53" s="1" t="s">
        <v>69</v>
      </c>
      <c r="AB53" s="1">
        <v>5</v>
      </c>
      <c r="AC53" s="34">
        <v>0.95350217649386604</v>
      </c>
      <c r="AD53" s="34">
        <v>0.95271072417886804</v>
      </c>
      <c r="AE53" s="34">
        <f t="shared" si="0"/>
        <v>-7.9145231499799795E-4</v>
      </c>
      <c r="AH53" s="34"/>
      <c r="AI53" s="1"/>
    </row>
    <row r="54" spans="6:35">
      <c r="F54" s="34" t="s">
        <v>209</v>
      </c>
      <c r="Y54" s="7">
        <v>2</v>
      </c>
      <c r="Z54" s="1">
        <v>5</v>
      </c>
      <c r="AA54" s="1" t="s">
        <v>76</v>
      </c>
      <c r="AB54" s="1">
        <v>5</v>
      </c>
      <c r="AC54" s="34">
        <v>0.88365650969528997</v>
      </c>
      <c r="AD54" s="34">
        <v>0.93213296398891898</v>
      </c>
      <c r="AE54" s="34">
        <f t="shared" si="0"/>
        <v>4.8476454293629012E-2</v>
      </c>
      <c r="AH54" s="34"/>
      <c r="AI54" s="1"/>
    </row>
    <row r="55" spans="6:35">
      <c r="F55" s="34" t="s">
        <v>346</v>
      </c>
      <c r="Y55" s="7">
        <v>3</v>
      </c>
      <c r="Z55" s="1">
        <v>5</v>
      </c>
      <c r="AA55" s="1" t="s">
        <v>82</v>
      </c>
      <c r="AB55" s="1">
        <v>5</v>
      </c>
      <c r="AC55" s="34">
        <v>0.879006727344677</v>
      </c>
      <c r="AD55" s="34">
        <v>0.96042738425009799</v>
      </c>
      <c r="AE55" s="34">
        <f t="shared" si="0"/>
        <v>8.1420656905420996E-2</v>
      </c>
      <c r="AH55" s="34"/>
      <c r="AI55" s="1"/>
    </row>
    <row r="56" spans="6:35">
      <c r="F56" s="34" t="s">
        <v>203</v>
      </c>
      <c r="Y56" s="7">
        <v>4</v>
      </c>
      <c r="Z56" s="1">
        <v>5</v>
      </c>
      <c r="AA56" s="1" t="s">
        <v>87</v>
      </c>
      <c r="AB56" s="1">
        <v>5</v>
      </c>
      <c r="AC56" s="34">
        <v>0.88118322121092196</v>
      </c>
      <c r="AD56" s="34">
        <v>0.95914127423822704</v>
      </c>
      <c r="AE56" s="34">
        <f t="shared" si="0"/>
        <v>7.7958053027305074E-2</v>
      </c>
      <c r="AH56" s="34"/>
      <c r="AI56" s="1"/>
    </row>
    <row r="57" spans="6:35">
      <c r="F57" s="34" t="s">
        <v>204</v>
      </c>
      <c r="Y57" s="7">
        <v>5</v>
      </c>
      <c r="Z57" s="1">
        <v>5</v>
      </c>
      <c r="AA57" s="1" t="s">
        <v>167</v>
      </c>
      <c r="AB57" s="1">
        <v>5</v>
      </c>
      <c r="AC57" s="34">
        <v>0.900771666007123</v>
      </c>
      <c r="AD57" s="34">
        <v>0.96408785120696405</v>
      </c>
      <c r="AE57" s="34">
        <f t="shared" si="0"/>
        <v>6.3316185199841057E-2</v>
      </c>
      <c r="AH57" s="34"/>
      <c r="AI57" s="1"/>
    </row>
    <row r="58" spans="6:35">
      <c r="F58" s="34" t="s">
        <v>205</v>
      </c>
      <c r="Y58" s="7">
        <v>6</v>
      </c>
      <c r="Z58" s="1">
        <v>5</v>
      </c>
      <c r="AA58" s="1" t="s">
        <v>137</v>
      </c>
      <c r="AB58" s="1">
        <v>5</v>
      </c>
      <c r="AC58" s="34">
        <v>0.88771270280965497</v>
      </c>
      <c r="AD58" s="34">
        <v>0.96102097348634696</v>
      </c>
      <c r="AE58" s="34">
        <f t="shared" si="0"/>
        <v>7.3308270676691989E-2</v>
      </c>
      <c r="AH58" s="34"/>
      <c r="AI58" s="1"/>
    </row>
    <row r="59" spans="6:35">
      <c r="F59" s="34" t="s">
        <v>206</v>
      </c>
      <c r="Y59" s="7">
        <v>7</v>
      </c>
      <c r="Z59" s="1">
        <v>5</v>
      </c>
      <c r="AA59" s="1" t="s">
        <v>138</v>
      </c>
      <c r="AB59" s="1">
        <v>5</v>
      </c>
      <c r="AC59" s="34">
        <v>0.88088642659279703</v>
      </c>
      <c r="AD59" s="34">
        <v>0.95656905421448302</v>
      </c>
      <c r="AE59" s="34">
        <f t="shared" si="0"/>
        <v>7.5682627621685983E-2</v>
      </c>
      <c r="AH59" s="34"/>
      <c r="AI59" s="1"/>
    </row>
    <row r="60" spans="6:35">
      <c r="Y60" s="7">
        <v>8</v>
      </c>
      <c r="Z60" s="1">
        <v>5</v>
      </c>
      <c r="AA60" s="1" t="s">
        <v>139</v>
      </c>
      <c r="AB60" s="1">
        <v>5</v>
      </c>
      <c r="AC60" s="34">
        <v>0.92026117926394901</v>
      </c>
      <c r="AD60" s="34">
        <v>0.95765730114760494</v>
      </c>
      <c r="AE60" s="34">
        <f t="shared" si="0"/>
        <v>3.7396121883655931E-2</v>
      </c>
      <c r="AH60" s="34"/>
      <c r="AI60" s="1"/>
    </row>
    <row r="61" spans="6:35">
      <c r="Y61" s="7">
        <v>9</v>
      </c>
      <c r="Z61" s="1">
        <v>5</v>
      </c>
      <c r="AA61" s="1" t="s">
        <v>140</v>
      </c>
      <c r="AB61" s="1">
        <v>5</v>
      </c>
      <c r="AC61" s="34">
        <v>0.87593984962406002</v>
      </c>
      <c r="AD61" s="34">
        <v>0.96032845271072398</v>
      </c>
      <c r="AE61" s="34">
        <f t="shared" si="0"/>
        <v>8.438860308666396E-2</v>
      </c>
      <c r="AH61" s="34"/>
      <c r="AI61" s="1"/>
    </row>
    <row r="62" spans="6:35">
      <c r="Y62" s="7">
        <v>0</v>
      </c>
      <c r="Z62" s="1">
        <v>6</v>
      </c>
      <c r="AA62" s="1" t="s">
        <v>62</v>
      </c>
      <c r="AB62" s="1">
        <v>6</v>
      </c>
      <c r="AC62" s="34">
        <v>0.87711611232822095</v>
      </c>
      <c r="AD62" s="34">
        <v>0.95140410276837195</v>
      </c>
      <c r="AE62" s="34">
        <f t="shared" si="0"/>
        <v>7.4287990440150997E-2</v>
      </c>
      <c r="AH62" s="34"/>
      <c r="AI62" s="1"/>
    </row>
    <row r="63" spans="6:35">
      <c r="Y63" s="7">
        <v>1</v>
      </c>
      <c r="Z63" s="1">
        <v>6</v>
      </c>
      <c r="AA63" s="1" t="s">
        <v>70</v>
      </c>
      <c r="AB63" s="1">
        <v>6</v>
      </c>
      <c r="AC63" s="34">
        <v>0.951105357498506</v>
      </c>
      <c r="AD63" s="34">
        <v>0.94841665006970699</v>
      </c>
      <c r="AE63" s="34">
        <f t="shared" si="0"/>
        <v>-2.6887074287990087E-3</v>
      </c>
      <c r="AH63" s="34"/>
      <c r="AI63" s="1"/>
    </row>
    <row r="64" spans="6:35">
      <c r="Y64" s="7">
        <v>2</v>
      </c>
      <c r="Z64" s="1">
        <v>6</v>
      </c>
      <c r="AA64" s="1" t="s">
        <v>77</v>
      </c>
      <c r="AB64" s="1">
        <v>6</v>
      </c>
      <c r="AC64" s="34">
        <v>0.88737303326030603</v>
      </c>
      <c r="AD64" s="34">
        <v>0.962557259510057</v>
      </c>
      <c r="AE64" s="34">
        <f t="shared" si="0"/>
        <v>7.5184226249750963E-2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0.87462656841266595</v>
      </c>
      <c r="AD65" s="34">
        <v>0.94941246763592901</v>
      </c>
      <c r="AE65" s="34">
        <f t="shared" si="0"/>
        <v>7.4785899223263064E-2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0.87930691097390901</v>
      </c>
      <c r="AD66" s="34">
        <v>0.95259908384783898</v>
      </c>
      <c r="AE66" s="34">
        <f t="shared" si="0"/>
        <v>7.3292172873929973E-2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0.89713204540928104</v>
      </c>
      <c r="AD67" s="34">
        <v>0.94951204939255096</v>
      </c>
      <c r="AE67" s="34">
        <f t="shared" ref="AE67:AE101" si="21">AD67-AC67</f>
        <v>5.2380003983269918E-2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0.88358892650866305</v>
      </c>
      <c r="AD68" s="34">
        <v>0.95050786695877298</v>
      </c>
      <c r="AE68" s="34">
        <f t="shared" si="21"/>
        <v>6.6918940450109932E-2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0.87851025692093199</v>
      </c>
      <c r="AD69" s="34">
        <v>0.94672376020713001</v>
      </c>
      <c r="AE69" s="34">
        <f t="shared" si="21"/>
        <v>6.8213503286198018E-2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0.91774546903007304</v>
      </c>
      <c r="AD70" s="34">
        <v>0.95956980681139203</v>
      </c>
      <c r="AE70" s="34">
        <f t="shared" si="21"/>
        <v>4.1824337781318999E-2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0.87283409679346702</v>
      </c>
      <c r="AD71" s="34">
        <v>0.95140410276837195</v>
      </c>
      <c r="AE71" s="34">
        <f t="shared" si="21"/>
        <v>7.8570005974904933E-2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0.87855996791014801</v>
      </c>
      <c r="AD72" s="34">
        <v>0.96079021259526598</v>
      </c>
      <c r="AE72" s="34">
        <f t="shared" si="21"/>
        <v>8.223024468511797E-2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0.95326915363016396</v>
      </c>
      <c r="AD73" s="34">
        <v>0.96068993180906503</v>
      </c>
      <c r="AE73" s="34">
        <f t="shared" si="21"/>
        <v>7.4207781789010774E-3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0.88106698756518198</v>
      </c>
      <c r="AD74" s="34">
        <v>0.96249498596068905</v>
      </c>
      <c r="AE74" s="34">
        <f t="shared" si="21"/>
        <v>8.1427998395507073E-2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0.87605294825511404</v>
      </c>
      <c r="AD75" s="34">
        <v>0.95677898114721205</v>
      </c>
      <c r="AE75" s="34">
        <f t="shared" si="21"/>
        <v>8.072603289209801E-2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0.87936221419975902</v>
      </c>
      <c r="AD76" s="34">
        <v>0.94915764139590797</v>
      </c>
      <c r="AE76" s="34">
        <f t="shared" si="21"/>
        <v>6.9795427196148951E-2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0.89811472121941405</v>
      </c>
      <c r="AD77" s="34">
        <v>0.96179302045727999</v>
      </c>
      <c r="AE77" s="34">
        <f t="shared" si="21"/>
        <v>6.3678299237865943E-2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0.88427597272362601</v>
      </c>
      <c r="AD78" s="34">
        <v>0.95567589249899698</v>
      </c>
      <c r="AE78" s="34">
        <f t="shared" si="21"/>
        <v>7.1399919775370968E-2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0.87956277577216202</v>
      </c>
      <c r="AD79" s="34">
        <v>0.96018852787805797</v>
      </c>
      <c r="AE79" s="34">
        <f t="shared" si="21"/>
        <v>8.0625752105895954E-2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0.91977537103890805</v>
      </c>
      <c r="AD80" s="34">
        <v>0.95577617328519804</v>
      </c>
      <c r="AE80" s="34">
        <f t="shared" si="21"/>
        <v>3.6000802246289987E-2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0.87444845567589202</v>
      </c>
      <c r="AD81" s="34">
        <v>0.96018852787805797</v>
      </c>
      <c r="AE81" s="34">
        <f t="shared" si="21"/>
        <v>8.5740072202165951E-2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0.88340315180530604</v>
      </c>
      <c r="AD82" s="34">
        <v>0.96229802513464902</v>
      </c>
      <c r="AE82" s="34">
        <f t="shared" si="21"/>
        <v>7.8894873329342974E-2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0.95631358467983196</v>
      </c>
      <c r="AD83" s="34">
        <v>0.95940554558148805</v>
      </c>
      <c r="AE83" s="34">
        <f t="shared" si="21"/>
        <v>3.0919609016560878E-3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0.88350289247955305</v>
      </c>
      <c r="AD84" s="34">
        <v>0.96130061839217995</v>
      </c>
      <c r="AE84" s="34">
        <f t="shared" si="21"/>
        <v>7.7797725912626903E-2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0.88380211450229396</v>
      </c>
      <c r="AD85" s="34">
        <v>0.94344703770197402</v>
      </c>
      <c r="AE85" s="34">
        <f t="shared" si="21"/>
        <v>5.9644923199680067E-2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0.88210652304009496</v>
      </c>
      <c r="AD86" s="34">
        <v>0.95980450827847597</v>
      </c>
      <c r="AE86" s="34">
        <f t="shared" si="21"/>
        <v>7.7697985238381007E-2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0.90065828845002904</v>
      </c>
      <c r="AD87" s="34">
        <v>0.96100139636943904</v>
      </c>
      <c r="AE87" s="34">
        <f t="shared" si="21"/>
        <v>6.034310791941E-2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0.88769200079792498</v>
      </c>
      <c r="AD88" s="34">
        <v>0.96060243367245102</v>
      </c>
      <c r="AE88" s="34">
        <f t="shared" si="21"/>
        <v>7.2910432874526032E-2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0.88200678236584795</v>
      </c>
      <c r="AD89" s="34">
        <v>0.95611410333133795</v>
      </c>
      <c r="AE89" s="34">
        <f t="shared" si="21"/>
        <v>7.4107320965489998E-2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0.92290045880710103</v>
      </c>
      <c r="AD90" s="34">
        <v>0.96309595052862496</v>
      </c>
      <c r="AE90" s="34">
        <f t="shared" si="21"/>
        <v>4.0195491721523924E-2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0.87672052663076006</v>
      </c>
      <c r="AD91" s="34">
        <v>0.96489128266506996</v>
      </c>
      <c r="AE91" s="34">
        <f t="shared" si="21"/>
        <v>8.8170756034309905E-2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0.88079271344209698</v>
      </c>
      <c r="AD92" s="34">
        <v>0.95706135521969704</v>
      </c>
      <c r="AE92" s="34">
        <f t="shared" si="21"/>
        <v>7.6268641777600066E-2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0.95545991392253005</v>
      </c>
      <c r="AD93" s="34">
        <v>0.96486838154338905</v>
      </c>
      <c r="AE93" s="34">
        <f t="shared" si="21"/>
        <v>9.4084676208590068E-3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0.88379541587428601</v>
      </c>
      <c r="AD94" s="34">
        <v>0.96226603943549105</v>
      </c>
      <c r="AE94" s="34">
        <f t="shared" si="21"/>
        <v>7.8470623561205044E-2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0.87849064157741896</v>
      </c>
      <c r="AD95" s="34">
        <v>0.96286657992192903</v>
      </c>
      <c r="AE95" s="34">
        <f t="shared" si="21"/>
        <v>8.4375938344510071E-2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0.88219397457711901</v>
      </c>
      <c r="AD96" s="34">
        <v>0.96456811130016995</v>
      </c>
      <c r="AE96" s="34">
        <f t="shared" si="21"/>
        <v>8.2374136723050939E-2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0.900610549494545</v>
      </c>
      <c r="AD97" s="34">
        <v>0.95345811230107003</v>
      </c>
      <c r="AE97" s="34">
        <f t="shared" si="21"/>
        <v>5.2847562806525028E-2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0.88789910919827797</v>
      </c>
      <c r="AD98" s="34">
        <v>0.96236612951656397</v>
      </c>
      <c r="AE98" s="34">
        <f t="shared" si="21"/>
        <v>7.4467020318286004E-2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0.88189370433390002</v>
      </c>
      <c r="AD99" s="34">
        <v>0.96046441797617799</v>
      </c>
      <c r="AE99" s="34">
        <f t="shared" si="21"/>
        <v>7.8570713642277967E-2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0.92223000700630497</v>
      </c>
      <c r="AD100" s="34">
        <v>0.96106495846261597</v>
      </c>
      <c r="AE100" s="34">
        <f t="shared" si="21"/>
        <v>3.8834951456310995E-2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0.87678911019917904</v>
      </c>
      <c r="AD101" s="34">
        <v>0.96296667000300196</v>
      </c>
      <c r="AE101" s="34">
        <f t="shared" si="21"/>
        <v>8.6177559803822912E-2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FB1D-8821-0E47-A231-B53DA7387BBF}">
  <sheetPr>
    <tabColor rgb="FF00B0F0"/>
  </sheetPr>
  <dimension ref="A1:AI101"/>
  <sheetViews>
    <sheetView workbookViewId="0">
      <selection activeCell="V59" sqref="A1:XFD1048576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182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181</v>
      </c>
      <c r="B2" s="37" t="s">
        <v>55</v>
      </c>
      <c r="C2" s="37" t="s">
        <v>56</v>
      </c>
      <c r="D2" s="37" t="s">
        <v>55</v>
      </c>
      <c r="E2" s="37" t="s">
        <v>56</v>
      </c>
      <c r="F2" s="37" t="s">
        <v>55</v>
      </c>
      <c r="G2" s="37" t="s">
        <v>56</v>
      </c>
      <c r="H2" s="37" t="s">
        <v>55</v>
      </c>
      <c r="I2" s="37" t="s">
        <v>56</v>
      </c>
      <c r="J2" s="37" t="s">
        <v>55</v>
      </c>
      <c r="K2" s="37" t="s">
        <v>56</v>
      </c>
      <c r="L2" s="37" t="s">
        <v>55</v>
      </c>
      <c r="M2" s="37" t="s">
        <v>56</v>
      </c>
      <c r="N2" s="37" t="s">
        <v>55</v>
      </c>
      <c r="O2" s="37" t="s">
        <v>56</v>
      </c>
      <c r="P2" s="37" t="s">
        <v>55</v>
      </c>
      <c r="Q2" s="37" t="s">
        <v>56</v>
      </c>
      <c r="R2" s="37" t="s">
        <v>55</v>
      </c>
      <c r="S2" s="37" t="s">
        <v>56</v>
      </c>
      <c r="T2" s="37" t="s">
        <v>55</v>
      </c>
      <c r="U2" s="37" t="s">
        <v>56</v>
      </c>
      <c r="Y2" s="7">
        <v>0</v>
      </c>
      <c r="Z2" s="1">
        <v>0</v>
      </c>
      <c r="AA2" s="1" t="s">
        <v>162</v>
      </c>
      <c r="AB2" s="1">
        <v>0</v>
      </c>
      <c r="AC2" s="34">
        <v>0.87085365853658503</v>
      </c>
      <c r="AD2" s="34">
        <v>0.91304878048780402</v>
      </c>
      <c r="AE2" s="34">
        <f>AD2-AC2</f>
        <v>4.2195121951218995E-2</v>
      </c>
      <c r="AF2" s="34">
        <f>AVERAGE(AE2:AE101)</f>
        <v>2.0490243902439028E-2</v>
      </c>
      <c r="AH2" s="34"/>
      <c r="AI2" s="1"/>
    </row>
    <row r="3" spans="1:35">
      <c r="A3" s="14">
        <v>0</v>
      </c>
      <c r="B3" s="36">
        <f>VLOOKUP(CONCATENATE($A3,$B$1),$AA$1:$AD$101,3,0)</f>
        <v>0.87085365853658503</v>
      </c>
      <c r="C3" s="36">
        <f>VLOOKUP(CONCATENATE($A3,B$1),$AA$1:$AD$101,4,0)</f>
        <v>0.91304878048780402</v>
      </c>
      <c r="D3" s="36">
        <f>VLOOKUP(CONCATENATE($A3,$D$1),$AA$1:$AD$101,3,0)</f>
        <v>0.87890243902439003</v>
      </c>
      <c r="E3" s="36">
        <f>VLOOKUP(CONCATENATE($A3,D$1),$AA$1:$AD$101,4,0)</f>
        <v>0.90670731707316998</v>
      </c>
      <c r="F3" s="36">
        <f>VLOOKUP(CONCATENATE($A3,$F$1),$AA$1:$AD$101,3,0)</f>
        <v>0.86621951219512106</v>
      </c>
      <c r="G3" s="36">
        <f>VLOOKUP(CONCATENATE($A3,F$1),$AA$1:$AD$101,4,0)</f>
        <v>0.90304878048780401</v>
      </c>
      <c r="H3" s="36">
        <f>VLOOKUP(CONCATENATE($A3,$H$1),$AA$1:$AD$101,3,0)</f>
        <v>0.89109756097560899</v>
      </c>
      <c r="I3" s="36">
        <f>VLOOKUP(CONCATENATE($A3,H$1),$AA$1:$AD$101,4,0)</f>
        <v>0.89890243902439004</v>
      </c>
      <c r="J3" s="36">
        <f>VLOOKUP(CONCATENATE($A3,$J$1),$AA$1:$AD$101,3,0)</f>
        <v>0.86719512195121895</v>
      </c>
      <c r="K3" s="36">
        <f>VLOOKUP(CONCATENATE($A3,J$1),$AA$1:$AD$101,4,0)</f>
        <v>0.89414634146341399</v>
      </c>
      <c r="L3" s="36">
        <f>VLOOKUP(CONCATENATE($A3,$L$1),$AA$1:$AD$101,3,0)</f>
        <v>0.861463414634146</v>
      </c>
      <c r="M3" s="36">
        <f>VLOOKUP(CONCATENATE($A3,L$1),$AA$1:$AD$101,4,0)</f>
        <v>0.89963414634146299</v>
      </c>
      <c r="N3" s="36">
        <f>VLOOKUP(CONCATENATE($A3,$N$1),$AA$1:$AD$101,3,0)</f>
        <v>0.87243902439024301</v>
      </c>
      <c r="O3" s="36">
        <f>VLOOKUP(CONCATENATE($A3,N$1),$AA$1:$AD$101,4,0)</f>
        <v>0.91536585365853596</v>
      </c>
      <c r="P3" s="36">
        <f>VLOOKUP(CONCATENATE($A3,$P$1),$AA$1:$AD$101,3,0)</f>
        <v>0.86475609756097505</v>
      </c>
      <c r="Q3" s="36">
        <f>VLOOKUP(CONCATENATE($A3,P$1),$AA$1:$AD$101,4,0)</f>
        <v>0.89890243902439004</v>
      </c>
      <c r="R3" s="36">
        <f>VLOOKUP(CONCATENATE($A3,$R$1),$AA$1:$AD$101,3,0)</f>
        <v>0.86292682926829201</v>
      </c>
      <c r="S3" s="36">
        <f>VLOOKUP(CONCATENATE($A3,R$1),$AA$1:$AD$101,4,0)</f>
        <v>0.88780487804878006</v>
      </c>
      <c r="T3" s="36">
        <f>VLOOKUP(CONCATENATE($A3,$T$1),$AA$1:$AD$101,3,0)</f>
        <v>0.86756097560975598</v>
      </c>
      <c r="U3" s="36">
        <f>VLOOKUP(CONCATENATE($A3,T$1),$AA$1:$AD$101,4,0)</f>
        <v>0.90317073170731699</v>
      </c>
      <c r="Y3" s="7">
        <v>1</v>
      </c>
      <c r="Z3" s="1">
        <v>0</v>
      </c>
      <c r="AA3" s="1" t="s">
        <v>102</v>
      </c>
      <c r="AB3" s="1">
        <v>0</v>
      </c>
      <c r="AC3" s="34">
        <v>0.89134146341463405</v>
      </c>
      <c r="AD3" s="34">
        <v>0.90073170731707297</v>
      </c>
      <c r="AE3" s="34">
        <f t="shared" ref="AE3:AE66" si="0">AD3-AC3</f>
        <v>9.3902439024389217E-3</v>
      </c>
      <c r="AF3" s="34">
        <f>MEDIAN(AE2:AE101)</f>
        <v>2.0121951219511991E-2</v>
      </c>
      <c r="AH3" s="34"/>
      <c r="AI3" s="1"/>
    </row>
    <row r="4" spans="1:35">
      <c r="A4" s="14">
        <v>1</v>
      </c>
      <c r="B4" s="26">
        <f t="shared" ref="B4:B12" si="1">VLOOKUP(CONCATENATE($A4,$B$1),$AA$1:$AD$101,3,0)</f>
        <v>0.89134146341463405</v>
      </c>
      <c r="C4" s="26">
        <f t="shared" ref="C4:C12" si="2">VLOOKUP(CONCATENATE($A4,$B$1),$AA$1:$AD$101,4,0)</f>
        <v>0.90073170731707297</v>
      </c>
      <c r="D4" s="36">
        <f t="shared" ref="D4:D12" si="3">VLOOKUP(CONCATENATE($A4,$D$1),$AA$1:$AD$101,3,0)</f>
        <v>0.88975609756097496</v>
      </c>
      <c r="E4" s="36">
        <f t="shared" ref="E4:E12" si="4">VLOOKUP(CONCATENATE($A4,D$1),$AA$1:$AD$101,4,0)</f>
        <v>0.90536585365853595</v>
      </c>
      <c r="F4" s="36">
        <f t="shared" ref="F4:F12" si="5">VLOOKUP(CONCATENATE($A4,$F$1),$AA$1:$AD$101,3,0)</f>
        <v>0.88</v>
      </c>
      <c r="G4" s="36">
        <f t="shared" ref="G4:G12" si="6">VLOOKUP(CONCATENATE($A4,F$1),$AA$1:$AD$101,4,0)</f>
        <v>0.89365853658536498</v>
      </c>
      <c r="H4" s="36">
        <f t="shared" ref="H4:H12" si="7">VLOOKUP(CONCATENATE($A4,$H$1),$AA$1:$AD$101,3,0)</f>
        <v>0.88573170731707296</v>
      </c>
      <c r="I4" s="36">
        <f t="shared" ref="I4:I12" si="8">VLOOKUP(CONCATENATE($A4,H$1),$AA$1:$AD$101,4,0)</f>
        <v>0.900609756097561</v>
      </c>
      <c r="J4" s="36">
        <f t="shared" ref="J4:J12" si="9">VLOOKUP(CONCATENATE($A4,$J$1),$AA$1:$AD$101,3,0)</f>
        <v>0.88292682926829202</v>
      </c>
      <c r="K4" s="36">
        <f t="shared" ref="K4:K12" si="10">VLOOKUP(CONCATENATE($A4,J$1),$AA$1:$AD$101,4,0)</f>
        <v>0.90268292682926798</v>
      </c>
      <c r="L4" s="26">
        <f t="shared" ref="L4:L12" si="11">VLOOKUP(CONCATENATE($A4,$L$1),$AA$1:$AD$101,3,0)</f>
        <v>0.87890243902439003</v>
      </c>
      <c r="M4" s="26">
        <f t="shared" ref="M4:M12" si="12">VLOOKUP(CONCATENATE($A4,L$1),$AA$1:$AD$101,4,0)</f>
        <v>0.89695121951219503</v>
      </c>
      <c r="N4" s="26">
        <f t="shared" ref="N4:N12" si="13">VLOOKUP(CONCATENATE($A4,$N$1),$AA$1:$AD$101,3,0)</f>
        <v>0.89402439024390201</v>
      </c>
      <c r="O4" s="26">
        <f t="shared" ref="O4:O12" si="14">VLOOKUP(CONCATENATE($A4,N$1),$AA$1:$AD$101,4,0)</f>
        <v>0.89865853658536499</v>
      </c>
      <c r="P4" s="36">
        <f t="shared" ref="P4:P12" si="15">VLOOKUP(CONCATENATE($A4,$P$1),$AA$1:$AD$101,3,0)</f>
        <v>0.88</v>
      </c>
      <c r="Q4" s="36">
        <f t="shared" ref="Q4:Q12" si="16">VLOOKUP(CONCATENATE($A4,P$1),$AA$1:$AD$101,4,0)</f>
        <v>0.91292682926829205</v>
      </c>
      <c r="R4" s="36">
        <f t="shared" ref="R4:R12" si="17">VLOOKUP(CONCATENATE($A4,$R$1),$AA$1:$AD$101,3,0)</f>
        <v>0.87865853658536497</v>
      </c>
      <c r="S4" s="36">
        <f t="shared" ref="S4:S12" si="18">VLOOKUP(CONCATENATE($A4,R$1),$AA$1:$AD$101,4,0)</f>
        <v>0.89292682926829203</v>
      </c>
      <c r="T4" s="36">
        <f t="shared" ref="T4:T12" si="19">VLOOKUP(CONCATENATE($A4,$T$1),$AA$1:$AD$101,3,0)</f>
        <v>0.88841463414634103</v>
      </c>
      <c r="U4" s="36">
        <f t="shared" ref="U4:U12" si="20">VLOOKUP(CONCATENATE($A4,T$1),$AA$1:$AD$101,4,0)</f>
        <v>0.90365853658536499</v>
      </c>
      <c r="Y4" s="7">
        <v>2</v>
      </c>
      <c r="Z4" s="1">
        <v>0</v>
      </c>
      <c r="AA4" s="1" t="s">
        <v>103</v>
      </c>
      <c r="AB4" s="1">
        <v>0</v>
      </c>
      <c r="AC4" s="34">
        <v>0.87414634146341397</v>
      </c>
      <c r="AD4" s="34">
        <v>0.92012195121951201</v>
      </c>
      <c r="AE4" s="34">
        <f t="shared" si="0"/>
        <v>4.5975609756098046E-2</v>
      </c>
      <c r="AH4" s="34"/>
      <c r="AI4" s="1"/>
    </row>
    <row r="5" spans="1:35">
      <c r="A5" s="14">
        <v>2</v>
      </c>
      <c r="B5" s="36">
        <f t="shared" si="1"/>
        <v>0.87414634146341397</v>
      </c>
      <c r="C5" s="36">
        <f t="shared" si="2"/>
        <v>0.92012195121951201</v>
      </c>
      <c r="D5" s="36">
        <f t="shared" si="3"/>
        <v>0.86902439024390199</v>
      </c>
      <c r="E5" s="36">
        <f t="shared" si="4"/>
        <v>0.90939024390243905</v>
      </c>
      <c r="F5" s="36">
        <f t="shared" si="5"/>
        <v>0.86060975609756096</v>
      </c>
      <c r="G5" s="36">
        <f t="shared" si="6"/>
        <v>0.90219512195121898</v>
      </c>
      <c r="H5" s="36">
        <f t="shared" si="7"/>
        <v>0.86280487804878003</v>
      </c>
      <c r="I5" s="36">
        <f t="shared" si="8"/>
        <v>0.88878048780487795</v>
      </c>
      <c r="J5" s="36">
        <f t="shared" si="9"/>
        <v>0.86341463414634101</v>
      </c>
      <c r="K5" s="36">
        <f t="shared" si="10"/>
        <v>0.90743902439024304</v>
      </c>
      <c r="L5" s="36">
        <f t="shared" si="11"/>
        <v>0.86524390243902405</v>
      </c>
      <c r="M5" s="36">
        <f t="shared" si="12"/>
        <v>0.90841463414634105</v>
      </c>
      <c r="N5" s="36">
        <f t="shared" si="13"/>
        <v>0.87695121951219501</v>
      </c>
      <c r="O5" s="36">
        <f t="shared" si="14"/>
        <v>0.90597560975609703</v>
      </c>
      <c r="P5" s="36">
        <f t="shared" si="15"/>
        <v>0.86048780487804799</v>
      </c>
      <c r="Q5" s="36">
        <f t="shared" si="16"/>
        <v>0.88914634146341398</v>
      </c>
      <c r="R5" s="36">
        <f t="shared" si="17"/>
        <v>0.86085365853658502</v>
      </c>
      <c r="S5" s="36">
        <f t="shared" si="18"/>
        <v>0.89780487804877995</v>
      </c>
      <c r="T5" s="36">
        <f t="shared" si="19"/>
        <v>0.86499999999999999</v>
      </c>
      <c r="U5" s="36">
        <f t="shared" si="20"/>
        <v>0.89268292682926798</v>
      </c>
      <c r="Y5" s="7">
        <v>3</v>
      </c>
      <c r="Z5" s="1">
        <v>0</v>
      </c>
      <c r="AA5" s="1" t="s">
        <v>104</v>
      </c>
      <c r="AB5" s="1">
        <v>0</v>
      </c>
      <c r="AC5" s="34">
        <v>0.90304878048780401</v>
      </c>
      <c r="AD5" s="34">
        <v>0.90207317073170701</v>
      </c>
      <c r="AE5" s="34">
        <f t="shared" si="0"/>
        <v>-9.7560975609700673E-4</v>
      </c>
      <c r="AH5" s="34"/>
      <c r="AI5" s="1"/>
    </row>
    <row r="6" spans="1:35">
      <c r="A6" s="14">
        <v>3</v>
      </c>
      <c r="B6" s="36">
        <f t="shared" si="1"/>
        <v>0.90304878048780401</v>
      </c>
      <c r="C6" s="36">
        <f t="shared" si="2"/>
        <v>0.90207317073170701</v>
      </c>
      <c r="D6" s="36">
        <f t="shared" si="3"/>
        <v>0.89926829268292596</v>
      </c>
      <c r="E6" s="36">
        <f t="shared" si="4"/>
        <v>0.90182926829268295</v>
      </c>
      <c r="F6" s="36">
        <f t="shared" si="5"/>
        <v>0.88902439024390201</v>
      </c>
      <c r="G6" s="36">
        <f t="shared" si="6"/>
        <v>0.89426829268292596</v>
      </c>
      <c r="H6" s="36">
        <f t="shared" si="7"/>
        <v>0.89341463414634104</v>
      </c>
      <c r="I6" s="36">
        <f t="shared" si="8"/>
        <v>0.90853658536585302</v>
      </c>
      <c r="J6" s="36">
        <f t="shared" si="9"/>
        <v>0.88914634146341398</v>
      </c>
      <c r="K6" s="36">
        <f t="shared" si="10"/>
        <v>0.90243902439024304</v>
      </c>
      <c r="L6" s="36">
        <f t="shared" si="11"/>
        <v>0.88524390243902396</v>
      </c>
      <c r="M6" s="36">
        <f t="shared" si="12"/>
        <v>0.89914634146341399</v>
      </c>
      <c r="N6" s="36">
        <f t="shared" si="13"/>
        <v>0.89804878048780401</v>
      </c>
      <c r="O6" s="36">
        <f t="shared" si="14"/>
        <v>0.89597560975609702</v>
      </c>
      <c r="P6" s="36">
        <f t="shared" si="15"/>
        <v>0.88768292682926797</v>
      </c>
      <c r="Q6" s="36">
        <f t="shared" si="16"/>
        <v>0.90365853658536499</v>
      </c>
      <c r="R6" s="36">
        <f t="shared" si="17"/>
        <v>0.88670731707316996</v>
      </c>
      <c r="S6" s="36">
        <f t="shared" si="18"/>
        <v>0.90731707317073096</v>
      </c>
      <c r="T6" s="36">
        <f t="shared" si="19"/>
        <v>0.89195121951219503</v>
      </c>
      <c r="U6" s="36">
        <f t="shared" si="20"/>
        <v>0.89268292682926798</v>
      </c>
      <c r="Y6" s="7">
        <v>4</v>
      </c>
      <c r="Z6" s="1">
        <v>0</v>
      </c>
      <c r="AA6" s="1" t="s">
        <v>105</v>
      </c>
      <c r="AB6" s="1">
        <v>0</v>
      </c>
      <c r="AC6" s="34">
        <v>0.870487804878048</v>
      </c>
      <c r="AD6" s="34">
        <v>0.88695121951219502</v>
      </c>
      <c r="AE6" s="34">
        <f t="shared" si="0"/>
        <v>1.6463414634147022E-2</v>
      </c>
      <c r="AH6" s="34"/>
      <c r="AI6" s="1"/>
    </row>
    <row r="7" spans="1:35">
      <c r="A7" s="14">
        <v>4</v>
      </c>
      <c r="B7" s="36">
        <f t="shared" si="1"/>
        <v>0.870487804878048</v>
      </c>
      <c r="C7" s="36">
        <f t="shared" si="2"/>
        <v>0.88695121951219502</v>
      </c>
      <c r="D7" s="36">
        <f t="shared" si="3"/>
        <v>0.87426829268292605</v>
      </c>
      <c r="E7" s="36">
        <f t="shared" si="4"/>
        <v>0.89670731707316997</v>
      </c>
      <c r="F7" s="36">
        <f t="shared" si="5"/>
        <v>0.86207317073170697</v>
      </c>
      <c r="G7" s="36">
        <f t="shared" si="6"/>
        <v>0.88621951219512196</v>
      </c>
      <c r="H7" s="36">
        <f t="shared" si="7"/>
        <v>0.87512195121951197</v>
      </c>
      <c r="I7" s="36">
        <f t="shared" si="8"/>
        <v>0.90280487804877996</v>
      </c>
      <c r="J7" s="36">
        <f t="shared" si="9"/>
        <v>0.86402439024390199</v>
      </c>
      <c r="K7" s="36">
        <f t="shared" si="10"/>
        <v>0.89829268292682896</v>
      </c>
      <c r="L7" s="36">
        <f t="shared" si="11"/>
        <v>0.85975609756097504</v>
      </c>
      <c r="M7" s="36">
        <f t="shared" si="12"/>
        <v>0.87670731707316996</v>
      </c>
      <c r="N7" s="36">
        <f t="shared" si="13"/>
        <v>0.88158536585365799</v>
      </c>
      <c r="O7" s="36">
        <f t="shared" si="14"/>
        <v>0.90402439024390202</v>
      </c>
      <c r="P7" s="36">
        <f t="shared" si="15"/>
        <v>0.862439024390243</v>
      </c>
      <c r="Q7" s="36">
        <f t="shared" si="16"/>
        <v>0.888048780487804</v>
      </c>
      <c r="R7" s="36">
        <f t="shared" si="17"/>
        <v>0.86134146341463402</v>
      </c>
      <c r="S7" s="36">
        <f t="shared" si="18"/>
        <v>0.89670731707316997</v>
      </c>
      <c r="T7" s="36">
        <f t="shared" si="19"/>
        <v>0.86743902439024301</v>
      </c>
      <c r="U7" s="36">
        <f t="shared" si="20"/>
        <v>0.88914634146341398</v>
      </c>
      <c r="Y7" s="7">
        <v>5</v>
      </c>
      <c r="Z7" s="1">
        <v>0</v>
      </c>
      <c r="AA7" s="1" t="s">
        <v>106</v>
      </c>
      <c r="AB7" s="1">
        <v>0</v>
      </c>
      <c r="AC7" s="34">
        <v>0.89512195121951199</v>
      </c>
      <c r="AD7" s="34">
        <v>0.90878048780487797</v>
      </c>
      <c r="AE7" s="34">
        <f t="shared" si="0"/>
        <v>1.3658536585365977E-2</v>
      </c>
      <c r="AH7" s="34"/>
      <c r="AI7" s="1"/>
    </row>
    <row r="8" spans="1:35">
      <c r="A8" s="14">
        <v>5</v>
      </c>
      <c r="B8" s="36">
        <f t="shared" si="1"/>
        <v>0.89512195121951199</v>
      </c>
      <c r="C8" s="36">
        <f t="shared" si="2"/>
        <v>0.90878048780487797</v>
      </c>
      <c r="D8" s="36">
        <f t="shared" si="3"/>
        <v>0.896585365853658</v>
      </c>
      <c r="E8" s="36">
        <f t="shared" si="4"/>
        <v>0.89731707317073095</v>
      </c>
      <c r="F8" s="36">
        <f t="shared" si="5"/>
        <v>0.88829268292682895</v>
      </c>
      <c r="G8" s="36">
        <f t="shared" si="6"/>
        <v>0.88682926829268205</v>
      </c>
      <c r="H8" s="36">
        <f t="shared" si="7"/>
        <v>0.89170731707316997</v>
      </c>
      <c r="I8" s="36">
        <f t="shared" si="8"/>
        <v>0.89451219512195101</v>
      </c>
      <c r="J8" s="36">
        <f t="shared" si="9"/>
        <v>0.88987804878048704</v>
      </c>
      <c r="K8" s="36">
        <f t="shared" si="10"/>
        <v>0.88792682926829203</v>
      </c>
      <c r="L8" s="36">
        <f t="shared" si="11"/>
        <v>0.88914634146341398</v>
      </c>
      <c r="M8" s="36">
        <f t="shared" si="12"/>
        <v>0.90024390243902397</v>
      </c>
      <c r="N8" s="36">
        <f t="shared" si="13"/>
        <v>0.89597560975609702</v>
      </c>
      <c r="O8" s="36">
        <f t="shared" si="14"/>
        <v>0.90268292682926798</v>
      </c>
      <c r="P8" s="36">
        <f t="shared" si="15"/>
        <v>0.88682926829268205</v>
      </c>
      <c r="Q8" s="36">
        <f t="shared" si="16"/>
        <v>0.90280487804877996</v>
      </c>
      <c r="R8" s="36">
        <f t="shared" si="17"/>
        <v>0.88658536585365799</v>
      </c>
      <c r="S8" s="36">
        <f t="shared" si="18"/>
        <v>0.90280487804877996</v>
      </c>
      <c r="T8" s="36">
        <f t="shared" si="19"/>
        <v>0.88975609756097496</v>
      </c>
      <c r="U8" s="36">
        <f t="shared" si="20"/>
        <v>0.90134146341463395</v>
      </c>
      <c r="Y8" s="7">
        <v>6</v>
      </c>
      <c r="Z8" s="1">
        <v>0</v>
      </c>
      <c r="AA8" s="1" t="s">
        <v>107</v>
      </c>
      <c r="AB8" s="1">
        <v>0</v>
      </c>
      <c r="AC8" s="34">
        <v>0.87182926829268204</v>
      </c>
      <c r="AD8" s="34">
        <v>0.90170731707316998</v>
      </c>
      <c r="AE8" s="34">
        <f t="shared" si="0"/>
        <v>2.9878048780487942E-2</v>
      </c>
      <c r="AH8" s="34"/>
      <c r="AI8" s="1"/>
    </row>
    <row r="9" spans="1:35">
      <c r="A9" s="14">
        <v>6</v>
      </c>
      <c r="B9" s="36">
        <f t="shared" si="1"/>
        <v>0.87182926829268204</v>
      </c>
      <c r="C9" s="36">
        <f t="shared" si="2"/>
        <v>0.90170731707316998</v>
      </c>
      <c r="D9" s="36">
        <f t="shared" si="3"/>
        <v>0.87414634146341397</v>
      </c>
      <c r="E9" s="36">
        <f t="shared" si="4"/>
        <v>0.88951219512195101</v>
      </c>
      <c r="F9" s="36">
        <f t="shared" si="5"/>
        <v>0.86378048780487804</v>
      </c>
      <c r="G9" s="36">
        <f t="shared" si="6"/>
        <v>0.89439024390243904</v>
      </c>
      <c r="H9" s="36">
        <f t="shared" si="7"/>
        <v>0.86768292682926795</v>
      </c>
      <c r="I9" s="36">
        <f t="shared" si="8"/>
        <v>0.89695121951219503</v>
      </c>
      <c r="J9" s="36">
        <f t="shared" si="9"/>
        <v>0.865975609756097</v>
      </c>
      <c r="K9" s="36">
        <f t="shared" si="10"/>
        <v>0.89792682926829204</v>
      </c>
      <c r="L9" s="36">
        <f t="shared" si="11"/>
        <v>0.86560975609756097</v>
      </c>
      <c r="M9" s="36">
        <f t="shared" si="12"/>
        <v>0.89646341463414603</v>
      </c>
      <c r="N9" s="36">
        <f t="shared" si="13"/>
        <v>0.89048780487804802</v>
      </c>
      <c r="O9" s="36">
        <f t="shared" si="14"/>
        <v>0.89060975609756099</v>
      </c>
      <c r="P9" s="36">
        <f t="shared" si="15"/>
        <v>0.86365853658536496</v>
      </c>
      <c r="Q9" s="36">
        <f t="shared" si="16"/>
        <v>0.89182926829268205</v>
      </c>
      <c r="R9" s="36">
        <f t="shared" si="17"/>
        <v>0.86414634146341396</v>
      </c>
      <c r="S9" s="36">
        <f t="shared" si="18"/>
        <v>0.88548780487804801</v>
      </c>
      <c r="T9" s="36">
        <f t="shared" si="19"/>
        <v>0.86841463414634101</v>
      </c>
      <c r="U9" s="36">
        <f t="shared" si="20"/>
        <v>0.89951219512195102</v>
      </c>
      <c r="Y9" s="7">
        <v>7</v>
      </c>
      <c r="Z9" s="1">
        <v>0</v>
      </c>
      <c r="AA9" s="1" t="s">
        <v>108</v>
      </c>
      <c r="AB9" s="1">
        <v>0</v>
      </c>
      <c r="AC9" s="34">
        <v>0.88073170731707295</v>
      </c>
      <c r="AD9" s="34">
        <v>0.90890243902439005</v>
      </c>
      <c r="AE9" s="34">
        <f t="shared" si="0"/>
        <v>2.8170731707317098E-2</v>
      </c>
      <c r="AH9" s="34"/>
      <c r="AI9" s="1"/>
    </row>
    <row r="10" spans="1:35">
      <c r="A10" s="14">
        <v>7</v>
      </c>
      <c r="B10" s="36">
        <f t="shared" si="1"/>
        <v>0.88073170731707295</v>
      </c>
      <c r="C10" s="36">
        <f t="shared" si="2"/>
        <v>0.90890243902439005</v>
      </c>
      <c r="D10" s="36">
        <f t="shared" si="3"/>
        <v>0.87756097560975599</v>
      </c>
      <c r="E10" s="36">
        <f t="shared" si="4"/>
        <v>0.89012195121951199</v>
      </c>
      <c r="F10" s="36">
        <f t="shared" si="5"/>
        <v>0.87024390243902405</v>
      </c>
      <c r="G10" s="36">
        <f t="shared" si="6"/>
        <v>0.88670731707316996</v>
      </c>
      <c r="H10" s="36">
        <f t="shared" si="7"/>
        <v>0.88024390243902395</v>
      </c>
      <c r="I10" s="36">
        <f t="shared" si="8"/>
        <v>0.88256097560975599</v>
      </c>
      <c r="J10" s="36">
        <f t="shared" si="9"/>
        <v>0.87292682926829201</v>
      </c>
      <c r="K10" s="36">
        <f t="shared" si="10"/>
        <v>0.88939024390243904</v>
      </c>
      <c r="L10" s="36">
        <f t="shared" si="11"/>
        <v>0.86878048780487804</v>
      </c>
      <c r="M10" s="36">
        <f t="shared" si="12"/>
        <v>0.89646341463414603</v>
      </c>
      <c r="N10" s="36">
        <f t="shared" si="13"/>
        <v>0.88268292682926797</v>
      </c>
      <c r="O10" s="36">
        <f t="shared" si="14"/>
        <v>0.91097560975609704</v>
      </c>
      <c r="P10" s="36">
        <f t="shared" si="15"/>
        <v>0.87073170731707294</v>
      </c>
      <c r="Q10" s="36">
        <f t="shared" si="16"/>
        <v>0.89768292682926798</v>
      </c>
      <c r="R10" s="36">
        <f t="shared" si="17"/>
        <v>0.86939024390243902</v>
      </c>
      <c r="S10" s="36">
        <f t="shared" si="18"/>
        <v>0.89926829268292596</v>
      </c>
      <c r="T10" s="36">
        <f t="shared" si="19"/>
        <v>0.87231707317073104</v>
      </c>
      <c r="U10" s="36">
        <f t="shared" si="20"/>
        <v>0.89475609756097496</v>
      </c>
      <c r="Y10" s="7">
        <v>8</v>
      </c>
      <c r="Z10" s="1">
        <v>0</v>
      </c>
      <c r="AA10" s="1" t="s">
        <v>109</v>
      </c>
      <c r="AB10" s="1">
        <v>0</v>
      </c>
      <c r="AC10" s="34">
        <v>0.89280487804877995</v>
      </c>
      <c r="AD10" s="34">
        <v>0.91780487804877997</v>
      </c>
      <c r="AE10" s="34">
        <f t="shared" si="0"/>
        <v>2.5000000000000022E-2</v>
      </c>
      <c r="AH10" s="34"/>
      <c r="AI10" s="1"/>
    </row>
    <row r="11" spans="1:35">
      <c r="A11" s="14">
        <v>8</v>
      </c>
      <c r="B11" s="36">
        <f t="shared" si="1"/>
        <v>0.89280487804877995</v>
      </c>
      <c r="C11" s="36">
        <f t="shared" si="2"/>
        <v>0.91780487804877997</v>
      </c>
      <c r="D11" s="36">
        <f t="shared" si="3"/>
        <v>0.88719512195121897</v>
      </c>
      <c r="E11" s="36">
        <f t="shared" si="4"/>
        <v>0.89963414634146299</v>
      </c>
      <c r="F11" s="36">
        <f t="shared" si="5"/>
        <v>0.87939024390243903</v>
      </c>
      <c r="G11" s="36">
        <f t="shared" si="6"/>
        <v>0.89987804878048705</v>
      </c>
      <c r="H11" s="36">
        <f t="shared" si="7"/>
        <v>0.88682926829268205</v>
      </c>
      <c r="I11" s="36">
        <f t="shared" si="8"/>
        <v>0.89451219512195101</v>
      </c>
      <c r="J11" s="36">
        <f t="shared" si="9"/>
        <v>0.88182926829268204</v>
      </c>
      <c r="K11" s="36">
        <f t="shared" si="10"/>
        <v>0.90036585365853605</v>
      </c>
      <c r="L11" s="36">
        <f t="shared" si="11"/>
        <v>0.87939024390243903</v>
      </c>
      <c r="M11" s="36">
        <f t="shared" si="12"/>
        <v>0.90097560975609703</v>
      </c>
      <c r="N11" s="36">
        <f t="shared" si="13"/>
        <v>0.88865853658536498</v>
      </c>
      <c r="O11" s="36">
        <f t="shared" si="14"/>
        <v>0.91146341463414604</v>
      </c>
      <c r="P11" s="36">
        <f t="shared" si="15"/>
        <v>0.879024390243902</v>
      </c>
      <c r="Q11" s="36">
        <f t="shared" si="16"/>
        <v>0.90975609756097497</v>
      </c>
      <c r="R11" s="36">
        <f t="shared" si="17"/>
        <v>0.87780487804878005</v>
      </c>
      <c r="S11" s="36">
        <f t="shared" si="18"/>
        <v>0.90219512195121898</v>
      </c>
      <c r="T11" s="36">
        <f t="shared" si="19"/>
        <v>0.88329268292682905</v>
      </c>
      <c r="U11" s="36">
        <f t="shared" si="20"/>
        <v>0.90121951219512197</v>
      </c>
      <c r="Y11" s="7">
        <v>9</v>
      </c>
      <c r="Z11" s="1">
        <v>0</v>
      </c>
      <c r="AA11" s="1" t="s">
        <v>110</v>
      </c>
      <c r="AB11" s="1">
        <v>0</v>
      </c>
      <c r="AC11" s="34">
        <v>0.89365853658536498</v>
      </c>
      <c r="AD11" s="34">
        <v>0.90158536585365801</v>
      </c>
      <c r="AE11" s="34">
        <f t="shared" si="0"/>
        <v>7.926829268293023E-3</v>
      </c>
      <c r="AH11" s="34"/>
      <c r="AI11" s="1"/>
    </row>
    <row r="12" spans="1:35">
      <c r="A12" s="14">
        <v>9</v>
      </c>
      <c r="B12" s="36">
        <f t="shared" si="1"/>
        <v>0.89365853658536498</v>
      </c>
      <c r="C12" s="36">
        <f t="shared" si="2"/>
        <v>0.90158536585365801</v>
      </c>
      <c r="D12" s="36">
        <f t="shared" si="3"/>
        <v>0.88548780487804801</v>
      </c>
      <c r="E12" s="36">
        <f t="shared" si="4"/>
        <v>0.90207317073170701</v>
      </c>
      <c r="F12" s="36">
        <f t="shared" si="5"/>
        <v>0.87939024390243903</v>
      </c>
      <c r="G12" s="36">
        <f t="shared" si="6"/>
        <v>0.892073170731707</v>
      </c>
      <c r="H12" s="36">
        <f t="shared" si="7"/>
        <v>0.88536585365853604</v>
      </c>
      <c r="I12" s="36">
        <f t="shared" si="8"/>
        <v>0.89902439024390202</v>
      </c>
      <c r="J12" s="36">
        <f t="shared" si="9"/>
        <v>0.88207317073170699</v>
      </c>
      <c r="K12" s="36">
        <f t="shared" si="10"/>
        <v>0.89548780487804802</v>
      </c>
      <c r="L12" s="36">
        <f t="shared" si="11"/>
        <v>0.87780487804878005</v>
      </c>
      <c r="M12" s="36">
        <f t="shared" si="12"/>
        <v>0.88914634146341398</v>
      </c>
      <c r="N12" s="36">
        <f t="shared" si="13"/>
        <v>0.89536585365853605</v>
      </c>
      <c r="O12" s="36">
        <f t="shared" si="14"/>
        <v>0.91109756097560901</v>
      </c>
      <c r="P12" s="36">
        <f t="shared" si="15"/>
        <v>0.88109756097560898</v>
      </c>
      <c r="Q12" s="36">
        <f t="shared" si="16"/>
        <v>0.90768292682926799</v>
      </c>
      <c r="R12" s="36">
        <f t="shared" si="17"/>
        <v>0.87914634146341397</v>
      </c>
      <c r="S12" s="36">
        <f t="shared" si="18"/>
        <v>0.89243902439024303</v>
      </c>
      <c r="T12" s="36">
        <f t="shared" si="19"/>
        <v>0.88365853658536497</v>
      </c>
      <c r="U12" s="36">
        <f t="shared" si="20"/>
        <v>0.89402439024390201</v>
      </c>
      <c r="Y12" s="7">
        <v>0</v>
      </c>
      <c r="Z12" s="1">
        <v>1</v>
      </c>
      <c r="AA12" s="1" t="s">
        <v>57</v>
      </c>
      <c r="AB12" s="1">
        <v>1</v>
      </c>
      <c r="AC12" s="34">
        <v>0.87890243902439003</v>
      </c>
      <c r="AD12" s="34">
        <v>0.90670731707316998</v>
      </c>
      <c r="AE12" s="34">
        <f t="shared" si="0"/>
        <v>2.7804878048779957E-2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0.88975609756097496</v>
      </c>
      <c r="AD13" s="34">
        <v>0.90536585365853595</v>
      </c>
      <c r="AE13" s="34">
        <f t="shared" si="0"/>
        <v>1.5609756097560989E-2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0.86902439024390199</v>
      </c>
      <c r="AD14" s="34">
        <v>0.90939024390243905</v>
      </c>
      <c r="AE14" s="34">
        <f t="shared" si="0"/>
        <v>4.0365853658537065E-2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0.89926829268292596</v>
      </c>
      <c r="AD15" s="34">
        <v>0.90182926829268295</v>
      </c>
      <c r="AE15" s="34">
        <f t="shared" si="0"/>
        <v>2.560975609756988E-3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0.87426829268292605</v>
      </c>
      <c r="AD16" s="34">
        <v>0.89670731707316997</v>
      </c>
      <c r="AE16" s="34">
        <f t="shared" si="0"/>
        <v>2.2439024390243922E-2</v>
      </c>
      <c r="AH16" s="34"/>
      <c r="AI16" s="1"/>
    </row>
    <row r="17" spans="6:35">
      <c r="Y17" s="7">
        <v>5</v>
      </c>
      <c r="Z17" s="1">
        <v>1</v>
      </c>
      <c r="AA17" s="1" t="s">
        <v>114</v>
      </c>
      <c r="AB17" s="1">
        <v>1</v>
      </c>
      <c r="AC17" s="34">
        <v>0.896585365853658</v>
      </c>
      <c r="AD17" s="34">
        <v>0.89731707317073095</v>
      </c>
      <c r="AE17" s="34">
        <f t="shared" si="0"/>
        <v>7.3170731707294934E-4</v>
      </c>
      <c r="AH17" s="34"/>
      <c r="AI17" s="1"/>
    </row>
    <row r="18" spans="6:35">
      <c r="Y18" s="7">
        <v>6</v>
      </c>
      <c r="Z18" s="1">
        <v>1</v>
      </c>
      <c r="AA18" s="1" t="s">
        <v>115</v>
      </c>
      <c r="AB18" s="1">
        <v>1</v>
      </c>
      <c r="AC18" s="34">
        <v>0.87414634146341397</v>
      </c>
      <c r="AD18" s="34">
        <v>0.88951219512195101</v>
      </c>
      <c r="AE18" s="34">
        <f t="shared" si="0"/>
        <v>1.5365853658537043E-2</v>
      </c>
      <c r="AH18" s="34"/>
      <c r="AI18" s="1"/>
    </row>
    <row r="19" spans="6:35">
      <c r="Y19" s="7">
        <v>7</v>
      </c>
      <c r="Z19" s="1">
        <v>1</v>
      </c>
      <c r="AA19" s="1" t="s">
        <v>116</v>
      </c>
      <c r="AB19" s="1">
        <v>1</v>
      </c>
      <c r="AC19" s="34">
        <v>0.87756097560975599</v>
      </c>
      <c r="AD19" s="34">
        <v>0.89012195121951199</v>
      </c>
      <c r="AE19" s="34">
        <f t="shared" si="0"/>
        <v>1.2560975609755998E-2</v>
      </c>
      <c r="AH19" s="34"/>
      <c r="AI19" s="1"/>
    </row>
    <row r="20" spans="6:35">
      <c r="Y20" s="7">
        <v>8</v>
      </c>
      <c r="Z20" s="1">
        <v>1</v>
      </c>
      <c r="AA20" s="1" t="s">
        <v>117</v>
      </c>
      <c r="AB20" s="1">
        <v>1</v>
      </c>
      <c r="AC20" s="34">
        <v>0.88719512195121897</v>
      </c>
      <c r="AD20" s="34">
        <v>0.89963414634146299</v>
      </c>
      <c r="AE20" s="34">
        <f t="shared" si="0"/>
        <v>1.2439024390244025E-2</v>
      </c>
      <c r="AH20" s="34"/>
      <c r="AI20" s="1"/>
    </row>
    <row r="21" spans="6:35">
      <c r="Y21" s="7">
        <v>9</v>
      </c>
      <c r="Z21" s="1">
        <v>1</v>
      </c>
      <c r="AA21" s="1" t="s">
        <v>118</v>
      </c>
      <c r="AB21" s="1">
        <v>1</v>
      </c>
      <c r="AC21" s="34">
        <v>0.88548780487804801</v>
      </c>
      <c r="AD21" s="34">
        <v>0.90207317073170701</v>
      </c>
      <c r="AE21" s="34">
        <f t="shared" si="0"/>
        <v>1.6585365853658995E-2</v>
      </c>
      <c r="AH21" s="34"/>
      <c r="AI21" s="1"/>
    </row>
    <row r="22" spans="6:35">
      <c r="Y22" s="7">
        <v>0</v>
      </c>
      <c r="Z22" s="1">
        <v>2</v>
      </c>
      <c r="AA22" s="1" t="s">
        <v>58</v>
      </c>
      <c r="AB22" s="1">
        <v>2</v>
      </c>
      <c r="AC22" s="34">
        <v>0.86621951219512106</v>
      </c>
      <c r="AD22" s="34">
        <v>0.90304878048780401</v>
      </c>
      <c r="AE22" s="34">
        <f t="shared" si="0"/>
        <v>3.682926829268296E-2</v>
      </c>
      <c r="AH22" s="34"/>
      <c r="AI22" s="1"/>
    </row>
    <row r="23" spans="6:35">
      <c r="Y23" s="7">
        <v>1</v>
      </c>
      <c r="Z23" s="1">
        <v>2</v>
      </c>
      <c r="AA23" s="1" t="s">
        <v>66</v>
      </c>
      <c r="AB23" s="1">
        <v>2</v>
      </c>
      <c r="AC23" s="34">
        <v>0.88</v>
      </c>
      <c r="AD23" s="34">
        <v>0.89365853658536498</v>
      </c>
      <c r="AE23" s="34">
        <f t="shared" si="0"/>
        <v>1.3658536585364978E-2</v>
      </c>
      <c r="AH23" s="34"/>
      <c r="AI23" s="1"/>
    </row>
    <row r="24" spans="6:35">
      <c r="Y24" s="7">
        <v>2</v>
      </c>
      <c r="Z24" s="1">
        <v>2</v>
      </c>
      <c r="AA24" s="1" t="s">
        <v>164</v>
      </c>
      <c r="AB24" s="1">
        <v>2</v>
      </c>
      <c r="AC24" s="34">
        <v>0.86060975609756096</v>
      </c>
      <c r="AD24" s="34">
        <v>0.90219512195121898</v>
      </c>
      <c r="AE24" s="34">
        <f t="shared" si="0"/>
        <v>4.1585365853658018E-2</v>
      </c>
      <c r="AH24" s="34"/>
      <c r="AI24" s="1"/>
    </row>
    <row r="25" spans="6:35">
      <c r="Y25" s="7">
        <v>3</v>
      </c>
      <c r="Z25" s="1">
        <v>2</v>
      </c>
      <c r="AA25" s="1" t="s">
        <v>119</v>
      </c>
      <c r="AB25" s="1">
        <v>2</v>
      </c>
      <c r="AC25" s="34">
        <v>0.88902439024390201</v>
      </c>
      <c r="AD25" s="34">
        <v>0.89426829268292596</v>
      </c>
      <c r="AE25" s="34">
        <f t="shared" si="0"/>
        <v>5.2439024390239508E-3</v>
      </c>
      <c r="AH25" s="34"/>
      <c r="AI25" s="1"/>
    </row>
    <row r="26" spans="6:35">
      <c r="Y26" s="7">
        <v>4</v>
      </c>
      <c r="Z26" s="1">
        <v>2</v>
      </c>
      <c r="AA26" s="1" t="s">
        <v>120</v>
      </c>
      <c r="AB26" s="1">
        <v>2</v>
      </c>
      <c r="AC26" s="34">
        <v>0.86207317073170697</v>
      </c>
      <c r="AD26" s="34">
        <v>0.88621951219512196</v>
      </c>
      <c r="AE26" s="34">
        <f t="shared" si="0"/>
        <v>2.4146341463414989E-2</v>
      </c>
      <c r="AH26" s="34"/>
      <c r="AI26" s="1"/>
    </row>
    <row r="27" spans="6:35">
      <c r="Y27" s="7">
        <v>5</v>
      </c>
      <c r="Z27" s="1">
        <v>2</v>
      </c>
      <c r="AA27" s="1" t="s">
        <v>121</v>
      </c>
      <c r="AB27" s="1">
        <v>2</v>
      </c>
      <c r="AC27" s="34">
        <v>0.88829268292682895</v>
      </c>
      <c r="AD27" s="34">
        <v>0.88682926829268205</v>
      </c>
      <c r="AE27" s="34">
        <f t="shared" si="0"/>
        <v>-1.4634146341468979E-3</v>
      </c>
      <c r="AH27" s="34"/>
      <c r="AI27" s="1"/>
    </row>
    <row r="28" spans="6:35">
      <c r="Y28" s="7">
        <v>6</v>
      </c>
      <c r="Z28" s="1">
        <v>2</v>
      </c>
      <c r="AA28" s="1" t="s">
        <v>122</v>
      </c>
      <c r="AB28" s="1">
        <v>2</v>
      </c>
      <c r="AC28" s="34">
        <v>0.86378048780487804</v>
      </c>
      <c r="AD28" s="34">
        <v>0.89439024390243904</v>
      </c>
      <c r="AE28" s="34">
        <f t="shared" si="0"/>
        <v>3.0609756097561003E-2</v>
      </c>
      <c r="AH28" s="34"/>
      <c r="AI28" s="1"/>
    </row>
    <row r="29" spans="6:35">
      <c r="F29" s="34" t="s">
        <v>347</v>
      </c>
      <c r="Y29" s="7">
        <v>7</v>
      </c>
      <c r="Z29" s="1">
        <v>2</v>
      </c>
      <c r="AA29" s="1" t="s">
        <v>123</v>
      </c>
      <c r="AB29" s="1">
        <v>2</v>
      </c>
      <c r="AC29" s="34">
        <v>0.87024390243902405</v>
      </c>
      <c r="AD29" s="34">
        <v>0.88670731707316996</v>
      </c>
      <c r="AE29" s="34">
        <f t="shared" si="0"/>
        <v>1.6463414634145912E-2</v>
      </c>
      <c r="AH29" s="34"/>
      <c r="AI29" s="1"/>
    </row>
    <row r="30" spans="6:35">
      <c r="F30" s="34" t="s">
        <v>199</v>
      </c>
      <c r="Y30" s="7">
        <v>8</v>
      </c>
      <c r="Z30" s="1">
        <v>2</v>
      </c>
      <c r="AA30" s="1" t="s">
        <v>124</v>
      </c>
      <c r="AB30" s="1">
        <v>2</v>
      </c>
      <c r="AC30" s="34">
        <v>0.87939024390243903</v>
      </c>
      <c r="AD30" s="34">
        <v>0.89987804878048705</v>
      </c>
      <c r="AE30" s="34">
        <f t="shared" si="0"/>
        <v>2.0487804878048022E-2</v>
      </c>
      <c r="AH30" s="34"/>
      <c r="AI30" s="1"/>
    </row>
    <row r="31" spans="6:35">
      <c r="F31" s="34" t="s">
        <v>200</v>
      </c>
      <c r="Y31" s="7">
        <v>9</v>
      </c>
      <c r="Z31" s="1">
        <v>2</v>
      </c>
      <c r="AA31" s="1" t="s">
        <v>125</v>
      </c>
      <c r="AB31" s="1">
        <v>2</v>
      </c>
      <c r="AC31" s="34">
        <v>0.87939024390243903</v>
      </c>
      <c r="AD31" s="34">
        <v>0.892073170731707</v>
      </c>
      <c r="AE31" s="34">
        <f t="shared" si="0"/>
        <v>1.2682926829267971E-2</v>
      </c>
      <c r="AH31" s="34"/>
      <c r="AI31" s="1"/>
    </row>
    <row r="32" spans="6:35">
      <c r="F32" s="34" t="s">
        <v>201</v>
      </c>
      <c r="Y32" s="7">
        <v>0</v>
      </c>
      <c r="Z32" s="1">
        <v>3</v>
      </c>
      <c r="AA32" s="1" t="s">
        <v>59</v>
      </c>
      <c r="AB32" s="1">
        <v>3</v>
      </c>
      <c r="AC32" s="34">
        <v>0.89109756097560899</v>
      </c>
      <c r="AD32" s="34">
        <v>0.89890243902439004</v>
      </c>
      <c r="AE32" s="34">
        <f t="shared" si="0"/>
        <v>7.8048780487810498E-3</v>
      </c>
      <c r="AH32" s="34"/>
      <c r="AI32" s="1"/>
    </row>
    <row r="33" spans="6:35">
      <c r="F33" s="34" t="s">
        <v>257</v>
      </c>
      <c r="Y33" s="7">
        <v>1</v>
      </c>
      <c r="Z33" s="1">
        <v>3</v>
      </c>
      <c r="AA33" s="1" t="s">
        <v>67</v>
      </c>
      <c r="AB33" s="1">
        <v>3</v>
      </c>
      <c r="AC33" s="34">
        <v>0.88573170731707296</v>
      </c>
      <c r="AD33" s="34">
        <v>0.900609756097561</v>
      </c>
      <c r="AE33" s="34">
        <f t="shared" si="0"/>
        <v>1.487804878048804E-2</v>
      </c>
      <c r="AH33" s="34"/>
      <c r="AI33" s="1"/>
    </row>
    <row r="34" spans="6:35">
      <c r="F34" s="34" t="s">
        <v>348</v>
      </c>
      <c r="Y34" s="7">
        <v>2</v>
      </c>
      <c r="Z34" s="1">
        <v>3</v>
      </c>
      <c r="AA34" s="1" t="s">
        <v>74</v>
      </c>
      <c r="AB34" s="1">
        <v>3</v>
      </c>
      <c r="AC34" s="34">
        <v>0.86280487804878003</v>
      </c>
      <c r="AD34" s="34">
        <v>0.88878048780487795</v>
      </c>
      <c r="AE34" s="34">
        <f t="shared" si="0"/>
        <v>2.5975609756097917E-2</v>
      </c>
      <c r="AH34" s="34"/>
      <c r="AI34" s="1"/>
    </row>
    <row r="35" spans="6:35">
      <c r="F35" s="34" t="s">
        <v>349</v>
      </c>
      <c r="Y35" s="7">
        <v>3</v>
      </c>
      <c r="Z35" s="1">
        <v>3</v>
      </c>
      <c r="AA35" s="1" t="s">
        <v>165</v>
      </c>
      <c r="AB35" s="1">
        <v>3</v>
      </c>
      <c r="AC35" s="34">
        <v>0.89341463414634104</v>
      </c>
      <c r="AD35" s="34">
        <v>0.90853658536585302</v>
      </c>
      <c r="AE35" s="34">
        <f t="shared" si="0"/>
        <v>1.5121951219511987E-2</v>
      </c>
      <c r="AH35" s="34"/>
      <c r="AI35" s="1"/>
    </row>
    <row r="36" spans="6:35">
      <c r="F36" s="34" t="s">
        <v>209</v>
      </c>
      <c r="Y36" s="7">
        <v>4</v>
      </c>
      <c r="Z36" s="1">
        <v>3</v>
      </c>
      <c r="AA36" s="1" t="s">
        <v>126</v>
      </c>
      <c r="AB36" s="1">
        <v>3</v>
      </c>
      <c r="AC36" s="34">
        <v>0.87512195121951197</v>
      </c>
      <c r="AD36" s="34">
        <v>0.90280487804877996</v>
      </c>
      <c r="AE36" s="34">
        <f t="shared" si="0"/>
        <v>2.7682926829267984E-2</v>
      </c>
      <c r="AH36" s="34"/>
      <c r="AI36" s="1"/>
    </row>
    <row r="37" spans="6:35">
      <c r="F37" s="34" t="s">
        <v>350</v>
      </c>
      <c r="Y37" s="7">
        <v>5</v>
      </c>
      <c r="Z37" s="1">
        <v>3</v>
      </c>
      <c r="AA37" s="1" t="s">
        <v>127</v>
      </c>
      <c r="AB37" s="1">
        <v>3</v>
      </c>
      <c r="AC37" s="34">
        <v>0.89170731707316997</v>
      </c>
      <c r="AD37" s="34">
        <v>0.89451219512195101</v>
      </c>
      <c r="AE37" s="34">
        <f t="shared" si="0"/>
        <v>2.8048780487810454E-3</v>
      </c>
      <c r="AH37" s="34"/>
      <c r="AI37" s="1"/>
    </row>
    <row r="38" spans="6:35">
      <c r="F38" s="34" t="s">
        <v>209</v>
      </c>
      <c r="Y38" s="7">
        <v>6</v>
      </c>
      <c r="Z38" s="1">
        <v>3</v>
      </c>
      <c r="AA38" s="1" t="s">
        <v>128</v>
      </c>
      <c r="AB38" s="1">
        <v>3</v>
      </c>
      <c r="AC38" s="34">
        <v>0.86768292682926795</v>
      </c>
      <c r="AD38" s="34">
        <v>0.89695121951219503</v>
      </c>
      <c r="AE38" s="34">
        <f t="shared" si="0"/>
        <v>2.9268292682927077E-2</v>
      </c>
      <c r="AH38" s="34"/>
      <c r="AI38" s="1"/>
    </row>
    <row r="39" spans="6:35">
      <c r="F39" s="34" t="s">
        <v>351</v>
      </c>
      <c r="Y39" s="7">
        <v>7</v>
      </c>
      <c r="Z39" s="1">
        <v>3</v>
      </c>
      <c r="AA39" s="1" t="s">
        <v>129</v>
      </c>
      <c r="AB39" s="1">
        <v>3</v>
      </c>
      <c r="AC39" s="34">
        <v>0.88024390243902395</v>
      </c>
      <c r="AD39" s="34">
        <v>0.88256097560975599</v>
      </c>
      <c r="AE39" s="34">
        <f t="shared" si="0"/>
        <v>2.3170731707320424E-3</v>
      </c>
      <c r="AH39" s="34"/>
      <c r="AI39" s="1"/>
    </row>
    <row r="40" spans="6:35">
      <c r="F40" s="34" t="s">
        <v>209</v>
      </c>
      <c r="Y40" s="7">
        <v>8</v>
      </c>
      <c r="Z40" s="1">
        <v>3</v>
      </c>
      <c r="AA40" s="1" t="s">
        <v>130</v>
      </c>
      <c r="AB40" s="1">
        <v>3</v>
      </c>
      <c r="AC40" s="34">
        <v>0.88682926829268205</v>
      </c>
      <c r="AD40" s="34">
        <v>0.89451219512195101</v>
      </c>
      <c r="AE40" s="34">
        <f t="shared" si="0"/>
        <v>7.6829268292689656E-3</v>
      </c>
      <c r="AH40" s="34"/>
      <c r="AI40" s="1"/>
    </row>
    <row r="41" spans="6:35">
      <c r="F41" s="34" t="s">
        <v>352</v>
      </c>
      <c r="Y41" s="7">
        <v>9</v>
      </c>
      <c r="Z41" s="1">
        <v>3</v>
      </c>
      <c r="AA41" s="1" t="s">
        <v>131</v>
      </c>
      <c r="AB41" s="1">
        <v>3</v>
      </c>
      <c r="AC41" s="34">
        <v>0.88536585365853604</v>
      </c>
      <c r="AD41" s="34">
        <v>0.89902439024390202</v>
      </c>
      <c r="AE41" s="34">
        <f t="shared" si="0"/>
        <v>1.3658536585365977E-2</v>
      </c>
      <c r="AH41" s="34"/>
      <c r="AI41" s="1"/>
    </row>
    <row r="42" spans="6:35">
      <c r="F42" s="34" t="s">
        <v>209</v>
      </c>
      <c r="Y42" s="7">
        <v>0</v>
      </c>
      <c r="Z42" s="1">
        <v>4</v>
      </c>
      <c r="AA42" s="1" t="s">
        <v>60</v>
      </c>
      <c r="AB42" s="1">
        <v>4</v>
      </c>
      <c r="AC42" s="34">
        <v>0.86719512195121895</v>
      </c>
      <c r="AD42" s="34">
        <v>0.89414634146341399</v>
      </c>
      <c r="AE42" s="34">
        <f t="shared" si="0"/>
        <v>2.6951219512195035E-2</v>
      </c>
      <c r="AH42" s="34"/>
      <c r="AI42" s="1"/>
    </row>
    <row r="43" spans="6:35">
      <c r="F43" s="34" t="s">
        <v>353</v>
      </c>
      <c r="Y43" s="7">
        <v>1</v>
      </c>
      <c r="Z43" s="1">
        <v>4</v>
      </c>
      <c r="AA43" s="1" t="s">
        <v>68</v>
      </c>
      <c r="AB43" s="1">
        <v>4</v>
      </c>
      <c r="AC43" s="34">
        <v>0.88292682926829202</v>
      </c>
      <c r="AD43" s="34">
        <v>0.90268292682926798</v>
      </c>
      <c r="AE43" s="34">
        <f t="shared" si="0"/>
        <v>1.975609756097596E-2</v>
      </c>
      <c r="AH43" s="34"/>
      <c r="AI43" s="1"/>
    </row>
    <row r="44" spans="6:35">
      <c r="F44" s="34" t="s">
        <v>209</v>
      </c>
      <c r="Y44" s="7">
        <v>2</v>
      </c>
      <c r="Z44" s="1">
        <v>4</v>
      </c>
      <c r="AA44" s="1" t="s">
        <v>75</v>
      </c>
      <c r="AB44" s="1">
        <v>4</v>
      </c>
      <c r="AC44" s="34">
        <v>0.86341463414634101</v>
      </c>
      <c r="AD44" s="34">
        <v>0.90743902439024304</v>
      </c>
      <c r="AE44" s="34">
        <f t="shared" si="0"/>
        <v>4.4024390243902034E-2</v>
      </c>
      <c r="AH44" s="34"/>
      <c r="AI44" s="1"/>
    </row>
    <row r="45" spans="6:35">
      <c r="F45" s="34" t="s">
        <v>354</v>
      </c>
      <c r="Y45" s="7">
        <v>3</v>
      </c>
      <c r="Z45" s="1">
        <v>4</v>
      </c>
      <c r="AA45" s="1" t="s">
        <v>81</v>
      </c>
      <c r="AB45" s="1">
        <v>4</v>
      </c>
      <c r="AC45" s="34">
        <v>0.88914634146341398</v>
      </c>
      <c r="AD45" s="34">
        <v>0.90243902439024304</v>
      </c>
      <c r="AE45" s="34">
        <f t="shared" si="0"/>
        <v>1.3292682926829058E-2</v>
      </c>
      <c r="AH45" s="34"/>
      <c r="AI45" s="1"/>
    </row>
    <row r="46" spans="6:35">
      <c r="F46" s="34" t="s">
        <v>209</v>
      </c>
      <c r="Y46" s="7">
        <v>4</v>
      </c>
      <c r="Z46" s="1">
        <v>4</v>
      </c>
      <c r="AA46" s="1" t="s">
        <v>166</v>
      </c>
      <c r="AB46" s="1">
        <v>4</v>
      </c>
      <c r="AC46" s="34">
        <v>0.86402439024390199</v>
      </c>
      <c r="AD46" s="34">
        <v>0.89829268292682896</v>
      </c>
      <c r="AE46" s="34">
        <f t="shared" si="0"/>
        <v>3.4268292682926971E-2</v>
      </c>
      <c r="AH46" s="34"/>
      <c r="AI46" s="1"/>
    </row>
    <row r="47" spans="6:35">
      <c r="F47" s="34" t="s">
        <v>355</v>
      </c>
      <c r="Y47" s="7">
        <v>5</v>
      </c>
      <c r="Z47" s="1">
        <v>4</v>
      </c>
      <c r="AA47" s="1" t="s">
        <v>132</v>
      </c>
      <c r="AB47" s="1">
        <v>4</v>
      </c>
      <c r="AC47" s="34">
        <v>0.88987804878048704</v>
      </c>
      <c r="AD47" s="34">
        <v>0.88792682926829203</v>
      </c>
      <c r="AE47" s="34">
        <f t="shared" si="0"/>
        <v>-1.9512195121950127E-3</v>
      </c>
      <c r="AH47" s="34"/>
      <c r="AI47" s="1"/>
    </row>
    <row r="48" spans="6:35">
      <c r="F48" s="34" t="s">
        <v>209</v>
      </c>
      <c r="Y48" s="7">
        <v>6</v>
      </c>
      <c r="Z48" s="1">
        <v>4</v>
      </c>
      <c r="AA48" s="1" t="s">
        <v>133</v>
      </c>
      <c r="AB48" s="1">
        <v>4</v>
      </c>
      <c r="AC48" s="34">
        <v>0.865975609756097</v>
      </c>
      <c r="AD48" s="34">
        <v>0.89792682926829204</v>
      </c>
      <c r="AE48" s="34">
        <f t="shared" si="0"/>
        <v>3.1951219512195039E-2</v>
      </c>
      <c r="AH48" s="34"/>
      <c r="AI48" s="1"/>
    </row>
    <row r="49" spans="6:35">
      <c r="F49" s="34" t="s">
        <v>356</v>
      </c>
      <c r="Y49" s="7">
        <v>7</v>
      </c>
      <c r="Z49" s="1">
        <v>4</v>
      </c>
      <c r="AA49" s="1" t="s">
        <v>134</v>
      </c>
      <c r="AB49" s="1">
        <v>4</v>
      </c>
      <c r="AC49" s="34">
        <v>0.87292682926829201</v>
      </c>
      <c r="AD49" s="34">
        <v>0.88939024390243904</v>
      </c>
      <c r="AE49" s="34">
        <f t="shared" si="0"/>
        <v>1.6463414634147022E-2</v>
      </c>
      <c r="AH49" s="34"/>
      <c r="AI49" s="1"/>
    </row>
    <row r="50" spans="6:35">
      <c r="F50" s="34" t="s">
        <v>209</v>
      </c>
      <c r="Y50" s="7">
        <v>8</v>
      </c>
      <c r="Z50" s="1">
        <v>4</v>
      </c>
      <c r="AA50" s="1" t="s">
        <v>135</v>
      </c>
      <c r="AB50" s="1">
        <v>4</v>
      </c>
      <c r="AC50" s="34">
        <v>0.88182926829268204</v>
      </c>
      <c r="AD50" s="34">
        <v>0.90036585365853605</v>
      </c>
      <c r="AE50" s="34">
        <f t="shared" si="0"/>
        <v>1.8536585365854008E-2</v>
      </c>
      <c r="AH50" s="34"/>
      <c r="AI50" s="1"/>
    </row>
    <row r="51" spans="6:35">
      <c r="F51" s="34" t="s">
        <v>357</v>
      </c>
      <c r="Y51" s="7">
        <v>9</v>
      </c>
      <c r="Z51" s="1">
        <v>4</v>
      </c>
      <c r="AA51" s="1" t="s">
        <v>136</v>
      </c>
      <c r="AB51" s="1">
        <v>4</v>
      </c>
      <c r="AC51" s="34">
        <v>0.88207317073170699</v>
      </c>
      <c r="AD51" s="34">
        <v>0.89548780487804802</v>
      </c>
      <c r="AE51" s="34">
        <f t="shared" si="0"/>
        <v>1.3414634146341031E-2</v>
      </c>
      <c r="AH51" s="34"/>
      <c r="AI51" s="1"/>
    </row>
    <row r="52" spans="6:35">
      <c r="F52" s="34" t="s">
        <v>209</v>
      </c>
      <c r="Y52" s="7">
        <v>0</v>
      </c>
      <c r="Z52" s="1">
        <v>5</v>
      </c>
      <c r="AA52" s="1" t="s">
        <v>61</v>
      </c>
      <c r="AB52" s="1">
        <v>5</v>
      </c>
      <c r="AC52" s="34">
        <v>0.861463414634146</v>
      </c>
      <c r="AD52" s="34">
        <v>0.89963414634146299</v>
      </c>
      <c r="AE52" s="34">
        <f t="shared" si="0"/>
        <v>3.8170731707316996E-2</v>
      </c>
      <c r="AH52" s="34"/>
      <c r="AI52" s="1"/>
    </row>
    <row r="53" spans="6:35">
      <c r="F53" s="34" t="s">
        <v>358</v>
      </c>
      <c r="Y53" s="7">
        <v>1</v>
      </c>
      <c r="Z53" s="1">
        <v>5</v>
      </c>
      <c r="AA53" s="1" t="s">
        <v>69</v>
      </c>
      <c r="AB53" s="1">
        <v>5</v>
      </c>
      <c r="AC53" s="34">
        <v>0.87890243902439003</v>
      </c>
      <c r="AD53" s="34">
        <v>0.89695121951219503</v>
      </c>
      <c r="AE53" s="34">
        <f t="shared" si="0"/>
        <v>1.8048780487805005E-2</v>
      </c>
      <c r="AH53" s="34"/>
      <c r="AI53" s="1"/>
    </row>
    <row r="54" spans="6:35">
      <c r="F54" s="34" t="s">
        <v>209</v>
      </c>
      <c r="Y54" s="7">
        <v>2</v>
      </c>
      <c r="Z54" s="1">
        <v>5</v>
      </c>
      <c r="AA54" s="1" t="s">
        <v>76</v>
      </c>
      <c r="AB54" s="1">
        <v>5</v>
      </c>
      <c r="AC54" s="34">
        <v>0.86524390243902405</v>
      </c>
      <c r="AD54" s="34">
        <v>0.90841463414634105</v>
      </c>
      <c r="AE54" s="34">
        <f t="shared" si="0"/>
        <v>4.3170731707317E-2</v>
      </c>
      <c r="AH54" s="34"/>
      <c r="AI54" s="1"/>
    </row>
    <row r="55" spans="6:35">
      <c r="F55" s="34" t="s">
        <v>359</v>
      </c>
      <c r="Y55" s="7">
        <v>3</v>
      </c>
      <c r="Z55" s="1">
        <v>5</v>
      </c>
      <c r="AA55" s="1" t="s">
        <v>82</v>
      </c>
      <c r="AB55" s="1">
        <v>5</v>
      </c>
      <c r="AC55" s="34">
        <v>0.88524390243902396</v>
      </c>
      <c r="AD55" s="34">
        <v>0.89914634146341399</v>
      </c>
      <c r="AE55" s="34">
        <f t="shared" si="0"/>
        <v>1.3902439024390034E-2</v>
      </c>
      <c r="AH55" s="34"/>
      <c r="AI55" s="1"/>
    </row>
    <row r="56" spans="6:35">
      <c r="F56" s="34" t="s">
        <v>203</v>
      </c>
      <c r="Y56" s="7">
        <v>4</v>
      </c>
      <c r="Z56" s="1">
        <v>5</v>
      </c>
      <c r="AA56" s="1" t="s">
        <v>87</v>
      </c>
      <c r="AB56" s="1">
        <v>5</v>
      </c>
      <c r="AC56" s="34">
        <v>0.85975609756097504</v>
      </c>
      <c r="AD56" s="34">
        <v>0.87670731707316996</v>
      </c>
      <c r="AE56" s="34">
        <f t="shared" si="0"/>
        <v>1.6951219512194915E-2</v>
      </c>
      <c r="AH56" s="34"/>
      <c r="AI56" s="1"/>
    </row>
    <row r="57" spans="6:35">
      <c r="F57" s="34" t="s">
        <v>204</v>
      </c>
      <c r="Y57" s="7">
        <v>5</v>
      </c>
      <c r="Z57" s="1">
        <v>5</v>
      </c>
      <c r="AA57" s="1" t="s">
        <v>167</v>
      </c>
      <c r="AB57" s="1">
        <v>5</v>
      </c>
      <c r="AC57" s="34">
        <v>0.88914634146341398</v>
      </c>
      <c r="AD57" s="34">
        <v>0.90024390243902397</v>
      </c>
      <c r="AE57" s="34">
        <f t="shared" si="0"/>
        <v>1.1097560975609988E-2</v>
      </c>
      <c r="AH57" s="34"/>
      <c r="AI57" s="1"/>
    </row>
    <row r="58" spans="6:35">
      <c r="F58" s="34" t="s">
        <v>205</v>
      </c>
      <c r="Y58" s="7">
        <v>6</v>
      </c>
      <c r="Z58" s="1">
        <v>5</v>
      </c>
      <c r="AA58" s="1" t="s">
        <v>137</v>
      </c>
      <c r="AB58" s="1">
        <v>5</v>
      </c>
      <c r="AC58" s="34">
        <v>0.86560975609756097</v>
      </c>
      <c r="AD58" s="34">
        <v>0.89646341463414603</v>
      </c>
      <c r="AE58" s="34">
        <f t="shared" si="0"/>
        <v>3.085365853658506E-2</v>
      </c>
      <c r="AH58" s="34"/>
      <c r="AI58" s="1"/>
    </row>
    <row r="59" spans="6:35">
      <c r="F59" s="34" t="s">
        <v>206</v>
      </c>
      <c r="Y59" s="7">
        <v>7</v>
      </c>
      <c r="Z59" s="1">
        <v>5</v>
      </c>
      <c r="AA59" s="1" t="s">
        <v>138</v>
      </c>
      <c r="AB59" s="1">
        <v>5</v>
      </c>
      <c r="AC59" s="34">
        <v>0.86878048780487804</v>
      </c>
      <c r="AD59" s="34">
        <v>0.89646341463414603</v>
      </c>
      <c r="AE59" s="34">
        <f t="shared" si="0"/>
        <v>2.7682926829267984E-2</v>
      </c>
      <c r="AH59" s="34"/>
      <c r="AI59" s="1"/>
    </row>
    <row r="60" spans="6:35">
      <c r="Y60" s="7">
        <v>8</v>
      </c>
      <c r="Z60" s="1">
        <v>5</v>
      </c>
      <c r="AA60" s="1" t="s">
        <v>139</v>
      </c>
      <c r="AB60" s="1">
        <v>5</v>
      </c>
      <c r="AC60" s="34">
        <v>0.87939024390243903</v>
      </c>
      <c r="AD60" s="34">
        <v>0.90097560975609703</v>
      </c>
      <c r="AE60" s="34">
        <f t="shared" si="0"/>
        <v>2.1585365853658001E-2</v>
      </c>
      <c r="AH60" s="34"/>
      <c r="AI60" s="1"/>
    </row>
    <row r="61" spans="6:35">
      <c r="Y61" s="7">
        <v>9</v>
      </c>
      <c r="Z61" s="1">
        <v>5</v>
      </c>
      <c r="AA61" s="1" t="s">
        <v>140</v>
      </c>
      <c r="AB61" s="1">
        <v>5</v>
      </c>
      <c r="AC61" s="34">
        <v>0.87780487804878005</v>
      </c>
      <c r="AD61" s="34">
        <v>0.88914634146341398</v>
      </c>
      <c r="AE61" s="34">
        <f t="shared" si="0"/>
        <v>1.1341463414633934E-2</v>
      </c>
      <c r="AH61" s="34"/>
      <c r="AI61" s="1"/>
    </row>
    <row r="62" spans="6:35">
      <c r="Y62" s="7">
        <v>0</v>
      </c>
      <c r="Z62" s="1">
        <v>6</v>
      </c>
      <c r="AA62" s="1" t="s">
        <v>62</v>
      </c>
      <c r="AB62" s="1">
        <v>6</v>
      </c>
      <c r="AC62" s="34">
        <v>0.87243902439024301</v>
      </c>
      <c r="AD62" s="34">
        <v>0.91536585365853596</v>
      </c>
      <c r="AE62" s="34">
        <f t="shared" si="0"/>
        <v>4.2926829268292943E-2</v>
      </c>
      <c r="AH62" s="34"/>
      <c r="AI62" s="1"/>
    </row>
    <row r="63" spans="6:35">
      <c r="Y63" s="7">
        <v>1</v>
      </c>
      <c r="Z63" s="1">
        <v>6</v>
      </c>
      <c r="AA63" s="1" t="s">
        <v>70</v>
      </c>
      <c r="AB63" s="1">
        <v>6</v>
      </c>
      <c r="AC63" s="34">
        <v>0.89402439024390201</v>
      </c>
      <c r="AD63" s="34">
        <v>0.89865853658536499</v>
      </c>
      <c r="AE63" s="34">
        <f t="shared" si="0"/>
        <v>4.6341463414629747E-3</v>
      </c>
      <c r="AH63" s="34"/>
      <c r="AI63" s="1"/>
    </row>
    <row r="64" spans="6:35">
      <c r="Y64" s="7">
        <v>2</v>
      </c>
      <c r="Z64" s="1">
        <v>6</v>
      </c>
      <c r="AA64" s="1" t="s">
        <v>77</v>
      </c>
      <c r="AB64" s="1">
        <v>6</v>
      </c>
      <c r="AC64" s="34">
        <v>0.87695121951219501</v>
      </c>
      <c r="AD64" s="34">
        <v>0.90597560975609703</v>
      </c>
      <c r="AE64" s="34">
        <f t="shared" si="0"/>
        <v>2.9024390243902021E-2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0.89804878048780401</v>
      </c>
      <c r="AD65" s="34">
        <v>0.89597560975609702</v>
      </c>
      <c r="AE65" s="34">
        <f t="shared" si="0"/>
        <v>-2.0731707317069858E-3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0.88158536585365799</v>
      </c>
      <c r="AD66" s="34">
        <v>0.90402439024390202</v>
      </c>
      <c r="AE66" s="34">
        <f t="shared" si="0"/>
        <v>2.2439024390244033E-2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0.89597560975609702</v>
      </c>
      <c r="AD67" s="34">
        <v>0.90268292682926798</v>
      </c>
      <c r="AE67" s="34">
        <f t="shared" ref="AE67:AE101" si="21">AD67-AC67</f>
        <v>6.7073170731709597E-3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0.89048780487804802</v>
      </c>
      <c r="AD68" s="34">
        <v>0.89060975609756099</v>
      </c>
      <c r="AE68" s="34">
        <f t="shared" si="21"/>
        <v>1.2195121951297239E-4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0.88268292682926797</v>
      </c>
      <c r="AD69" s="34">
        <v>0.91097560975609704</v>
      </c>
      <c r="AE69" s="34">
        <f t="shared" si="21"/>
        <v>2.8292682926829071E-2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0.88865853658536498</v>
      </c>
      <c r="AD70" s="34">
        <v>0.91146341463414604</v>
      </c>
      <c r="AE70" s="34">
        <f t="shared" si="21"/>
        <v>2.2804878048781063E-2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0.89536585365853605</v>
      </c>
      <c r="AD71" s="34">
        <v>0.91109756097560901</v>
      </c>
      <c r="AE71" s="34">
        <f t="shared" si="21"/>
        <v>1.5731707317072963E-2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0.86475609756097505</v>
      </c>
      <c r="AD72" s="34">
        <v>0.89890243902439004</v>
      </c>
      <c r="AE72" s="34">
        <f t="shared" si="21"/>
        <v>3.4146341463414998E-2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0.88</v>
      </c>
      <c r="AD73" s="34">
        <v>0.91292682926829205</v>
      </c>
      <c r="AE73" s="34">
        <f t="shared" si="21"/>
        <v>3.2926829268292046E-2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0.86048780487804799</v>
      </c>
      <c r="AD74" s="34">
        <v>0.88914634146341398</v>
      </c>
      <c r="AE74" s="34">
        <f t="shared" si="21"/>
        <v>2.865853658536599E-2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0.88768292682926797</v>
      </c>
      <c r="AD75" s="34">
        <v>0.90365853658536499</v>
      </c>
      <c r="AE75" s="34">
        <f t="shared" si="21"/>
        <v>1.597560975609702E-2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0.862439024390243</v>
      </c>
      <c r="AD76" s="34">
        <v>0.888048780487804</v>
      </c>
      <c r="AE76" s="34">
        <f t="shared" si="21"/>
        <v>2.5609756097560998E-2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0.88682926829268205</v>
      </c>
      <c r="AD77" s="34">
        <v>0.90280487804877996</v>
      </c>
      <c r="AE77" s="34">
        <f t="shared" si="21"/>
        <v>1.5975609756097908E-2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0.86365853658536496</v>
      </c>
      <c r="AD78" s="34">
        <v>0.89182926829268205</v>
      </c>
      <c r="AE78" s="34">
        <f t="shared" si="21"/>
        <v>2.8170731707317098E-2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0.87073170731707294</v>
      </c>
      <c r="AD79" s="34">
        <v>0.89768292682926798</v>
      </c>
      <c r="AE79" s="34">
        <f t="shared" si="21"/>
        <v>2.6951219512195035E-2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0.879024390243902</v>
      </c>
      <c r="AD80" s="34">
        <v>0.90975609756097497</v>
      </c>
      <c r="AE80" s="34">
        <f t="shared" si="21"/>
        <v>3.0731707317072976E-2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0.88109756097560898</v>
      </c>
      <c r="AD81" s="34">
        <v>0.90768292682926799</v>
      </c>
      <c r="AE81" s="34">
        <f t="shared" si="21"/>
        <v>2.6585365853659004E-2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0.86292682926829201</v>
      </c>
      <c r="AD82" s="34">
        <v>0.88780487804878006</v>
      </c>
      <c r="AE82" s="34">
        <f t="shared" si="21"/>
        <v>2.4878048780488049E-2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0.87865853658536497</v>
      </c>
      <c r="AD83" s="34">
        <v>0.89292682926829203</v>
      </c>
      <c r="AE83" s="34">
        <f t="shared" si="21"/>
        <v>1.4268292682927064E-2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0.86085365853658502</v>
      </c>
      <c r="AD84" s="34">
        <v>0.89780487804877995</v>
      </c>
      <c r="AE84" s="34">
        <f t="shared" si="21"/>
        <v>3.6951219512194933E-2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0.88670731707316996</v>
      </c>
      <c r="AD85" s="34">
        <v>0.90731707317073096</v>
      </c>
      <c r="AE85" s="34">
        <f t="shared" si="21"/>
        <v>2.0609756097560994E-2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0.86134146341463402</v>
      </c>
      <c r="AD86" s="34">
        <v>0.89670731707316997</v>
      </c>
      <c r="AE86" s="34">
        <f t="shared" si="21"/>
        <v>3.5365853658535951E-2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0.88658536585365799</v>
      </c>
      <c r="AD87" s="34">
        <v>0.90280487804877996</v>
      </c>
      <c r="AE87" s="34">
        <f t="shared" si="21"/>
        <v>1.6219512195121966E-2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0.86414634146341396</v>
      </c>
      <c r="AD88" s="34">
        <v>0.88548780487804801</v>
      </c>
      <c r="AE88" s="34">
        <f t="shared" si="21"/>
        <v>2.1341463414634054E-2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0.86939024390243902</v>
      </c>
      <c r="AD89" s="34">
        <v>0.89926829268292596</v>
      </c>
      <c r="AE89" s="34">
        <f t="shared" si="21"/>
        <v>2.9878048780486943E-2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0.87780487804878005</v>
      </c>
      <c r="AD90" s="34">
        <v>0.90219512195121898</v>
      </c>
      <c r="AE90" s="34">
        <f t="shared" si="21"/>
        <v>2.4390243902438935E-2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0.87914634146341397</v>
      </c>
      <c r="AD91" s="34">
        <v>0.89243902439024303</v>
      </c>
      <c r="AE91" s="34">
        <f t="shared" si="21"/>
        <v>1.3292682926829058E-2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0.86756097560975598</v>
      </c>
      <c r="AD92" s="34">
        <v>0.90317073170731699</v>
      </c>
      <c r="AE92" s="34">
        <f t="shared" si="21"/>
        <v>3.5609756097561007E-2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0.88841463414634103</v>
      </c>
      <c r="AD93" s="34">
        <v>0.90365853658536499</v>
      </c>
      <c r="AE93" s="34">
        <f t="shared" si="21"/>
        <v>1.524390243902396E-2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0.86499999999999999</v>
      </c>
      <c r="AD94" s="34">
        <v>0.89268292682926798</v>
      </c>
      <c r="AE94" s="34">
        <f t="shared" si="21"/>
        <v>2.7682926829267984E-2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0.89195121951219503</v>
      </c>
      <c r="AD95" s="34">
        <v>0.89268292682926798</v>
      </c>
      <c r="AE95" s="34">
        <f t="shared" si="21"/>
        <v>7.3170731707294934E-4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0.86743902439024301</v>
      </c>
      <c r="AD96" s="34">
        <v>0.88914634146341398</v>
      </c>
      <c r="AE96" s="34">
        <f t="shared" si="21"/>
        <v>2.1707317073170973E-2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0.88975609756097496</v>
      </c>
      <c r="AD97" s="34">
        <v>0.90134146341463395</v>
      </c>
      <c r="AE97" s="34">
        <f t="shared" si="21"/>
        <v>1.1585365853658991E-2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0.86841463414634101</v>
      </c>
      <c r="AD98" s="34">
        <v>0.89951219512195102</v>
      </c>
      <c r="AE98" s="34">
        <f t="shared" si="21"/>
        <v>3.1097560975610006E-2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0.87231707317073104</v>
      </c>
      <c r="AD99" s="34">
        <v>0.89475609756097496</v>
      </c>
      <c r="AE99" s="34">
        <f t="shared" si="21"/>
        <v>2.2439024390243922E-2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0.88329268292682905</v>
      </c>
      <c r="AD100" s="34">
        <v>0.90121951219512197</v>
      </c>
      <c r="AE100" s="34">
        <f t="shared" si="21"/>
        <v>1.7926829268292921E-2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0.88365853658536497</v>
      </c>
      <c r="AD101" s="34">
        <v>0.89402439024390201</v>
      </c>
      <c r="AE101" s="34">
        <f t="shared" si="21"/>
        <v>1.0365853658537039E-2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B7A3-02C2-4045-B264-040EF4B4C7B9}">
  <sheetPr>
    <tabColor rgb="FF92D050"/>
  </sheetPr>
  <dimension ref="A1:AI101"/>
  <sheetViews>
    <sheetView workbookViewId="0">
      <selection activeCell="F37" sqref="F37:F55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182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181</v>
      </c>
      <c r="B2" s="38" t="s">
        <v>55</v>
      </c>
      <c r="C2" s="38" t="s">
        <v>56</v>
      </c>
      <c r="D2" s="38" t="s">
        <v>55</v>
      </c>
      <c r="E2" s="38" t="s">
        <v>56</v>
      </c>
      <c r="F2" s="38" t="s">
        <v>55</v>
      </c>
      <c r="G2" s="38" t="s">
        <v>56</v>
      </c>
      <c r="H2" s="38" t="s">
        <v>55</v>
      </c>
      <c r="I2" s="38" t="s">
        <v>56</v>
      </c>
      <c r="J2" s="38" t="s">
        <v>55</v>
      </c>
      <c r="K2" s="38" t="s">
        <v>56</v>
      </c>
      <c r="L2" s="38" t="s">
        <v>55</v>
      </c>
      <c r="M2" s="38" t="s">
        <v>56</v>
      </c>
      <c r="N2" s="38" t="s">
        <v>55</v>
      </c>
      <c r="O2" s="38" t="s">
        <v>56</v>
      </c>
      <c r="P2" s="38" t="s">
        <v>55</v>
      </c>
      <c r="Q2" s="38" t="s">
        <v>56</v>
      </c>
      <c r="R2" s="38" t="s">
        <v>55</v>
      </c>
      <c r="S2" s="38" t="s">
        <v>56</v>
      </c>
      <c r="T2" s="38" t="s">
        <v>55</v>
      </c>
      <c r="U2" s="38" t="s">
        <v>56</v>
      </c>
      <c r="Y2" s="7">
        <v>0</v>
      </c>
      <c r="Z2" s="1">
        <v>0</v>
      </c>
      <c r="AA2" s="1" t="s">
        <v>162</v>
      </c>
      <c r="AB2" s="1">
        <v>0</v>
      </c>
      <c r="AC2" s="34">
        <v>0.88743902439024303</v>
      </c>
      <c r="AD2" s="34">
        <v>0.91304878048780402</v>
      </c>
      <c r="AE2" s="34">
        <f>AD2-AC2</f>
        <v>2.5609756097560998E-2</v>
      </c>
      <c r="AF2" s="34">
        <f>AVERAGE(AE2:AE101)</f>
        <v>6.5569512195121915E-2</v>
      </c>
      <c r="AH2" s="34"/>
      <c r="AI2" s="1"/>
    </row>
    <row r="3" spans="1:35">
      <c r="A3" s="14">
        <v>0</v>
      </c>
      <c r="B3" s="36">
        <f>VLOOKUP(CONCATENATE($A3,$B$1),$AA$1:$AD$101,3,0)</f>
        <v>0.88743902439024303</v>
      </c>
      <c r="C3" s="36">
        <f>VLOOKUP(CONCATENATE($A3,B$1),$AA$1:$AD$101,4,0)</f>
        <v>0.91304878048780402</v>
      </c>
      <c r="D3" s="36">
        <f>VLOOKUP(CONCATENATE($A3,$D$1),$AA$1:$AD$101,3,0)</f>
        <v>0.88170731707316996</v>
      </c>
      <c r="E3" s="36">
        <f>VLOOKUP(CONCATENATE($A3,D$1),$AA$1:$AD$101,4,0)</f>
        <v>0.90670731707316998</v>
      </c>
      <c r="F3" s="36">
        <f>VLOOKUP(CONCATENATE($A3,$F$1),$AA$1:$AD$101,3,0)</f>
        <v>0.87597560975609701</v>
      </c>
      <c r="G3" s="36">
        <f>VLOOKUP(CONCATENATE($A3,F$1),$AA$1:$AD$101,4,0)</f>
        <v>0.90304878048780401</v>
      </c>
      <c r="H3" s="36">
        <f>VLOOKUP(CONCATENATE($A3,$H$1),$AA$1:$AD$101,3,0)</f>
        <v>0.88548780487804801</v>
      </c>
      <c r="I3" s="36">
        <f>VLOOKUP(CONCATENATE($A3,H$1),$AA$1:$AD$101,4,0)</f>
        <v>0.89890243902439004</v>
      </c>
      <c r="J3" s="36">
        <f>VLOOKUP(CONCATENATE($A3,$J$1),$AA$1:$AD$101,3,0)</f>
        <v>0.86853658536585299</v>
      </c>
      <c r="K3" s="36">
        <f>VLOOKUP(CONCATENATE($A3,J$1),$AA$1:$AD$101,4,0)</f>
        <v>0.89414634146341399</v>
      </c>
      <c r="L3" s="36">
        <f>VLOOKUP(CONCATENATE($A3,$L$1),$AA$1:$AD$101,3,0)</f>
        <v>0.86548780487804799</v>
      </c>
      <c r="M3" s="36">
        <f>VLOOKUP(CONCATENATE($A3,L$1),$AA$1:$AD$101,4,0)</f>
        <v>0.89963414634146299</v>
      </c>
      <c r="N3" s="36">
        <f>VLOOKUP(CONCATENATE($A3,$N$1),$AA$1:$AD$101,3,0)</f>
        <v>0.87707317073170699</v>
      </c>
      <c r="O3" s="36">
        <f>VLOOKUP(CONCATENATE($A3,N$1),$AA$1:$AD$101,4,0)</f>
        <v>0.91536585365853596</v>
      </c>
      <c r="P3" s="36">
        <f>VLOOKUP(CONCATENATE($A3,$P$1),$AA$1:$AD$101,3,0)</f>
        <v>0.87170731707316995</v>
      </c>
      <c r="Q3" s="36">
        <f>VLOOKUP(CONCATENATE($A3,P$1),$AA$1:$AD$101,4,0)</f>
        <v>0.89890243902439004</v>
      </c>
      <c r="R3" s="36">
        <f>VLOOKUP(CONCATENATE($A3,$R$1),$AA$1:$AD$101,3,0)</f>
        <v>0.86585365853658502</v>
      </c>
      <c r="S3" s="36">
        <f>VLOOKUP(CONCATENATE($A3,R$1),$AA$1:$AD$101,4,0)</f>
        <v>0.88780487804878006</v>
      </c>
      <c r="T3" s="36">
        <f>VLOOKUP(CONCATENATE($A3,$T$1),$AA$1:$AD$101,3,0)</f>
        <v>0.87024390243902405</v>
      </c>
      <c r="U3" s="36">
        <f>VLOOKUP(CONCATENATE($A3,T$1),$AA$1:$AD$101,4,0)</f>
        <v>0.90317073170731699</v>
      </c>
      <c r="Y3" s="7">
        <v>1</v>
      </c>
      <c r="Z3" s="1">
        <v>0</v>
      </c>
      <c r="AA3" s="1" t="s">
        <v>102</v>
      </c>
      <c r="AB3" s="1">
        <v>0</v>
      </c>
      <c r="AC3" s="34">
        <v>0.86329268292682904</v>
      </c>
      <c r="AD3" s="34">
        <v>0.90073170731707297</v>
      </c>
      <c r="AE3" s="34">
        <f t="shared" ref="AE3:AE66" si="0">AD3-AC3</f>
        <v>3.7439024390243936E-2</v>
      </c>
      <c r="AF3" s="34">
        <f>MEDIAN(AE2:AE101)</f>
        <v>5.3048780487804925E-2</v>
      </c>
      <c r="AH3" s="34"/>
      <c r="AI3" s="1"/>
    </row>
    <row r="4" spans="1:35">
      <c r="A4" s="14">
        <v>1</v>
      </c>
      <c r="B4" s="36">
        <f t="shared" ref="B4:B12" si="1">VLOOKUP(CONCATENATE($A4,$B$1),$AA$1:$AD$101,3,0)</f>
        <v>0.86329268292682904</v>
      </c>
      <c r="C4" s="36">
        <f t="shared" ref="C4:C12" si="2">VLOOKUP(CONCATENATE($A4,$B$1),$AA$1:$AD$101,4,0)</f>
        <v>0.90073170731707297</v>
      </c>
      <c r="D4" s="36">
        <f t="shared" ref="D4:D12" si="3">VLOOKUP(CONCATENATE($A4,$D$1),$AA$1:$AD$101,3,0)</f>
        <v>0.86341463414634101</v>
      </c>
      <c r="E4" s="36">
        <f t="shared" ref="E4:E12" si="4">VLOOKUP(CONCATENATE($A4,D$1),$AA$1:$AD$101,4,0)</f>
        <v>0.90536585365853595</v>
      </c>
      <c r="F4" s="36">
        <f t="shared" ref="F4:F12" si="5">VLOOKUP(CONCATENATE($A4,$F$1),$AA$1:$AD$101,3,0)</f>
        <v>0.84853658536585297</v>
      </c>
      <c r="G4" s="36">
        <f t="shared" ref="G4:G12" si="6">VLOOKUP(CONCATENATE($A4,F$1),$AA$1:$AD$101,4,0)</f>
        <v>0.89365853658536498</v>
      </c>
      <c r="H4" s="36">
        <f t="shared" ref="H4:H12" si="7">VLOOKUP(CONCATENATE($A4,$H$1),$AA$1:$AD$101,3,0)</f>
        <v>0.85085365853658501</v>
      </c>
      <c r="I4" s="36">
        <f t="shared" ref="I4:I12" si="8">VLOOKUP(CONCATENATE($A4,H$1),$AA$1:$AD$101,4,0)</f>
        <v>0.900609756097561</v>
      </c>
      <c r="J4" s="36">
        <f t="shared" ref="J4:J12" si="9">VLOOKUP(CONCATENATE($A4,$J$1),$AA$1:$AD$101,3,0)</f>
        <v>0.85182926829268202</v>
      </c>
      <c r="K4" s="36">
        <f t="shared" ref="K4:K12" si="10">VLOOKUP(CONCATENATE($A4,J$1),$AA$1:$AD$101,4,0)</f>
        <v>0.90268292682926798</v>
      </c>
      <c r="L4" s="36">
        <f t="shared" ref="L4:L12" si="11">VLOOKUP(CONCATENATE($A4,$L$1),$AA$1:$AD$101,3,0)</f>
        <v>0.84792682926829199</v>
      </c>
      <c r="M4" s="36">
        <f t="shared" ref="M4:M12" si="12">VLOOKUP(CONCATENATE($A4,L$1),$AA$1:$AD$101,4,0)</f>
        <v>0.89695121951219503</v>
      </c>
      <c r="N4" s="36">
        <f t="shared" ref="N4:N12" si="13">VLOOKUP(CONCATENATE($A4,$N$1),$AA$1:$AD$101,3,0)</f>
        <v>0.86573170731707305</v>
      </c>
      <c r="O4" s="36">
        <f t="shared" ref="O4:O12" si="14">VLOOKUP(CONCATENATE($A4,N$1),$AA$1:$AD$101,4,0)</f>
        <v>0.89865853658536499</v>
      </c>
      <c r="P4" s="36">
        <f t="shared" ref="P4:P12" si="15">VLOOKUP(CONCATENATE($A4,$P$1),$AA$1:$AD$101,3,0)</f>
        <v>0.85060975609756095</v>
      </c>
      <c r="Q4" s="36">
        <f t="shared" ref="Q4:Q12" si="16">VLOOKUP(CONCATENATE($A4,P$1),$AA$1:$AD$101,4,0)</f>
        <v>0.91292682926829205</v>
      </c>
      <c r="R4" s="36">
        <f t="shared" ref="R4:R12" si="17">VLOOKUP(CONCATENATE($A4,$R$1),$AA$1:$AD$101,3,0)</f>
        <v>0.85024390243902404</v>
      </c>
      <c r="S4" s="36">
        <f t="shared" ref="S4:S12" si="18">VLOOKUP(CONCATENATE($A4,R$1),$AA$1:$AD$101,4,0)</f>
        <v>0.89292682926829203</v>
      </c>
      <c r="T4" s="36">
        <f t="shared" ref="T4:T12" si="19">VLOOKUP(CONCATENATE($A4,$T$1),$AA$1:$AD$101,3,0)</f>
        <v>0.85548780487804799</v>
      </c>
      <c r="U4" s="36">
        <f t="shared" ref="U4:U12" si="20">VLOOKUP(CONCATENATE($A4,T$1),$AA$1:$AD$101,4,0)</f>
        <v>0.90365853658536499</v>
      </c>
      <c r="Y4" s="7">
        <v>2</v>
      </c>
      <c r="Z4" s="1">
        <v>0</v>
      </c>
      <c r="AA4" s="1" t="s">
        <v>103</v>
      </c>
      <c r="AB4" s="1">
        <v>0</v>
      </c>
      <c r="AC4" s="34">
        <v>0.85670731707317005</v>
      </c>
      <c r="AD4" s="34">
        <v>0.92012195121951201</v>
      </c>
      <c r="AE4" s="34">
        <f t="shared" si="0"/>
        <v>6.3414634146341964E-2</v>
      </c>
      <c r="AH4" s="34"/>
      <c r="AI4" s="1"/>
    </row>
    <row r="5" spans="1:35">
      <c r="A5" s="14">
        <v>2</v>
      </c>
      <c r="B5" s="36">
        <f t="shared" si="1"/>
        <v>0.85670731707317005</v>
      </c>
      <c r="C5" s="36">
        <f t="shared" si="2"/>
        <v>0.92012195121951201</v>
      </c>
      <c r="D5" s="36">
        <f t="shared" si="3"/>
        <v>0.84304878048780396</v>
      </c>
      <c r="E5" s="36">
        <f t="shared" si="4"/>
        <v>0.90939024390243905</v>
      </c>
      <c r="F5" s="36">
        <f t="shared" si="5"/>
        <v>0.83475609756097502</v>
      </c>
      <c r="G5" s="36">
        <f t="shared" si="6"/>
        <v>0.90219512195121898</v>
      </c>
      <c r="H5" s="36">
        <f t="shared" si="7"/>
        <v>0.83573170731707302</v>
      </c>
      <c r="I5" s="36">
        <f t="shared" si="8"/>
        <v>0.88878048780487795</v>
      </c>
      <c r="J5" s="36">
        <f t="shared" si="9"/>
        <v>0.83695121951219498</v>
      </c>
      <c r="K5" s="36">
        <f t="shared" si="10"/>
        <v>0.90743902439024304</v>
      </c>
      <c r="L5" s="36">
        <f t="shared" si="11"/>
        <v>0.85951219512195098</v>
      </c>
      <c r="M5" s="36">
        <f t="shared" si="12"/>
        <v>0.90841463414634105</v>
      </c>
      <c r="N5" s="36">
        <f t="shared" si="13"/>
        <v>0.845365853658536</v>
      </c>
      <c r="O5" s="36">
        <f t="shared" si="14"/>
        <v>0.90597560975609703</v>
      </c>
      <c r="P5" s="36">
        <f t="shared" si="15"/>
        <v>0.83707317073170695</v>
      </c>
      <c r="Q5" s="36">
        <f t="shared" si="16"/>
        <v>0.88914634146341398</v>
      </c>
      <c r="R5" s="36">
        <f t="shared" si="17"/>
        <v>0.83621951219512103</v>
      </c>
      <c r="S5" s="36">
        <f t="shared" si="18"/>
        <v>0.89780487804877995</v>
      </c>
      <c r="T5" s="36">
        <f t="shared" si="19"/>
        <v>0.84024390243902403</v>
      </c>
      <c r="U5" s="36">
        <f t="shared" si="20"/>
        <v>0.89268292682926798</v>
      </c>
      <c r="Y5" s="7">
        <v>3</v>
      </c>
      <c r="Z5" s="1">
        <v>0</v>
      </c>
      <c r="AA5" s="1" t="s">
        <v>104</v>
      </c>
      <c r="AB5" s="1">
        <v>0</v>
      </c>
      <c r="AC5" s="34">
        <v>0.90024390243902397</v>
      </c>
      <c r="AD5" s="34">
        <v>0.90207317073170701</v>
      </c>
      <c r="AE5" s="34">
        <f t="shared" si="0"/>
        <v>1.8292682926830395E-3</v>
      </c>
      <c r="AH5" s="34"/>
      <c r="AI5" s="1"/>
    </row>
    <row r="6" spans="1:35">
      <c r="A6" s="14">
        <v>3</v>
      </c>
      <c r="B6" s="36">
        <f t="shared" si="1"/>
        <v>0.90024390243902397</v>
      </c>
      <c r="C6" s="36">
        <f t="shared" si="2"/>
        <v>0.90207317073170701</v>
      </c>
      <c r="D6" s="36">
        <f t="shared" si="3"/>
        <v>0.86780487804878004</v>
      </c>
      <c r="E6" s="36">
        <f t="shared" si="4"/>
        <v>0.90182926829268295</v>
      </c>
      <c r="F6" s="36">
        <f t="shared" si="5"/>
        <v>0.86073170731707305</v>
      </c>
      <c r="G6" s="36">
        <f t="shared" si="6"/>
        <v>0.89426829268292596</v>
      </c>
      <c r="H6" s="36">
        <f t="shared" si="7"/>
        <v>0.86036585365853602</v>
      </c>
      <c r="I6" s="36">
        <f t="shared" si="8"/>
        <v>0.90853658536585302</v>
      </c>
      <c r="J6" s="36">
        <f t="shared" si="9"/>
        <v>0.86024390243902404</v>
      </c>
      <c r="K6" s="36">
        <f t="shared" si="10"/>
        <v>0.90243902439024304</v>
      </c>
      <c r="L6" s="36">
        <f t="shared" si="11"/>
        <v>0.85597560975609699</v>
      </c>
      <c r="M6" s="36">
        <f t="shared" si="12"/>
        <v>0.89914634146341399</v>
      </c>
      <c r="N6" s="36">
        <f t="shared" si="13"/>
        <v>0.87195121951219501</v>
      </c>
      <c r="O6" s="36">
        <f t="shared" si="14"/>
        <v>0.89597560975609702</v>
      </c>
      <c r="P6" s="36">
        <f t="shared" si="15"/>
        <v>0.85951219512195098</v>
      </c>
      <c r="Q6" s="36">
        <f t="shared" si="16"/>
        <v>0.90365853658536499</v>
      </c>
      <c r="R6" s="36">
        <f t="shared" si="17"/>
        <v>0.85658536585365797</v>
      </c>
      <c r="S6" s="36">
        <f t="shared" si="18"/>
        <v>0.90731707317073096</v>
      </c>
      <c r="T6" s="36">
        <f t="shared" si="19"/>
        <v>0.85963414634146296</v>
      </c>
      <c r="U6" s="36">
        <f t="shared" si="20"/>
        <v>0.89268292682926798</v>
      </c>
      <c r="Y6" s="7">
        <v>4</v>
      </c>
      <c r="Z6" s="1">
        <v>0</v>
      </c>
      <c r="AA6" s="1" t="s">
        <v>105</v>
      </c>
      <c r="AB6" s="1">
        <v>0</v>
      </c>
      <c r="AC6" s="34">
        <v>0.83975609756097502</v>
      </c>
      <c r="AD6" s="34">
        <v>0.88695121951219502</v>
      </c>
      <c r="AE6" s="34">
        <f t="shared" si="0"/>
        <v>4.7195121951219998E-2</v>
      </c>
      <c r="AH6" s="34"/>
      <c r="AI6" s="1"/>
    </row>
    <row r="7" spans="1:35">
      <c r="A7" s="14">
        <v>4</v>
      </c>
      <c r="B7" s="36">
        <f t="shared" si="1"/>
        <v>0.83975609756097502</v>
      </c>
      <c r="C7" s="36">
        <f t="shared" si="2"/>
        <v>0.88695121951219502</v>
      </c>
      <c r="D7" s="36">
        <f t="shared" si="3"/>
        <v>0.84365853658536505</v>
      </c>
      <c r="E7" s="36">
        <f t="shared" si="4"/>
        <v>0.89670731707316997</v>
      </c>
      <c r="F7" s="36">
        <f t="shared" si="5"/>
        <v>0.82926829268292601</v>
      </c>
      <c r="G7" s="36">
        <f t="shared" si="6"/>
        <v>0.88621951219512196</v>
      </c>
      <c r="H7" s="36">
        <f t="shared" si="7"/>
        <v>0.83914634146341405</v>
      </c>
      <c r="I7" s="36">
        <f t="shared" si="8"/>
        <v>0.90280487804877996</v>
      </c>
      <c r="J7" s="36">
        <f t="shared" si="9"/>
        <v>0.83012195121951204</v>
      </c>
      <c r="K7" s="36">
        <f t="shared" si="10"/>
        <v>0.89829268292682896</v>
      </c>
      <c r="L7" s="36">
        <f t="shared" si="11"/>
        <v>0.82707317073170705</v>
      </c>
      <c r="M7" s="36">
        <f t="shared" si="12"/>
        <v>0.87670731707316996</v>
      </c>
      <c r="N7" s="36">
        <f t="shared" si="13"/>
        <v>0.85548780487804799</v>
      </c>
      <c r="O7" s="36">
        <f t="shared" si="14"/>
        <v>0.90402439024390202</v>
      </c>
      <c r="P7" s="36">
        <f t="shared" si="15"/>
        <v>0.83048780487804796</v>
      </c>
      <c r="Q7" s="36">
        <f t="shared" si="16"/>
        <v>0.888048780487804</v>
      </c>
      <c r="R7" s="36">
        <f t="shared" si="17"/>
        <v>0.82951219512195096</v>
      </c>
      <c r="S7" s="36">
        <f t="shared" si="18"/>
        <v>0.89670731707316997</v>
      </c>
      <c r="T7" s="36">
        <f t="shared" si="19"/>
        <v>0.83146341463414597</v>
      </c>
      <c r="U7" s="36">
        <f t="shared" si="20"/>
        <v>0.88914634146341398</v>
      </c>
      <c r="Y7" s="7">
        <v>5</v>
      </c>
      <c r="Z7" s="1">
        <v>0</v>
      </c>
      <c r="AA7" s="1" t="s">
        <v>106</v>
      </c>
      <c r="AB7" s="1">
        <v>0</v>
      </c>
      <c r="AC7" s="34">
        <v>0.86585365853658502</v>
      </c>
      <c r="AD7" s="34">
        <v>0.90878048780487797</v>
      </c>
      <c r="AE7" s="34">
        <f t="shared" si="0"/>
        <v>4.2926829268292943E-2</v>
      </c>
      <c r="AH7" s="34"/>
      <c r="AI7" s="1"/>
    </row>
    <row r="8" spans="1:35">
      <c r="A8" s="14">
        <v>5</v>
      </c>
      <c r="B8" s="36">
        <f t="shared" si="1"/>
        <v>0.86585365853658502</v>
      </c>
      <c r="C8" s="36">
        <f t="shared" si="2"/>
        <v>0.90878048780487797</v>
      </c>
      <c r="D8" s="36">
        <f t="shared" si="3"/>
        <v>0.86329268292682904</v>
      </c>
      <c r="E8" s="36">
        <f t="shared" si="4"/>
        <v>0.89731707317073095</v>
      </c>
      <c r="F8" s="36">
        <f t="shared" si="5"/>
        <v>0.87182926829268204</v>
      </c>
      <c r="G8" s="36">
        <f t="shared" si="6"/>
        <v>0.88682926829268205</v>
      </c>
      <c r="H8" s="36">
        <f t="shared" si="7"/>
        <v>0.85926829268292604</v>
      </c>
      <c r="I8" s="36">
        <f t="shared" si="8"/>
        <v>0.89451219512195101</v>
      </c>
      <c r="J8" s="36">
        <f t="shared" si="9"/>
        <v>0.85560975609756096</v>
      </c>
      <c r="K8" s="36">
        <f t="shared" si="10"/>
        <v>0.88792682926829203</v>
      </c>
      <c r="L8" s="36">
        <f t="shared" si="11"/>
        <v>0.85829268292682903</v>
      </c>
      <c r="M8" s="36">
        <f t="shared" si="12"/>
        <v>0.90024390243902397</v>
      </c>
      <c r="N8" s="36">
        <f t="shared" si="13"/>
        <v>0.86268292682926795</v>
      </c>
      <c r="O8" s="36">
        <f t="shared" si="14"/>
        <v>0.90268292682926798</v>
      </c>
      <c r="P8" s="36">
        <f t="shared" si="15"/>
        <v>0.85707317073170697</v>
      </c>
      <c r="Q8" s="36">
        <f t="shared" si="16"/>
        <v>0.90280487804877996</v>
      </c>
      <c r="R8" s="36">
        <f t="shared" si="17"/>
        <v>0.85390243902439</v>
      </c>
      <c r="S8" s="36">
        <f t="shared" si="18"/>
        <v>0.90280487804877996</v>
      </c>
      <c r="T8" s="36">
        <f t="shared" si="19"/>
        <v>0.85902439024390198</v>
      </c>
      <c r="U8" s="36">
        <f t="shared" si="20"/>
        <v>0.90134146341463395</v>
      </c>
      <c r="Y8" s="7">
        <v>6</v>
      </c>
      <c r="Z8" s="1">
        <v>0</v>
      </c>
      <c r="AA8" s="1" t="s">
        <v>107</v>
      </c>
      <c r="AB8" s="1">
        <v>0</v>
      </c>
      <c r="AC8" s="34">
        <v>0.81768292682926802</v>
      </c>
      <c r="AD8" s="34">
        <v>0.90170731707316998</v>
      </c>
      <c r="AE8" s="34">
        <f t="shared" si="0"/>
        <v>8.4024390243901959E-2</v>
      </c>
      <c r="AH8" s="34"/>
      <c r="AI8" s="1"/>
    </row>
    <row r="9" spans="1:35">
      <c r="A9" s="14">
        <v>6</v>
      </c>
      <c r="B9" s="36">
        <f t="shared" si="1"/>
        <v>0.81768292682926802</v>
      </c>
      <c r="C9" s="36">
        <f t="shared" si="2"/>
        <v>0.90170731707316998</v>
      </c>
      <c r="D9" s="36">
        <f t="shared" si="3"/>
        <v>0.80951219512195105</v>
      </c>
      <c r="E9" s="36">
        <f t="shared" si="4"/>
        <v>0.88951219512195101</v>
      </c>
      <c r="F9" s="36">
        <f t="shared" si="5"/>
        <v>0.80902439024390205</v>
      </c>
      <c r="G9" s="36">
        <f t="shared" si="6"/>
        <v>0.89439024390243904</v>
      </c>
      <c r="H9" s="36">
        <f t="shared" si="7"/>
        <v>0.80317073170731701</v>
      </c>
      <c r="I9" s="36">
        <f t="shared" si="8"/>
        <v>0.89695121951219503</v>
      </c>
      <c r="J9" s="36">
        <f t="shared" si="9"/>
        <v>0.80134146341463397</v>
      </c>
      <c r="K9" s="36">
        <f t="shared" si="10"/>
        <v>0.89792682926829204</v>
      </c>
      <c r="L9" s="36">
        <f t="shared" si="11"/>
        <v>0.802195121951219</v>
      </c>
      <c r="M9" s="36">
        <f t="shared" si="12"/>
        <v>0.89646341463414603</v>
      </c>
      <c r="N9" s="36">
        <f t="shared" si="13"/>
        <v>0.823292682926829</v>
      </c>
      <c r="O9" s="36">
        <f t="shared" si="14"/>
        <v>0.89060975609756099</v>
      </c>
      <c r="P9" s="36">
        <f t="shared" si="15"/>
        <v>0.79926829268292598</v>
      </c>
      <c r="Q9" s="36">
        <f t="shared" si="16"/>
        <v>0.89182926829268205</v>
      </c>
      <c r="R9" s="36">
        <f t="shared" si="17"/>
        <v>0.83170731707317003</v>
      </c>
      <c r="S9" s="36">
        <f t="shared" si="18"/>
        <v>0.88548780487804801</v>
      </c>
      <c r="T9" s="36">
        <f t="shared" si="19"/>
        <v>0.80182926829268297</v>
      </c>
      <c r="U9" s="36">
        <f t="shared" si="20"/>
        <v>0.89951219512195102</v>
      </c>
      <c r="Y9" s="7">
        <v>7</v>
      </c>
      <c r="Z9" s="1">
        <v>0</v>
      </c>
      <c r="AA9" s="1" t="s">
        <v>108</v>
      </c>
      <c r="AB9" s="1">
        <v>0</v>
      </c>
      <c r="AC9" s="34">
        <v>0.85768292682926806</v>
      </c>
      <c r="AD9" s="34">
        <v>0.90890243902439005</v>
      </c>
      <c r="AE9" s="34">
        <f t="shared" si="0"/>
        <v>5.1219512195121997E-2</v>
      </c>
      <c r="AH9" s="34"/>
      <c r="AI9" s="1"/>
    </row>
    <row r="10" spans="1:35">
      <c r="A10" s="14">
        <v>7</v>
      </c>
      <c r="B10" s="36">
        <f t="shared" si="1"/>
        <v>0.85768292682926806</v>
      </c>
      <c r="C10" s="36">
        <f t="shared" si="2"/>
        <v>0.90890243902439005</v>
      </c>
      <c r="D10" s="36">
        <f t="shared" si="3"/>
        <v>0.83695121951219498</v>
      </c>
      <c r="E10" s="36">
        <f t="shared" si="4"/>
        <v>0.89012195121951199</v>
      </c>
      <c r="F10" s="36">
        <f t="shared" si="5"/>
        <v>0.83329268292682901</v>
      </c>
      <c r="G10" s="36">
        <f t="shared" si="6"/>
        <v>0.88670731707316996</v>
      </c>
      <c r="H10" s="36">
        <f t="shared" si="7"/>
        <v>0.83280487804878001</v>
      </c>
      <c r="I10" s="36">
        <f t="shared" si="8"/>
        <v>0.88256097560975599</v>
      </c>
      <c r="J10" s="36">
        <f t="shared" si="9"/>
        <v>0.84121951219512103</v>
      </c>
      <c r="K10" s="36">
        <f t="shared" si="10"/>
        <v>0.88939024390243904</v>
      </c>
      <c r="L10" s="36">
        <f t="shared" si="11"/>
        <v>0.83451219512195096</v>
      </c>
      <c r="M10" s="36">
        <f t="shared" si="12"/>
        <v>0.89646341463414603</v>
      </c>
      <c r="N10" s="36">
        <f t="shared" si="13"/>
        <v>0.83207317073170695</v>
      </c>
      <c r="O10" s="36">
        <f t="shared" si="14"/>
        <v>0.91097560975609704</v>
      </c>
      <c r="P10" s="36">
        <f t="shared" si="15"/>
        <v>0.82573170731707302</v>
      </c>
      <c r="Q10" s="36">
        <f t="shared" si="16"/>
        <v>0.89768292682926798</v>
      </c>
      <c r="R10" s="36">
        <f t="shared" si="17"/>
        <v>0.81975609756097501</v>
      </c>
      <c r="S10" s="36">
        <f t="shared" si="18"/>
        <v>0.89926829268292596</v>
      </c>
      <c r="T10" s="36">
        <f t="shared" si="19"/>
        <v>0.82317073170731703</v>
      </c>
      <c r="U10" s="36">
        <f t="shared" si="20"/>
        <v>0.89475609756097496</v>
      </c>
      <c r="Y10" s="7">
        <v>8</v>
      </c>
      <c r="Z10" s="1">
        <v>0</v>
      </c>
      <c r="AA10" s="1" t="s">
        <v>109</v>
      </c>
      <c r="AB10" s="1">
        <v>0</v>
      </c>
      <c r="AC10" s="34">
        <v>0.73902439024390199</v>
      </c>
      <c r="AD10" s="34">
        <v>0.91780487804877997</v>
      </c>
      <c r="AE10" s="34">
        <f t="shared" si="0"/>
        <v>0.17878048780487799</v>
      </c>
      <c r="AH10" s="34"/>
      <c r="AI10" s="1"/>
    </row>
    <row r="11" spans="1:35">
      <c r="A11" s="14">
        <v>8</v>
      </c>
      <c r="B11" s="36">
        <f t="shared" si="1"/>
        <v>0.73902439024390199</v>
      </c>
      <c r="C11" s="36">
        <f t="shared" si="2"/>
        <v>0.91780487804877997</v>
      </c>
      <c r="D11" s="36">
        <f t="shared" si="3"/>
        <v>0.72256097560975596</v>
      </c>
      <c r="E11" s="36">
        <f t="shared" si="4"/>
        <v>0.89963414634146299</v>
      </c>
      <c r="F11" s="36">
        <f t="shared" si="5"/>
        <v>0.72378048780487803</v>
      </c>
      <c r="G11" s="36">
        <f t="shared" si="6"/>
        <v>0.89987804878048705</v>
      </c>
      <c r="H11" s="36">
        <f t="shared" si="7"/>
        <v>0.70853658536585296</v>
      </c>
      <c r="I11" s="36">
        <f t="shared" si="8"/>
        <v>0.89451219512195101</v>
      </c>
      <c r="J11" s="36">
        <f t="shared" si="9"/>
        <v>0.73256097560975597</v>
      </c>
      <c r="K11" s="36">
        <f t="shared" si="10"/>
        <v>0.90036585365853605</v>
      </c>
      <c r="L11" s="36">
        <f t="shared" si="11"/>
        <v>0.71499999999999997</v>
      </c>
      <c r="M11" s="36">
        <f t="shared" si="12"/>
        <v>0.90097560975609703</v>
      </c>
      <c r="N11" s="36">
        <f t="shared" si="13"/>
        <v>0.70365853658536504</v>
      </c>
      <c r="O11" s="36">
        <f t="shared" si="14"/>
        <v>0.91146341463414604</v>
      </c>
      <c r="P11" s="36">
        <f t="shared" si="15"/>
        <v>0.71560975609756095</v>
      </c>
      <c r="Q11" s="36">
        <f t="shared" si="16"/>
        <v>0.90975609756097497</v>
      </c>
      <c r="R11" s="36">
        <f t="shared" si="17"/>
        <v>0.71792682926829199</v>
      </c>
      <c r="S11" s="36">
        <f t="shared" si="18"/>
        <v>0.90219512195121898</v>
      </c>
      <c r="T11" s="36">
        <f t="shared" si="19"/>
        <v>0.69695121951219496</v>
      </c>
      <c r="U11" s="36">
        <f t="shared" si="20"/>
        <v>0.90121951219512197</v>
      </c>
      <c r="Y11" s="7">
        <v>9</v>
      </c>
      <c r="Z11" s="1">
        <v>0</v>
      </c>
      <c r="AA11" s="1" t="s">
        <v>110</v>
      </c>
      <c r="AB11" s="1">
        <v>0</v>
      </c>
      <c r="AC11" s="34">
        <v>0.85817073170731695</v>
      </c>
      <c r="AD11" s="34">
        <v>0.90158536585365801</v>
      </c>
      <c r="AE11" s="34">
        <f t="shared" si="0"/>
        <v>4.3414634146341058E-2</v>
      </c>
      <c r="AH11" s="34"/>
      <c r="AI11" s="1"/>
    </row>
    <row r="12" spans="1:35">
      <c r="A12" s="14">
        <v>9</v>
      </c>
      <c r="B12" s="36">
        <f t="shared" si="1"/>
        <v>0.85817073170731695</v>
      </c>
      <c r="C12" s="36">
        <f t="shared" si="2"/>
        <v>0.90158536585365801</v>
      </c>
      <c r="D12" s="36">
        <f t="shared" si="3"/>
        <v>0.84353658536585296</v>
      </c>
      <c r="E12" s="36">
        <f t="shared" si="4"/>
        <v>0.90207317073170701</v>
      </c>
      <c r="F12" s="36">
        <f t="shared" si="5"/>
        <v>0.83</v>
      </c>
      <c r="G12" s="36">
        <f t="shared" si="6"/>
        <v>0.892073170731707</v>
      </c>
      <c r="H12" s="36">
        <f t="shared" si="7"/>
        <v>0.84292682926829199</v>
      </c>
      <c r="I12" s="36">
        <f t="shared" si="8"/>
        <v>0.89902439024390202</v>
      </c>
      <c r="J12" s="36">
        <f t="shared" si="9"/>
        <v>0.83195121951219497</v>
      </c>
      <c r="K12" s="36">
        <f t="shared" si="10"/>
        <v>0.89548780487804802</v>
      </c>
      <c r="L12" s="36">
        <f t="shared" si="11"/>
        <v>0.83195121951219497</v>
      </c>
      <c r="M12" s="36">
        <f t="shared" si="12"/>
        <v>0.88914634146341398</v>
      </c>
      <c r="N12" s="36">
        <f t="shared" si="13"/>
        <v>0.84341463414634099</v>
      </c>
      <c r="O12" s="36">
        <f t="shared" si="14"/>
        <v>0.91109756097560901</v>
      </c>
      <c r="P12" s="36">
        <f t="shared" si="15"/>
        <v>0.83731707317073101</v>
      </c>
      <c r="Q12" s="36">
        <f t="shared" si="16"/>
        <v>0.90768292682926799</v>
      </c>
      <c r="R12" s="36">
        <f t="shared" si="17"/>
        <v>0.83560975609756005</v>
      </c>
      <c r="S12" s="36">
        <f t="shared" si="18"/>
        <v>0.89243902439024303</v>
      </c>
      <c r="T12" s="36">
        <f t="shared" si="19"/>
        <v>0.83073170731707302</v>
      </c>
      <c r="U12" s="36">
        <f t="shared" si="20"/>
        <v>0.89402439024390201</v>
      </c>
      <c r="Y12" s="7">
        <v>0</v>
      </c>
      <c r="Z12" s="1">
        <v>1</v>
      </c>
      <c r="AA12" s="1" t="s">
        <v>57</v>
      </c>
      <c r="AB12" s="1">
        <v>1</v>
      </c>
      <c r="AC12" s="34">
        <v>0.88170731707316996</v>
      </c>
      <c r="AD12" s="34">
        <v>0.90670731707316998</v>
      </c>
      <c r="AE12" s="34">
        <f t="shared" si="0"/>
        <v>2.5000000000000022E-2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0.86341463414634101</v>
      </c>
      <c r="AD13" s="34">
        <v>0.90536585365853595</v>
      </c>
      <c r="AE13" s="34">
        <f t="shared" si="0"/>
        <v>4.1951219512194937E-2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0.84304878048780396</v>
      </c>
      <c r="AD14" s="34">
        <v>0.90939024390243905</v>
      </c>
      <c r="AE14" s="34">
        <f t="shared" si="0"/>
        <v>6.6341463414635093E-2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0.86780487804878004</v>
      </c>
      <c r="AD15" s="34">
        <v>0.90182926829268295</v>
      </c>
      <c r="AE15" s="34">
        <f t="shared" si="0"/>
        <v>3.4024390243902913E-2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0.84365853658536505</v>
      </c>
      <c r="AD16" s="34">
        <v>0.89670731707316997</v>
      </c>
      <c r="AE16" s="34">
        <f t="shared" si="0"/>
        <v>5.3048780487804925E-2</v>
      </c>
      <c r="AH16" s="34"/>
      <c r="AI16" s="1"/>
    </row>
    <row r="17" spans="6:35">
      <c r="Y17" s="7">
        <v>5</v>
      </c>
      <c r="Z17" s="1">
        <v>1</v>
      </c>
      <c r="AA17" s="1" t="s">
        <v>114</v>
      </c>
      <c r="AB17" s="1">
        <v>1</v>
      </c>
      <c r="AC17" s="34">
        <v>0.86329268292682904</v>
      </c>
      <c r="AD17" s="34">
        <v>0.89731707317073095</v>
      </c>
      <c r="AE17" s="34">
        <f t="shared" si="0"/>
        <v>3.4024390243901914E-2</v>
      </c>
      <c r="AH17" s="34"/>
      <c r="AI17" s="1"/>
    </row>
    <row r="18" spans="6:35">
      <c r="Y18" s="7">
        <v>6</v>
      </c>
      <c r="Z18" s="1">
        <v>1</v>
      </c>
      <c r="AA18" s="1" t="s">
        <v>115</v>
      </c>
      <c r="AB18" s="1">
        <v>1</v>
      </c>
      <c r="AC18" s="34">
        <v>0.80951219512195105</v>
      </c>
      <c r="AD18" s="34">
        <v>0.88951219512195101</v>
      </c>
      <c r="AE18" s="34">
        <f t="shared" si="0"/>
        <v>7.999999999999996E-2</v>
      </c>
      <c r="AH18" s="34"/>
      <c r="AI18" s="1"/>
    </row>
    <row r="19" spans="6:35">
      <c r="Y19" s="7">
        <v>7</v>
      </c>
      <c r="Z19" s="1">
        <v>1</v>
      </c>
      <c r="AA19" s="1" t="s">
        <v>116</v>
      </c>
      <c r="AB19" s="1">
        <v>1</v>
      </c>
      <c r="AC19" s="34">
        <v>0.83695121951219498</v>
      </c>
      <c r="AD19" s="34">
        <v>0.89012195121951199</v>
      </c>
      <c r="AE19" s="34">
        <f t="shared" si="0"/>
        <v>5.3170731707317009E-2</v>
      </c>
      <c r="AH19" s="34"/>
      <c r="AI19" s="1"/>
    </row>
    <row r="20" spans="6:35">
      <c r="Y20" s="7">
        <v>8</v>
      </c>
      <c r="Z20" s="1">
        <v>1</v>
      </c>
      <c r="AA20" s="1" t="s">
        <v>117</v>
      </c>
      <c r="AB20" s="1">
        <v>1</v>
      </c>
      <c r="AC20" s="34">
        <v>0.72256097560975596</v>
      </c>
      <c r="AD20" s="34">
        <v>0.89963414634146299</v>
      </c>
      <c r="AE20" s="34">
        <f t="shared" si="0"/>
        <v>0.17707317073170703</v>
      </c>
      <c r="AH20" s="34"/>
      <c r="AI20" s="1"/>
    </row>
    <row r="21" spans="6:35">
      <c r="Y21" s="7">
        <v>9</v>
      </c>
      <c r="Z21" s="1">
        <v>1</v>
      </c>
      <c r="AA21" s="1" t="s">
        <v>118</v>
      </c>
      <c r="AB21" s="1">
        <v>1</v>
      </c>
      <c r="AC21" s="34">
        <v>0.84353658536585296</v>
      </c>
      <c r="AD21" s="34">
        <v>0.90207317073170701</v>
      </c>
      <c r="AE21" s="34">
        <f t="shared" si="0"/>
        <v>5.8536585365854044E-2</v>
      </c>
      <c r="AH21" s="34"/>
      <c r="AI21" s="1"/>
    </row>
    <row r="22" spans="6:35">
      <c r="Y22" s="7">
        <v>0</v>
      </c>
      <c r="Z22" s="1">
        <v>2</v>
      </c>
      <c r="AA22" s="1" t="s">
        <v>58</v>
      </c>
      <c r="AB22" s="1">
        <v>2</v>
      </c>
      <c r="AC22" s="34">
        <v>0.87597560975609701</v>
      </c>
      <c r="AD22" s="34">
        <v>0.90304878048780401</v>
      </c>
      <c r="AE22" s="34">
        <f t="shared" si="0"/>
        <v>2.7073170731707008E-2</v>
      </c>
      <c r="AH22" s="34"/>
      <c r="AI22" s="1"/>
    </row>
    <row r="23" spans="6:35">
      <c r="Y23" s="7">
        <v>1</v>
      </c>
      <c r="Z23" s="1">
        <v>2</v>
      </c>
      <c r="AA23" s="1" t="s">
        <v>66</v>
      </c>
      <c r="AB23" s="1">
        <v>2</v>
      </c>
      <c r="AC23" s="34">
        <v>0.84853658536585297</v>
      </c>
      <c r="AD23" s="34">
        <v>0.89365853658536498</v>
      </c>
      <c r="AE23" s="34">
        <f t="shared" si="0"/>
        <v>4.5121951219512013E-2</v>
      </c>
      <c r="AH23" s="34"/>
      <c r="AI23" s="1"/>
    </row>
    <row r="24" spans="6:35">
      <c r="Y24" s="7">
        <v>2</v>
      </c>
      <c r="Z24" s="1">
        <v>2</v>
      </c>
      <c r="AA24" s="1" t="s">
        <v>164</v>
      </c>
      <c r="AB24" s="1">
        <v>2</v>
      </c>
      <c r="AC24" s="34">
        <v>0.83475609756097502</v>
      </c>
      <c r="AD24" s="34">
        <v>0.90219512195121898</v>
      </c>
      <c r="AE24" s="34">
        <f t="shared" si="0"/>
        <v>6.7439024390243962E-2</v>
      </c>
      <c r="AH24" s="34"/>
      <c r="AI24" s="1"/>
    </row>
    <row r="25" spans="6:35">
      <c r="Y25" s="7">
        <v>3</v>
      </c>
      <c r="Z25" s="1">
        <v>2</v>
      </c>
      <c r="AA25" s="1" t="s">
        <v>119</v>
      </c>
      <c r="AB25" s="1">
        <v>2</v>
      </c>
      <c r="AC25" s="34">
        <v>0.86073170731707305</v>
      </c>
      <c r="AD25" s="34">
        <v>0.89426829268292596</v>
      </c>
      <c r="AE25" s="34">
        <f t="shared" si="0"/>
        <v>3.3536585365852911E-2</v>
      </c>
      <c r="AH25" s="34"/>
      <c r="AI25" s="1"/>
    </row>
    <row r="26" spans="6:35">
      <c r="Y26" s="7">
        <v>4</v>
      </c>
      <c r="Z26" s="1">
        <v>2</v>
      </c>
      <c r="AA26" s="1" t="s">
        <v>120</v>
      </c>
      <c r="AB26" s="1">
        <v>2</v>
      </c>
      <c r="AC26" s="34">
        <v>0.82926829268292601</v>
      </c>
      <c r="AD26" s="34">
        <v>0.88621951219512196</v>
      </c>
      <c r="AE26" s="34">
        <f t="shared" si="0"/>
        <v>5.695121951219595E-2</v>
      </c>
      <c r="AH26" s="34"/>
      <c r="AI26" s="1"/>
    </row>
    <row r="27" spans="6:35">
      <c r="Y27" s="7">
        <v>5</v>
      </c>
      <c r="Z27" s="1">
        <v>2</v>
      </c>
      <c r="AA27" s="1" t="s">
        <v>121</v>
      </c>
      <c r="AB27" s="1">
        <v>2</v>
      </c>
      <c r="AC27" s="34">
        <v>0.87182926829268204</v>
      </c>
      <c r="AD27" s="34">
        <v>0.88682926829268205</v>
      </c>
      <c r="AE27" s="34">
        <f t="shared" si="0"/>
        <v>1.5000000000000013E-2</v>
      </c>
      <c r="AH27" s="34"/>
      <c r="AI27" s="1"/>
    </row>
    <row r="28" spans="6:35">
      <c r="Y28" s="7">
        <v>6</v>
      </c>
      <c r="Z28" s="1">
        <v>2</v>
      </c>
      <c r="AA28" s="1" t="s">
        <v>122</v>
      </c>
      <c r="AB28" s="1">
        <v>2</v>
      </c>
      <c r="AC28" s="34">
        <v>0.80902439024390205</v>
      </c>
      <c r="AD28" s="34">
        <v>0.89439024390243904</v>
      </c>
      <c r="AE28" s="34">
        <f t="shared" si="0"/>
        <v>8.5365853658536994E-2</v>
      </c>
      <c r="AH28" s="34"/>
      <c r="AI28" s="1"/>
    </row>
    <row r="29" spans="6:35">
      <c r="F29" s="34" t="s">
        <v>393</v>
      </c>
      <c r="Y29" s="7">
        <v>7</v>
      </c>
      <c r="Z29" s="1">
        <v>2</v>
      </c>
      <c r="AA29" s="1" t="s">
        <v>123</v>
      </c>
      <c r="AB29" s="1">
        <v>2</v>
      </c>
      <c r="AC29" s="34">
        <v>0.83329268292682901</v>
      </c>
      <c r="AD29" s="34">
        <v>0.88670731707316996</v>
      </c>
      <c r="AE29" s="34">
        <f t="shared" si="0"/>
        <v>5.3414634146340956E-2</v>
      </c>
      <c r="AH29" s="34"/>
      <c r="AI29" s="1"/>
    </row>
    <row r="30" spans="6:35">
      <c r="F30" s="34" t="s">
        <v>199</v>
      </c>
      <c r="Y30" s="7">
        <v>8</v>
      </c>
      <c r="Z30" s="1">
        <v>2</v>
      </c>
      <c r="AA30" s="1" t="s">
        <v>124</v>
      </c>
      <c r="AB30" s="1">
        <v>2</v>
      </c>
      <c r="AC30" s="34">
        <v>0.72378048780487803</v>
      </c>
      <c r="AD30" s="34">
        <v>0.89987804878048705</v>
      </c>
      <c r="AE30" s="34">
        <f t="shared" si="0"/>
        <v>0.17609756097560902</v>
      </c>
      <c r="AH30" s="34"/>
      <c r="AI30" s="1"/>
    </row>
    <row r="31" spans="6:35">
      <c r="F31" s="34" t="s">
        <v>200</v>
      </c>
      <c r="Y31" s="7">
        <v>9</v>
      </c>
      <c r="Z31" s="1">
        <v>2</v>
      </c>
      <c r="AA31" s="1" t="s">
        <v>125</v>
      </c>
      <c r="AB31" s="1">
        <v>2</v>
      </c>
      <c r="AC31" s="34">
        <v>0.83</v>
      </c>
      <c r="AD31" s="34">
        <v>0.892073170731707</v>
      </c>
      <c r="AE31" s="34">
        <f t="shared" si="0"/>
        <v>6.2073170731707039E-2</v>
      </c>
      <c r="AH31" s="34"/>
      <c r="AI31" s="1"/>
    </row>
    <row r="32" spans="6:35">
      <c r="F32" s="34" t="s">
        <v>201</v>
      </c>
      <c r="Y32" s="7">
        <v>0</v>
      </c>
      <c r="Z32" s="1">
        <v>3</v>
      </c>
      <c r="AA32" s="1" t="s">
        <v>59</v>
      </c>
      <c r="AB32" s="1">
        <v>3</v>
      </c>
      <c r="AC32" s="34">
        <v>0.88548780487804801</v>
      </c>
      <c r="AD32" s="34">
        <v>0.89890243902439004</v>
      </c>
      <c r="AE32" s="34">
        <f t="shared" si="0"/>
        <v>1.341463414634203E-2</v>
      </c>
      <c r="AH32" s="34"/>
      <c r="AI32" s="1"/>
    </row>
    <row r="33" spans="6:35">
      <c r="F33" s="34" t="s">
        <v>257</v>
      </c>
      <c r="Y33" s="7">
        <v>1</v>
      </c>
      <c r="Z33" s="1">
        <v>3</v>
      </c>
      <c r="AA33" s="1" t="s">
        <v>67</v>
      </c>
      <c r="AB33" s="1">
        <v>3</v>
      </c>
      <c r="AC33" s="34">
        <v>0.85085365853658501</v>
      </c>
      <c r="AD33" s="34">
        <v>0.900609756097561</v>
      </c>
      <c r="AE33" s="34">
        <f t="shared" si="0"/>
        <v>4.9756097560975987E-2</v>
      </c>
      <c r="AH33" s="34"/>
      <c r="AI33" s="1"/>
    </row>
    <row r="34" spans="6:35">
      <c r="F34" s="34" t="s">
        <v>348</v>
      </c>
      <c r="Y34" s="7">
        <v>2</v>
      </c>
      <c r="Z34" s="1">
        <v>3</v>
      </c>
      <c r="AA34" s="1" t="s">
        <v>74</v>
      </c>
      <c r="AB34" s="1">
        <v>3</v>
      </c>
      <c r="AC34" s="34">
        <v>0.83573170731707302</v>
      </c>
      <c r="AD34" s="34">
        <v>0.88878048780487795</v>
      </c>
      <c r="AE34" s="34">
        <f t="shared" si="0"/>
        <v>5.3048780487804925E-2</v>
      </c>
      <c r="AH34" s="34"/>
      <c r="AI34" s="1"/>
    </row>
    <row r="35" spans="6:35">
      <c r="F35" s="34" t="s">
        <v>349</v>
      </c>
      <c r="Y35" s="7">
        <v>3</v>
      </c>
      <c r="Z35" s="1">
        <v>3</v>
      </c>
      <c r="AA35" s="1" t="s">
        <v>165</v>
      </c>
      <c r="AB35" s="1">
        <v>3</v>
      </c>
      <c r="AC35" s="34">
        <v>0.86036585365853602</v>
      </c>
      <c r="AD35" s="34">
        <v>0.90853658536585302</v>
      </c>
      <c r="AE35" s="34">
        <f t="shared" si="0"/>
        <v>4.8170731707317005E-2</v>
      </c>
      <c r="AH35" s="34"/>
      <c r="AI35" s="1"/>
    </row>
    <row r="36" spans="6:35">
      <c r="F36" s="34" t="s">
        <v>209</v>
      </c>
      <c r="Y36" s="7">
        <v>4</v>
      </c>
      <c r="Z36" s="1">
        <v>3</v>
      </c>
      <c r="AA36" s="1" t="s">
        <v>126</v>
      </c>
      <c r="AB36" s="1">
        <v>3</v>
      </c>
      <c r="AC36" s="34">
        <v>0.83914634146341405</v>
      </c>
      <c r="AD36" s="34">
        <v>0.90280487804877996</v>
      </c>
      <c r="AE36" s="34">
        <f t="shared" si="0"/>
        <v>6.365853658536591E-2</v>
      </c>
      <c r="AH36" s="34"/>
      <c r="AI36" s="1"/>
    </row>
    <row r="37" spans="6:35">
      <c r="F37" s="34" t="s">
        <v>394</v>
      </c>
      <c r="Y37" s="7">
        <v>5</v>
      </c>
      <c r="Z37" s="1">
        <v>3</v>
      </c>
      <c r="AA37" s="1" t="s">
        <v>127</v>
      </c>
      <c r="AB37" s="1">
        <v>3</v>
      </c>
      <c r="AC37" s="34">
        <v>0.85926829268292604</v>
      </c>
      <c r="AD37" s="34">
        <v>0.89451219512195101</v>
      </c>
      <c r="AE37" s="34">
        <f t="shared" si="0"/>
        <v>3.5243902439024977E-2</v>
      </c>
      <c r="AH37" s="34"/>
      <c r="AI37" s="1"/>
    </row>
    <row r="38" spans="6:35">
      <c r="F38" s="34" t="s">
        <v>209</v>
      </c>
      <c r="Y38" s="7">
        <v>6</v>
      </c>
      <c r="Z38" s="1">
        <v>3</v>
      </c>
      <c r="AA38" s="1" t="s">
        <v>128</v>
      </c>
      <c r="AB38" s="1">
        <v>3</v>
      </c>
      <c r="AC38" s="34">
        <v>0.80317073170731701</v>
      </c>
      <c r="AD38" s="34">
        <v>0.89695121951219503</v>
      </c>
      <c r="AE38" s="34">
        <f t="shared" si="0"/>
        <v>9.3780487804878021E-2</v>
      </c>
      <c r="AH38" s="34"/>
      <c r="AI38" s="1"/>
    </row>
    <row r="39" spans="6:35">
      <c r="F39" s="34" t="s">
        <v>395</v>
      </c>
      <c r="Y39" s="7">
        <v>7</v>
      </c>
      <c r="Z39" s="1">
        <v>3</v>
      </c>
      <c r="AA39" s="1" t="s">
        <v>129</v>
      </c>
      <c r="AB39" s="1">
        <v>3</v>
      </c>
      <c r="AC39" s="34">
        <v>0.83280487804878001</v>
      </c>
      <c r="AD39" s="34">
        <v>0.88256097560975599</v>
      </c>
      <c r="AE39" s="34">
        <f t="shared" si="0"/>
        <v>4.9756097560975987E-2</v>
      </c>
      <c r="AH39" s="34"/>
      <c r="AI39" s="1"/>
    </row>
    <row r="40" spans="6:35">
      <c r="F40" s="34" t="s">
        <v>209</v>
      </c>
      <c r="Y40" s="7">
        <v>8</v>
      </c>
      <c r="Z40" s="1">
        <v>3</v>
      </c>
      <c r="AA40" s="1" t="s">
        <v>130</v>
      </c>
      <c r="AB40" s="1">
        <v>3</v>
      </c>
      <c r="AC40" s="34">
        <v>0.70853658536585296</v>
      </c>
      <c r="AD40" s="34">
        <v>0.89451219512195101</v>
      </c>
      <c r="AE40" s="34">
        <f t="shared" si="0"/>
        <v>0.18597560975609806</v>
      </c>
      <c r="AH40" s="34"/>
      <c r="AI40" s="1"/>
    </row>
    <row r="41" spans="6:35">
      <c r="F41" s="34" t="s">
        <v>396</v>
      </c>
      <c r="Y41" s="7">
        <v>9</v>
      </c>
      <c r="Z41" s="1">
        <v>3</v>
      </c>
      <c r="AA41" s="1" t="s">
        <v>131</v>
      </c>
      <c r="AB41" s="1">
        <v>3</v>
      </c>
      <c r="AC41" s="34">
        <v>0.84292682926829199</v>
      </c>
      <c r="AD41" s="34">
        <v>0.89902439024390202</v>
      </c>
      <c r="AE41" s="34">
        <f t="shared" si="0"/>
        <v>5.6097560975610028E-2</v>
      </c>
      <c r="AH41" s="34"/>
      <c r="AI41" s="1"/>
    </row>
    <row r="42" spans="6:35">
      <c r="F42" s="34" t="s">
        <v>209</v>
      </c>
      <c r="Y42" s="7">
        <v>0</v>
      </c>
      <c r="Z42" s="1">
        <v>4</v>
      </c>
      <c r="AA42" s="1" t="s">
        <v>60</v>
      </c>
      <c r="AB42" s="1">
        <v>4</v>
      </c>
      <c r="AC42" s="34">
        <v>0.86853658536585299</v>
      </c>
      <c r="AD42" s="34">
        <v>0.89414634146341399</v>
      </c>
      <c r="AE42" s="34">
        <f t="shared" si="0"/>
        <v>2.5609756097560998E-2</v>
      </c>
      <c r="AH42" s="34"/>
      <c r="AI42" s="1"/>
    </row>
    <row r="43" spans="6:35">
      <c r="F43" s="34" t="s">
        <v>397</v>
      </c>
      <c r="Y43" s="7">
        <v>1</v>
      </c>
      <c r="Z43" s="1">
        <v>4</v>
      </c>
      <c r="AA43" s="1" t="s">
        <v>68</v>
      </c>
      <c r="AB43" s="1">
        <v>4</v>
      </c>
      <c r="AC43" s="34">
        <v>0.85182926829268202</v>
      </c>
      <c r="AD43" s="34">
        <v>0.90268292682926798</v>
      </c>
      <c r="AE43" s="34">
        <f t="shared" si="0"/>
        <v>5.0853658536585966E-2</v>
      </c>
      <c r="AH43" s="34"/>
      <c r="AI43" s="1"/>
    </row>
    <row r="44" spans="6:35">
      <c r="F44" s="34" t="s">
        <v>209</v>
      </c>
      <c r="Y44" s="7">
        <v>2</v>
      </c>
      <c r="Z44" s="1">
        <v>4</v>
      </c>
      <c r="AA44" s="1" t="s">
        <v>75</v>
      </c>
      <c r="AB44" s="1">
        <v>4</v>
      </c>
      <c r="AC44" s="34">
        <v>0.83695121951219498</v>
      </c>
      <c r="AD44" s="34">
        <v>0.90743902439024304</v>
      </c>
      <c r="AE44" s="34">
        <f t="shared" si="0"/>
        <v>7.0487804878048066E-2</v>
      </c>
      <c r="AH44" s="34"/>
      <c r="AI44" s="1"/>
    </row>
    <row r="45" spans="6:35">
      <c r="F45" s="34" t="s">
        <v>398</v>
      </c>
      <c r="Y45" s="7">
        <v>3</v>
      </c>
      <c r="Z45" s="1">
        <v>4</v>
      </c>
      <c r="AA45" s="1" t="s">
        <v>81</v>
      </c>
      <c r="AB45" s="1">
        <v>4</v>
      </c>
      <c r="AC45" s="34">
        <v>0.86024390243902404</v>
      </c>
      <c r="AD45" s="34">
        <v>0.90243902439024304</v>
      </c>
      <c r="AE45" s="34">
        <f t="shared" si="0"/>
        <v>4.2195121951218995E-2</v>
      </c>
      <c r="AH45" s="34"/>
      <c r="AI45" s="1"/>
    </row>
    <row r="46" spans="6:35">
      <c r="F46" s="34" t="s">
        <v>209</v>
      </c>
      <c r="Y46" s="7">
        <v>4</v>
      </c>
      <c r="Z46" s="1">
        <v>4</v>
      </c>
      <c r="AA46" s="1" t="s">
        <v>166</v>
      </c>
      <c r="AB46" s="1">
        <v>4</v>
      </c>
      <c r="AC46" s="34">
        <v>0.83012195121951204</v>
      </c>
      <c r="AD46" s="34">
        <v>0.89829268292682896</v>
      </c>
      <c r="AE46" s="34">
        <f t="shared" si="0"/>
        <v>6.8170731707316912E-2</v>
      </c>
      <c r="AH46" s="34"/>
      <c r="AI46" s="1"/>
    </row>
    <row r="47" spans="6:35">
      <c r="F47" s="34" t="s">
        <v>399</v>
      </c>
      <c r="Y47" s="7">
        <v>5</v>
      </c>
      <c r="Z47" s="1">
        <v>4</v>
      </c>
      <c r="AA47" s="1" t="s">
        <v>132</v>
      </c>
      <c r="AB47" s="1">
        <v>4</v>
      </c>
      <c r="AC47" s="34">
        <v>0.85560975609756096</v>
      </c>
      <c r="AD47" s="34">
        <v>0.88792682926829203</v>
      </c>
      <c r="AE47" s="34">
        <f t="shared" si="0"/>
        <v>3.231707317073107E-2</v>
      </c>
      <c r="AH47" s="34"/>
      <c r="AI47" s="1"/>
    </row>
    <row r="48" spans="6:35">
      <c r="F48" s="34" t="s">
        <v>209</v>
      </c>
      <c r="Y48" s="7">
        <v>6</v>
      </c>
      <c r="Z48" s="1">
        <v>4</v>
      </c>
      <c r="AA48" s="1" t="s">
        <v>133</v>
      </c>
      <c r="AB48" s="1">
        <v>4</v>
      </c>
      <c r="AC48" s="34">
        <v>0.80134146341463397</v>
      </c>
      <c r="AD48" s="34">
        <v>0.89792682926829204</v>
      </c>
      <c r="AE48" s="34">
        <f t="shared" si="0"/>
        <v>9.6585365853658067E-2</v>
      </c>
      <c r="AH48" s="34"/>
      <c r="AI48" s="1"/>
    </row>
    <row r="49" spans="6:35">
      <c r="F49" s="34" t="s">
        <v>400</v>
      </c>
      <c r="Y49" s="7">
        <v>7</v>
      </c>
      <c r="Z49" s="1">
        <v>4</v>
      </c>
      <c r="AA49" s="1" t="s">
        <v>134</v>
      </c>
      <c r="AB49" s="1">
        <v>4</v>
      </c>
      <c r="AC49" s="34">
        <v>0.84121951219512103</v>
      </c>
      <c r="AD49" s="34">
        <v>0.88939024390243904</v>
      </c>
      <c r="AE49" s="34">
        <f t="shared" si="0"/>
        <v>4.8170731707318004E-2</v>
      </c>
      <c r="AH49" s="34"/>
      <c r="AI49" s="1"/>
    </row>
    <row r="50" spans="6:35">
      <c r="F50" s="34" t="s">
        <v>209</v>
      </c>
      <c r="Y50" s="7">
        <v>8</v>
      </c>
      <c r="Z50" s="1">
        <v>4</v>
      </c>
      <c r="AA50" s="1" t="s">
        <v>135</v>
      </c>
      <c r="AB50" s="1">
        <v>4</v>
      </c>
      <c r="AC50" s="34">
        <v>0.73256097560975597</v>
      </c>
      <c r="AD50" s="34">
        <v>0.90036585365853605</v>
      </c>
      <c r="AE50" s="34">
        <f t="shared" si="0"/>
        <v>0.16780487804878008</v>
      </c>
      <c r="AH50" s="34"/>
      <c r="AI50" s="1"/>
    </row>
    <row r="51" spans="6:35">
      <c r="F51" s="34" t="s">
        <v>401</v>
      </c>
      <c r="Y51" s="7">
        <v>9</v>
      </c>
      <c r="Z51" s="1">
        <v>4</v>
      </c>
      <c r="AA51" s="1" t="s">
        <v>136</v>
      </c>
      <c r="AB51" s="1">
        <v>4</v>
      </c>
      <c r="AC51" s="34">
        <v>0.83195121951219497</v>
      </c>
      <c r="AD51" s="34">
        <v>0.89548780487804802</v>
      </c>
      <c r="AE51" s="34">
        <f t="shared" si="0"/>
        <v>6.3536585365853049E-2</v>
      </c>
      <c r="AH51" s="34"/>
      <c r="AI51" s="1"/>
    </row>
    <row r="52" spans="6:35">
      <c r="F52" s="34" t="s">
        <v>209</v>
      </c>
      <c r="Y52" s="7">
        <v>0</v>
      </c>
      <c r="Z52" s="1">
        <v>5</v>
      </c>
      <c r="AA52" s="1" t="s">
        <v>61</v>
      </c>
      <c r="AB52" s="1">
        <v>5</v>
      </c>
      <c r="AC52" s="34">
        <v>0.86548780487804799</v>
      </c>
      <c r="AD52" s="34">
        <v>0.89963414634146299</v>
      </c>
      <c r="AE52" s="34">
        <f t="shared" si="0"/>
        <v>3.4146341463414998E-2</v>
      </c>
      <c r="AH52" s="34"/>
      <c r="AI52" s="1"/>
    </row>
    <row r="53" spans="6:35">
      <c r="F53" s="34" t="s">
        <v>402</v>
      </c>
      <c r="Y53" s="7">
        <v>1</v>
      </c>
      <c r="Z53" s="1">
        <v>5</v>
      </c>
      <c r="AA53" s="1" t="s">
        <v>69</v>
      </c>
      <c r="AB53" s="1">
        <v>5</v>
      </c>
      <c r="AC53" s="34">
        <v>0.84792682926829199</v>
      </c>
      <c r="AD53" s="34">
        <v>0.89695121951219503</v>
      </c>
      <c r="AE53" s="34">
        <f t="shared" si="0"/>
        <v>4.9024390243903038E-2</v>
      </c>
      <c r="AH53" s="34"/>
      <c r="AI53" s="1"/>
    </row>
    <row r="54" spans="6:35">
      <c r="F54" s="34" t="s">
        <v>209</v>
      </c>
      <c r="Y54" s="7">
        <v>2</v>
      </c>
      <c r="Z54" s="1">
        <v>5</v>
      </c>
      <c r="AA54" s="1" t="s">
        <v>76</v>
      </c>
      <c r="AB54" s="1">
        <v>5</v>
      </c>
      <c r="AC54" s="34">
        <v>0.85951219512195098</v>
      </c>
      <c r="AD54" s="34">
        <v>0.90841463414634105</v>
      </c>
      <c r="AE54" s="34">
        <f t="shared" si="0"/>
        <v>4.8902439024390065E-2</v>
      </c>
      <c r="AH54" s="34"/>
      <c r="AI54" s="1"/>
    </row>
    <row r="55" spans="6:35">
      <c r="F55" s="34" t="s">
        <v>403</v>
      </c>
      <c r="Y55" s="7">
        <v>3</v>
      </c>
      <c r="Z55" s="1">
        <v>5</v>
      </c>
      <c r="AA55" s="1" t="s">
        <v>82</v>
      </c>
      <c r="AB55" s="1">
        <v>5</v>
      </c>
      <c r="AC55" s="34">
        <v>0.85597560975609699</v>
      </c>
      <c r="AD55" s="34">
        <v>0.89914634146341399</v>
      </c>
      <c r="AE55" s="34">
        <f t="shared" si="0"/>
        <v>4.3170731707317E-2</v>
      </c>
      <c r="AH55" s="34"/>
      <c r="AI55" s="1"/>
    </row>
    <row r="56" spans="6:35">
      <c r="F56" s="34" t="s">
        <v>203</v>
      </c>
      <c r="Y56" s="7">
        <v>4</v>
      </c>
      <c r="Z56" s="1">
        <v>5</v>
      </c>
      <c r="AA56" s="1" t="s">
        <v>87</v>
      </c>
      <c r="AB56" s="1">
        <v>5</v>
      </c>
      <c r="AC56" s="34">
        <v>0.82707317073170705</v>
      </c>
      <c r="AD56" s="34">
        <v>0.87670731707316996</v>
      </c>
      <c r="AE56" s="34">
        <f t="shared" si="0"/>
        <v>4.9634146341462904E-2</v>
      </c>
      <c r="AH56" s="34"/>
      <c r="AI56" s="1"/>
    </row>
    <row r="57" spans="6:35">
      <c r="F57" s="34" t="s">
        <v>204</v>
      </c>
      <c r="Y57" s="7">
        <v>5</v>
      </c>
      <c r="Z57" s="1">
        <v>5</v>
      </c>
      <c r="AA57" s="1" t="s">
        <v>167</v>
      </c>
      <c r="AB57" s="1">
        <v>5</v>
      </c>
      <c r="AC57" s="34">
        <v>0.85829268292682903</v>
      </c>
      <c r="AD57" s="34">
        <v>0.90024390243902397</v>
      </c>
      <c r="AE57" s="34">
        <f t="shared" si="0"/>
        <v>4.1951219512194937E-2</v>
      </c>
      <c r="AH57" s="34"/>
      <c r="AI57" s="1"/>
    </row>
    <row r="58" spans="6:35">
      <c r="F58" s="34" t="s">
        <v>205</v>
      </c>
      <c r="Y58" s="7">
        <v>6</v>
      </c>
      <c r="Z58" s="1">
        <v>5</v>
      </c>
      <c r="AA58" s="1" t="s">
        <v>137</v>
      </c>
      <c r="AB58" s="1">
        <v>5</v>
      </c>
      <c r="AC58" s="34">
        <v>0.802195121951219</v>
      </c>
      <c r="AD58" s="34">
        <v>0.89646341463414603</v>
      </c>
      <c r="AE58" s="34">
        <f t="shared" si="0"/>
        <v>9.4268292682927024E-2</v>
      </c>
      <c r="AH58" s="34"/>
      <c r="AI58" s="1"/>
    </row>
    <row r="59" spans="6:35">
      <c r="F59" s="34" t="s">
        <v>206</v>
      </c>
      <c r="Y59" s="7">
        <v>7</v>
      </c>
      <c r="Z59" s="1">
        <v>5</v>
      </c>
      <c r="AA59" s="1" t="s">
        <v>138</v>
      </c>
      <c r="AB59" s="1">
        <v>5</v>
      </c>
      <c r="AC59" s="34">
        <v>0.83451219512195096</v>
      </c>
      <c r="AD59" s="34">
        <v>0.89646341463414603</v>
      </c>
      <c r="AE59" s="34">
        <f t="shared" si="0"/>
        <v>6.1951219512195066E-2</v>
      </c>
      <c r="AH59" s="34"/>
      <c r="AI59" s="1"/>
    </row>
    <row r="60" spans="6:35">
      <c r="Y60" s="7">
        <v>8</v>
      </c>
      <c r="Z60" s="1">
        <v>5</v>
      </c>
      <c r="AA60" s="1" t="s">
        <v>139</v>
      </c>
      <c r="AB60" s="1">
        <v>5</v>
      </c>
      <c r="AC60" s="34">
        <v>0.71499999999999997</v>
      </c>
      <c r="AD60" s="34">
        <v>0.90097560975609703</v>
      </c>
      <c r="AE60" s="34">
        <f t="shared" si="0"/>
        <v>0.18597560975609706</v>
      </c>
      <c r="AH60" s="34"/>
      <c r="AI60" s="1"/>
    </row>
    <row r="61" spans="6:35">
      <c r="Y61" s="7">
        <v>9</v>
      </c>
      <c r="Z61" s="1">
        <v>5</v>
      </c>
      <c r="AA61" s="1" t="s">
        <v>140</v>
      </c>
      <c r="AB61" s="1">
        <v>5</v>
      </c>
      <c r="AC61" s="34">
        <v>0.83195121951219497</v>
      </c>
      <c r="AD61" s="34">
        <v>0.88914634146341398</v>
      </c>
      <c r="AE61" s="34">
        <f t="shared" si="0"/>
        <v>5.7195121951219008E-2</v>
      </c>
      <c r="AH61" s="34"/>
      <c r="AI61" s="1"/>
    </row>
    <row r="62" spans="6:35">
      <c r="Y62" s="7">
        <v>0</v>
      </c>
      <c r="Z62" s="1">
        <v>6</v>
      </c>
      <c r="AA62" s="1" t="s">
        <v>62</v>
      </c>
      <c r="AB62" s="1">
        <v>6</v>
      </c>
      <c r="AC62" s="34">
        <v>0.87707317073170699</v>
      </c>
      <c r="AD62" s="34">
        <v>0.91536585365853596</v>
      </c>
      <c r="AE62" s="34">
        <f t="shared" si="0"/>
        <v>3.8292682926828969E-2</v>
      </c>
      <c r="AH62" s="34"/>
      <c r="AI62" s="1"/>
    </row>
    <row r="63" spans="6:35">
      <c r="Y63" s="7">
        <v>1</v>
      </c>
      <c r="Z63" s="1">
        <v>6</v>
      </c>
      <c r="AA63" s="1" t="s">
        <v>70</v>
      </c>
      <c r="AB63" s="1">
        <v>6</v>
      </c>
      <c r="AC63" s="34">
        <v>0.86573170731707305</v>
      </c>
      <c r="AD63" s="34">
        <v>0.89865853658536499</v>
      </c>
      <c r="AE63" s="34">
        <f t="shared" si="0"/>
        <v>3.2926829268291935E-2</v>
      </c>
      <c r="AH63" s="34"/>
      <c r="AI63" s="1"/>
    </row>
    <row r="64" spans="6:35">
      <c r="Y64" s="7">
        <v>2</v>
      </c>
      <c r="Z64" s="1">
        <v>6</v>
      </c>
      <c r="AA64" s="1" t="s">
        <v>77</v>
      </c>
      <c r="AB64" s="1">
        <v>6</v>
      </c>
      <c r="AC64" s="34">
        <v>0.845365853658536</v>
      </c>
      <c r="AD64" s="34">
        <v>0.90597560975609703</v>
      </c>
      <c r="AE64" s="34">
        <f t="shared" si="0"/>
        <v>6.0609756097561029E-2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0.87195121951219501</v>
      </c>
      <c r="AD65" s="34">
        <v>0.89597560975609702</v>
      </c>
      <c r="AE65" s="34">
        <f t="shared" si="0"/>
        <v>2.4024390243902016E-2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0.85548780487804799</v>
      </c>
      <c r="AD66" s="34">
        <v>0.90402439024390202</v>
      </c>
      <c r="AE66" s="34">
        <f t="shared" si="0"/>
        <v>4.8536585365854035E-2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0.86268292682926795</v>
      </c>
      <c r="AD67" s="34">
        <v>0.90268292682926798</v>
      </c>
      <c r="AE67" s="34">
        <f t="shared" ref="AE67:AE101" si="21">AD67-AC67</f>
        <v>4.0000000000000036E-2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0.823292682926829</v>
      </c>
      <c r="AD68" s="34">
        <v>0.89060975609756099</v>
      </c>
      <c r="AE68" s="34">
        <f t="shared" si="21"/>
        <v>6.7317073170731989E-2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0.83207317073170695</v>
      </c>
      <c r="AD69" s="34">
        <v>0.91097560975609704</v>
      </c>
      <c r="AE69" s="34">
        <f t="shared" si="21"/>
        <v>7.8902439024390092E-2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0.70365853658536504</v>
      </c>
      <c r="AD70" s="34">
        <v>0.91146341463414604</v>
      </c>
      <c r="AE70" s="34">
        <f t="shared" si="21"/>
        <v>0.20780487804878101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0.84341463414634099</v>
      </c>
      <c r="AD71" s="34">
        <v>0.91109756097560901</v>
      </c>
      <c r="AE71" s="34">
        <f t="shared" si="21"/>
        <v>6.768292682926802E-2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0.87170731707316995</v>
      </c>
      <c r="AD72" s="34">
        <v>0.89890243902439004</v>
      </c>
      <c r="AE72" s="34">
        <f t="shared" si="21"/>
        <v>2.7195121951220091E-2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0.85060975609756095</v>
      </c>
      <c r="AD73" s="34">
        <v>0.91292682926829205</v>
      </c>
      <c r="AE73" s="34">
        <f t="shared" si="21"/>
        <v>6.2317073170731097E-2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0.83707317073170695</v>
      </c>
      <c r="AD74" s="34">
        <v>0.88914634146341398</v>
      </c>
      <c r="AE74" s="34">
        <f t="shared" si="21"/>
        <v>5.207317073170703E-2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0.85951219512195098</v>
      </c>
      <c r="AD75" s="34">
        <v>0.90365853658536499</v>
      </c>
      <c r="AE75" s="34">
        <f t="shared" si="21"/>
        <v>4.4146341463414007E-2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0.83048780487804796</v>
      </c>
      <c r="AD76" s="34">
        <v>0.888048780487804</v>
      </c>
      <c r="AE76" s="34">
        <f t="shared" si="21"/>
        <v>5.7560975609756038E-2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0.85707317073170697</v>
      </c>
      <c r="AD77" s="34">
        <v>0.90280487804877996</v>
      </c>
      <c r="AE77" s="34">
        <f t="shared" si="21"/>
        <v>4.5731707317072989E-2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0.79926829268292598</v>
      </c>
      <c r="AD78" s="34">
        <v>0.89182926829268205</v>
      </c>
      <c r="AE78" s="34">
        <f t="shared" si="21"/>
        <v>9.2560975609756069E-2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0.82573170731707302</v>
      </c>
      <c r="AD79" s="34">
        <v>0.89768292682926798</v>
      </c>
      <c r="AE79" s="34">
        <f t="shared" si="21"/>
        <v>7.1951219512194964E-2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0.71560975609756095</v>
      </c>
      <c r="AD80" s="34">
        <v>0.90975609756097497</v>
      </c>
      <c r="AE80" s="34">
        <f t="shared" si="21"/>
        <v>0.19414634146341403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0.83731707317073101</v>
      </c>
      <c r="AD81" s="34">
        <v>0.90768292682926799</v>
      </c>
      <c r="AE81" s="34">
        <f t="shared" si="21"/>
        <v>7.0365853658536981E-2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0.86585365853658502</v>
      </c>
      <c r="AD82" s="34">
        <v>0.88780487804878006</v>
      </c>
      <c r="AE82" s="34">
        <f t="shared" si="21"/>
        <v>2.195121951219503E-2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0.85024390243902404</v>
      </c>
      <c r="AD83" s="34">
        <v>0.89292682926829203</v>
      </c>
      <c r="AE83" s="34">
        <f t="shared" si="21"/>
        <v>4.2682926829267998E-2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0.83621951219512103</v>
      </c>
      <c r="AD84" s="34">
        <v>0.89780487804877995</v>
      </c>
      <c r="AE84" s="34">
        <f t="shared" si="21"/>
        <v>6.1585365853658924E-2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0.85658536585365797</v>
      </c>
      <c r="AD85" s="34">
        <v>0.90731707317073096</v>
      </c>
      <c r="AE85" s="34">
        <f t="shared" si="21"/>
        <v>5.0731707317072994E-2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0.82951219512195096</v>
      </c>
      <c r="AD86" s="34">
        <v>0.89670731707316997</v>
      </c>
      <c r="AE86" s="34">
        <f t="shared" si="21"/>
        <v>6.7195121951219017E-2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0.85390243902439</v>
      </c>
      <c r="AD87" s="34">
        <v>0.90280487804877996</v>
      </c>
      <c r="AE87" s="34">
        <f t="shared" si="21"/>
        <v>4.8902439024389954E-2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0.83170731707317003</v>
      </c>
      <c r="AD88" s="34">
        <v>0.88548780487804801</v>
      </c>
      <c r="AE88" s="34">
        <f t="shared" si="21"/>
        <v>5.3780487804877986E-2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0.81975609756097501</v>
      </c>
      <c r="AD89" s="34">
        <v>0.89926829268292596</v>
      </c>
      <c r="AE89" s="34">
        <f t="shared" si="21"/>
        <v>7.9512195121950957E-2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0.71792682926829199</v>
      </c>
      <c r="AD90" s="34">
        <v>0.90219512195121898</v>
      </c>
      <c r="AE90" s="34">
        <f t="shared" si="21"/>
        <v>0.18426829268292699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0.83560975609756005</v>
      </c>
      <c r="AD91" s="34">
        <v>0.89243902439024303</v>
      </c>
      <c r="AE91" s="34">
        <f t="shared" si="21"/>
        <v>5.6829268292682977E-2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0.87024390243902405</v>
      </c>
      <c r="AD92" s="34">
        <v>0.90317073170731699</v>
      </c>
      <c r="AE92" s="34">
        <f t="shared" si="21"/>
        <v>3.2926829268292934E-2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0.85548780487804799</v>
      </c>
      <c r="AD93" s="34">
        <v>0.90365853658536499</v>
      </c>
      <c r="AE93" s="34">
        <f t="shared" si="21"/>
        <v>4.8170731707317005E-2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0.84024390243902403</v>
      </c>
      <c r="AD94" s="34">
        <v>0.89268292682926798</v>
      </c>
      <c r="AE94" s="34">
        <f t="shared" si="21"/>
        <v>5.2439024390243949E-2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0.85963414634146296</v>
      </c>
      <c r="AD95" s="34">
        <v>0.89268292682926798</v>
      </c>
      <c r="AE95" s="34">
        <f t="shared" si="21"/>
        <v>3.3048780487805018E-2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0.83146341463414597</v>
      </c>
      <c r="AD96" s="34">
        <v>0.88914634146341398</v>
      </c>
      <c r="AE96" s="34">
        <f t="shared" si="21"/>
        <v>5.7682926829268011E-2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0.85902439024390198</v>
      </c>
      <c r="AD97" s="34">
        <v>0.90134146341463395</v>
      </c>
      <c r="AE97" s="34">
        <f t="shared" si="21"/>
        <v>4.2317073170731967E-2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0.80182926829268297</v>
      </c>
      <c r="AD98" s="34">
        <v>0.89951219512195102</v>
      </c>
      <c r="AE98" s="34">
        <f t="shared" si="21"/>
        <v>9.7682926829268046E-2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0.82317073170731703</v>
      </c>
      <c r="AD99" s="34">
        <v>0.89475609756097496</v>
      </c>
      <c r="AE99" s="34">
        <f t="shared" si="21"/>
        <v>7.1585365853657934E-2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0.69695121951219496</v>
      </c>
      <c r="AD100" s="34">
        <v>0.90121951219512197</v>
      </c>
      <c r="AE100" s="34">
        <f t="shared" si="21"/>
        <v>0.20426829268292701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0.83073170731707302</v>
      </c>
      <c r="AD101" s="34">
        <v>0.89402439024390201</v>
      </c>
      <c r="AE101" s="34">
        <f t="shared" si="21"/>
        <v>6.3292682926828991E-2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AABB-C31C-7941-8FED-9177F4D68E5F}">
  <dimension ref="A1:A201"/>
  <sheetViews>
    <sheetView topLeftCell="A133" workbookViewId="0">
      <selection activeCell="A202" sqref="A202"/>
    </sheetView>
  </sheetViews>
  <sheetFormatPr baseColWidth="10" defaultRowHeight="16"/>
  <sheetData>
    <row r="1" spans="1:1">
      <c r="A1">
        <v>3.3604887983709197E-3</v>
      </c>
    </row>
    <row r="2" spans="1:1">
      <c r="A2">
        <v>-6.3136456211820846E-3</v>
      </c>
    </row>
    <row r="3" spans="1:1">
      <c r="A3">
        <v>2.3421588594700893E-3</v>
      </c>
    </row>
    <row r="4" spans="1:1">
      <c r="A4">
        <v>-8.0448065173109873E-3</v>
      </c>
    </row>
    <row r="5" spans="1:1">
      <c r="A5">
        <v>-6.2118126272909802E-3</v>
      </c>
    </row>
    <row r="6" spans="1:1">
      <c r="A6">
        <v>-1.0183299389010525E-3</v>
      </c>
    </row>
    <row r="7" spans="1:1">
      <c r="A7">
        <v>4.8268839103870032E-2</v>
      </c>
    </row>
    <row r="8" spans="1:1">
      <c r="A8">
        <v>2.9531568228105987E-2</v>
      </c>
    </row>
    <row r="9" spans="1:1">
      <c r="A9">
        <v>4.1751527494907958E-2</v>
      </c>
    </row>
    <row r="10" spans="1:1">
      <c r="A10">
        <v>5.4989816700610206E-3</v>
      </c>
    </row>
    <row r="11" spans="1:1">
      <c r="A11">
        <v>-4.1386445938895733E-4</v>
      </c>
    </row>
    <row r="12" spans="1:1">
      <c r="A12">
        <v>-7.2426280393179665E-3</v>
      </c>
    </row>
    <row r="13" spans="1:1">
      <c r="A13">
        <v>2.7108122090015008E-2</v>
      </c>
    </row>
    <row r="14" spans="1:1">
      <c r="A14">
        <v>-7.2426280393200759E-4</v>
      </c>
    </row>
    <row r="15" spans="1:1">
      <c r="A15">
        <v>-8.4842214174859487E-3</v>
      </c>
    </row>
    <row r="16" spans="1:1">
      <c r="A16">
        <v>3.6213140196589277E-3</v>
      </c>
    </row>
    <row r="17" spans="1:1">
      <c r="A17">
        <v>3.942058975685403E-2</v>
      </c>
    </row>
    <row r="18" spans="1:1">
      <c r="A18">
        <v>1.9555095706155989E-2</v>
      </c>
    </row>
    <row r="19" spans="1:1">
      <c r="A19">
        <v>9.2084842214180673E-3</v>
      </c>
    </row>
    <row r="20" spans="1:1">
      <c r="A20">
        <v>5.0698396275220547E-3</v>
      </c>
    </row>
    <row r="21" spans="1:1">
      <c r="A21">
        <v>2.3546273546269925E-3</v>
      </c>
    </row>
    <row r="22" spans="1:1">
      <c r="A22">
        <v>-8.0876330876329394E-3</v>
      </c>
    </row>
    <row r="23" spans="1:1">
      <c r="A23">
        <v>5.733005733006058E-3</v>
      </c>
    </row>
    <row r="24" spans="1:1">
      <c r="A24">
        <v>4.1973791973799468E-3</v>
      </c>
    </row>
    <row r="25" spans="1:1">
      <c r="A25">
        <v>-6.3472563472569687E-3</v>
      </c>
    </row>
    <row r="26" spans="1:1">
      <c r="A26">
        <v>-2.7641277641279327E-3</v>
      </c>
    </row>
    <row r="27" spans="1:1">
      <c r="A27">
        <v>4.2690417690418037E-2</v>
      </c>
    </row>
    <row r="28" spans="1:1">
      <c r="A28">
        <v>2.4979524979524936E-2</v>
      </c>
    </row>
    <row r="29" spans="1:1">
      <c r="A29">
        <v>3.9312039312038971E-2</v>
      </c>
    </row>
    <row r="30" spans="1:1">
      <c r="A30">
        <v>3.583128583128925E-3</v>
      </c>
    </row>
    <row r="31" spans="1:1">
      <c r="A31">
        <v>1.0214504596606222E-4</v>
      </c>
    </row>
    <row r="32" spans="1:1">
      <c r="A32">
        <v>-1.9407558733399721E-3</v>
      </c>
    </row>
    <row r="33" spans="1:1">
      <c r="A33">
        <v>1.3176710929519997E-2</v>
      </c>
    </row>
    <row r="34" spans="1:1">
      <c r="A34">
        <v>-1.9407558733399721E-3</v>
      </c>
    </row>
    <row r="35" spans="1:1">
      <c r="A35">
        <v>-4.5965270684369397E-3</v>
      </c>
    </row>
    <row r="36" spans="1:1">
      <c r="A36">
        <v>-5.1072522982640312E-3</v>
      </c>
    </row>
    <row r="37" spans="1:1">
      <c r="A37">
        <v>3.4116445352399993E-2</v>
      </c>
    </row>
    <row r="38" spans="1:1">
      <c r="A38">
        <v>2.7477017364658018E-2</v>
      </c>
    </row>
    <row r="39" spans="1:1">
      <c r="A39">
        <v>3.6363636363636043E-2</v>
      </c>
    </row>
    <row r="40" spans="1:1">
      <c r="A40">
        <v>-2.1450459652709863E-3</v>
      </c>
    </row>
    <row r="41" spans="1:1">
      <c r="A41">
        <v>-5.0926869016099108E-4</v>
      </c>
    </row>
    <row r="42" spans="1:1">
      <c r="A42">
        <v>3.1574658789980115E-3</v>
      </c>
    </row>
    <row r="43" spans="1:1">
      <c r="A43">
        <v>1.3444693420248011E-2</v>
      </c>
    </row>
    <row r="44" spans="1:1">
      <c r="A44">
        <v>1.1203911183540471E-3</v>
      </c>
    </row>
    <row r="45" spans="1:1">
      <c r="A45">
        <v>0</v>
      </c>
    </row>
    <row r="46" spans="1:1">
      <c r="A46">
        <v>2.5463434508050664E-3</v>
      </c>
    </row>
    <row r="47" spans="1:1">
      <c r="A47">
        <v>4.1658178855163985E-2</v>
      </c>
    </row>
    <row r="48" spans="1:1">
      <c r="A48">
        <v>2.1592992462823979E-2</v>
      </c>
    </row>
    <row r="49" spans="1:1">
      <c r="A49">
        <v>3.8806274190262946E-2</v>
      </c>
    </row>
    <row r="50" spans="1:1">
      <c r="A50">
        <v>1.0287227541249999E-2</v>
      </c>
    </row>
    <row r="51" spans="1:1">
      <c r="A51">
        <v>1.0092854259189377E-3</v>
      </c>
    </row>
    <row r="52" spans="1:1">
      <c r="A52">
        <v>-8.8817117480830543E-3</v>
      </c>
    </row>
    <row r="53" spans="1:1">
      <c r="A53">
        <v>4.0371417036729751E-3</v>
      </c>
    </row>
    <row r="54" spans="1:1">
      <c r="A54">
        <v>3.0278562777596996E-4</v>
      </c>
    </row>
    <row r="55" spans="1:1">
      <c r="A55">
        <v>-6.6612838110619021E-3</v>
      </c>
    </row>
    <row r="56" spans="1:1">
      <c r="A56">
        <v>-2.6241421073880389E-3</v>
      </c>
    </row>
    <row r="57" spans="1:1">
      <c r="A57">
        <v>3.8857488897860004E-2</v>
      </c>
    </row>
    <row r="58" spans="1:1">
      <c r="A58">
        <v>3.4416633023818921E-2</v>
      </c>
    </row>
    <row r="59" spans="1:1">
      <c r="A59">
        <v>4.4105773112637081E-2</v>
      </c>
    </row>
    <row r="60" spans="1:1">
      <c r="A60">
        <v>6.4594267258779592E-3</v>
      </c>
    </row>
    <row r="61" spans="1:1">
      <c r="A61">
        <v>2.1337126600289302E-3</v>
      </c>
    </row>
    <row r="62" spans="1:1">
      <c r="A62">
        <v>-4.0642145905300797E-4</v>
      </c>
    </row>
    <row r="63" spans="1:1">
      <c r="A63">
        <v>1.4631172525910063E-2</v>
      </c>
    </row>
    <row r="64" spans="1:1">
      <c r="A64">
        <v>-2.946555578134058E-3</v>
      </c>
    </row>
    <row r="65" spans="1:1">
      <c r="A65">
        <v>-1.4631172525909952E-2</v>
      </c>
    </row>
    <row r="66" spans="1:1">
      <c r="A66">
        <v>-4.2064621011990044E-2</v>
      </c>
    </row>
    <row r="67" spans="1:1">
      <c r="A67">
        <v>4.2064621011990044E-2</v>
      </c>
    </row>
    <row r="68" spans="1:1">
      <c r="A68">
        <v>2.9160739687055903E-2</v>
      </c>
    </row>
    <row r="69" spans="1:1">
      <c r="A69">
        <v>4.8160942897784942E-2</v>
      </c>
    </row>
    <row r="70" spans="1:1">
      <c r="A70">
        <v>5.0802682381629882E-3</v>
      </c>
    </row>
    <row r="71" spans="1:1">
      <c r="A71">
        <v>6.2423250102340289E-3</v>
      </c>
    </row>
    <row r="72" spans="1:1">
      <c r="A72">
        <v>2.762996316004962E-3</v>
      </c>
    </row>
    <row r="73" spans="1:1">
      <c r="A73">
        <v>1.7498976668030908E-2</v>
      </c>
    </row>
    <row r="74" spans="1:1">
      <c r="A74">
        <v>3.0699959066693427E-4</v>
      </c>
    </row>
    <row r="75" spans="1:1">
      <c r="A75">
        <v>4.9119934506750562E-3</v>
      </c>
    </row>
    <row r="76" spans="1:1">
      <c r="A76">
        <v>5.6283258288989391E-3</v>
      </c>
    </row>
    <row r="77" spans="1:1">
      <c r="A77">
        <v>2.0568972574703026E-2</v>
      </c>
    </row>
    <row r="78" spans="1:1">
      <c r="A78">
        <v>3.0290626279165012E-2</v>
      </c>
    </row>
    <row r="79" spans="1:1">
      <c r="A79">
        <v>3.7249283667622035E-2</v>
      </c>
    </row>
    <row r="80" spans="1:1">
      <c r="A80">
        <v>3.5816618911169718E-3</v>
      </c>
    </row>
    <row r="81" spans="1:1">
      <c r="A81">
        <v>1.8318746183589862E-3</v>
      </c>
    </row>
    <row r="82" spans="1:1">
      <c r="A82">
        <v>-2.4424994911459441E-3</v>
      </c>
    </row>
    <row r="83" spans="1:1">
      <c r="A83">
        <v>1.8318746183594969E-2</v>
      </c>
    </row>
    <row r="84" spans="1:1">
      <c r="A84">
        <v>-5.3938530429470388E-3</v>
      </c>
    </row>
    <row r="85" spans="1:1">
      <c r="A85">
        <v>2.6460411154080044E-3</v>
      </c>
    </row>
    <row r="86" spans="1:1">
      <c r="A86">
        <v>3.8672908609810319E-3</v>
      </c>
    </row>
    <row r="87" spans="1:1">
      <c r="A87">
        <v>3.9894158355384013E-2</v>
      </c>
    </row>
    <row r="88" spans="1:1">
      <c r="A88">
        <v>2.6765723590473911E-2</v>
      </c>
    </row>
    <row r="89" spans="1:1">
      <c r="A89">
        <v>3.7960512924893997E-2</v>
      </c>
    </row>
    <row r="90" spans="1:1">
      <c r="A90">
        <v>8.4469774068789416E-3</v>
      </c>
    </row>
    <row r="91" spans="1:1">
      <c r="A91">
        <v>3.6768460831380079E-3</v>
      </c>
    </row>
    <row r="92" spans="1:1">
      <c r="A92">
        <v>2.6554999489319941E-3</v>
      </c>
    </row>
    <row r="93" spans="1:1">
      <c r="A93">
        <v>1.8077826575427003E-2</v>
      </c>
    </row>
    <row r="94" spans="1:1">
      <c r="A94">
        <v>4.18751915023996E-3</v>
      </c>
    </row>
    <row r="95" spans="1:1">
      <c r="A95">
        <v>-5.0045960576039494E-3</v>
      </c>
    </row>
    <row r="96" spans="1:1">
      <c r="A96">
        <v>8.5793075273209451E-3</v>
      </c>
    </row>
    <row r="97" spans="1:1">
      <c r="A97">
        <v>1.8077826575427003E-2</v>
      </c>
    </row>
    <row r="98" spans="1:1">
      <c r="A98">
        <v>1.3277499744659416E-3</v>
      </c>
    </row>
    <row r="99" spans="1:1">
      <c r="A99">
        <v>3.7789806965580985E-2</v>
      </c>
    </row>
    <row r="100" spans="1:1">
      <c r="A100">
        <v>6.1280768052307533E-4</v>
      </c>
    </row>
    <row r="101" spans="1:1">
      <c r="A101">
        <v>5.9880239520960776E-3</v>
      </c>
    </row>
    <row r="102" spans="1:1">
      <c r="A102">
        <v>3.0139720558882033E-2</v>
      </c>
    </row>
    <row r="103" spans="1:1">
      <c r="A103">
        <v>-3.0938123752499713E-3</v>
      </c>
    </row>
    <row r="104" spans="1:1">
      <c r="A104">
        <v>-1.2974051896200711E-3</v>
      </c>
    </row>
    <row r="105" spans="1:1">
      <c r="A105">
        <v>8.2834331337329203E-3</v>
      </c>
    </row>
    <row r="106" spans="1:1">
      <c r="A106">
        <v>-1.2974051896210703E-3</v>
      </c>
    </row>
    <row r="107" spans="1:1">
      <c r="A107">
        <v>8.6227544910179921E-2</v>
      </c>
    </row>
    <row r="108" spans="1:1">
      <c r="A108">
        <v>-8.1836327345310433E-3</v>
      </c>
    </row>
    <row r="109" spans="1:1">
      <c r="A109">
        <v>3.4431137724550087E-2</v>
      </c>
    </row>
    <row r="110" spans="1:1">
      <c r="A110">
        <v>2.3652694610778013E-2</v>
      </c>
    </row>
    <row r="111" spans="1:1">
      <c r="A111">
        <v>-1.0643689812467994E-2</v>
      </c>
    </row>
    <row r="112" spans="1:1">
      <c r="A112">
        <v>2.3314749113026001E-2</v>
      </c>
    </row>
    <row r="113" spans="1:1">
      <c r="A113">
        <v>-1.1150532184489581E-3</v>
      </c>
    </row>
    <row r="114" spans="1:1">
      <c r="A114">
        <v>6.2848454130769449E-3</v>
      </c>
    </row>
    <row r="115" spans="1:1">
      <c r="A115">
        <v>1.743537759756697E-2</v>
      </c>
    </row>
    <row r="116" spans="1:1">
      <c r="A116">
        <v>-3.2437911809429787E-3</v>
      </c>
    </row>
    <row r="117" spans="1:1">
      <c r="A117">
        <v>8.3730359858083969E-2</v>
      </c>
    </row>
    <row r="118" spans="1:1">
      <c r="A118">
        <v>-3.0410542321339662E-3</v>
      </c>
    </row>
    <row r="119" spans="1:1">
      <c r="A119">
        <v>2.4328433857071063E-2</v>
      </c>
    </row>
    <row r="120" spans="1:1">
      <c r="A120">
        <v>1.6725798276736037E-2</v>
      </c>
    </row>
    <row r="121" spans="1:1">
      <c r="A121">
        <v>-1.5549759229534943E-2</v>
      </c>
    </row>
    <row r="122" spans="1:1">
      <c r="A122">
        <v>1.876003210272903E-2</v>
      </c>
    </row>
    <row r="123" spans="1:1">
      <c r="A123">
        <v>5.216693418941043E-3</v>
      </c>
    </row>
    <row r="124" spans="1:1">
      <c r="A124">
        <v>-3.1099518459070108E-3</v>
      </c>
    </row>
    <row r="125" spans="1:1">
      <c r="A125">
        <v>3.6115569823440552E-3</v>
      </c>
    </row>
    <row r="126" spans="1:1">
      <c r="A126">
        <v>-1.5148475120384974E-2</v>
      </c>
    </row>
    <row r="127" spans="1:1">
      <c r="A127">
        <v>7.2933386837881087E-2</v>
      </c>
    </row>
    <row r="128" spans="1:1">
      <c r="A128">
        <v>-3.2102728731940866E-3</v>
      </c>
    </row>
    <row r="129" spans="1:1">
      <c r="A129">
        <v>4.1633226324237049E-2</v>
      </c>
    </row>
    <row r="130" spans="1:1">
      <c r="A130">
        <v>2.1569020866774036E-2</v>
      </c>
    </row>
    <row r="131" spans="1:1">
      <c r="A131">
        <v>-3.1031031031030221E-3</v>
      </c>
    </row>
    <row r="132" spans="1:1">
      <c r="A132">
        <v>1.5615615615615086E-2</v>
      </c>
    </row>
    <row r="133" spans="1:1">
      <c r="A133">
        <v>-1.3013013013010166E-3</v>
      </c>
    </row>
    <row r="134" spans="1:1">
      <c r="A134">
        <v>1.7017017017020297E-3</v>
      </c>
    </row>
    <row r="135" spans="1:1">
      <c r="A135">
        <v>-1.601601601601943E-3</v>
      </c>
    </row>
    <row r="136" spans="1:1">
      <c r="A136">
        <v>-1.2412412412411977E-2</v>
      </c>
    </row>
    <row r="137" spans="1:1">
      <c r="A137">
        <v>8.3583583583582977E-2</v>
      </c>
    </row>
    <row r="138" spans="1:1">
      <c r="A138">
        <v>-2.3023023023019951E-3</v>
      </c>
    </row>
    <row r="139" spans="1:1">
      <c r="A139">
        <v>3.4034034034033933E-2</v>
      </c>
    </row>
    <row r="140" spans="1:1">
      <c r="A140">
        <v>1.9219219219219985E-2</v>
      </c>
    </row>
    <row r="141" spans="1:1">
      <c r="A141">
        <v>4.0926332601309845E-3</v>
      </c>
    </row>
    <row r="142" spans="1:1">
      <c r="A142">
        <v>1.0081852665202007E-2</v>
      </c>
    </row>
    <row r="143" spans="1:1">
      <c r="A143">
        <v>6.188860051906997E-3</v>
      </c>
    </row>
    <row r="144" spans="1:1">
      <c r="A144">
        <v>4.8911958474739947E-3</v>
      </c>
    </row>
    <row r="145" spans="1:1">
      <c r="A145">
        <v>3.4937113196249481E-3</v>
      </c>
    </row>
    <row r="146" spans="1:1">
      <c r="A146">
        <v>-2.196047115192945E-3</v>
      </c>
    </row>
    <row r="147" spans="1:1">
      <c r="A147">
        <v>9.0736673986824057E-2</v>
      </c>
    </row>
    <row r="148" spans="1:1">
      <c r="A148">
        <v>-6.4883210221600152E-3</v>
      </c>
    </row>
    <row r="149" spans="1:1">
      <c r="A149">
        <v>3.9429027750049972E-2</v>
      </c>
    </row>
    <row r="150" spans="1:1">
      <c r="A150">
        <v>1.0880415252545017E-2</v>
      </c>
    </row>
    <row r="151" spans="1:1">
      <c r="A151">
        <v>2.0775623268700638E-3</v>
      </c>
    </row>
    <row r="152" spans="1:1">
      <c r="A152">
        <v>2.1764938662445998E-2</v>
      </c>
    </row>
    <row r="153" spans="1:1">
      <c r="A153">
        <v>5.045508508113028E-3</v>
      </c>
    </row>
    <row r="154" spans="1:1">
      <c r="A154">
        <v>-1.7807677087450235E-3</v>
      </c>
    </row>
    <row r="155" spans="1:1">
      <c r="A155">
        <v>7.222002374356995E-3</v>
      </c>
    </row>
    <row r="156" spans="1:1">
      <c r="A156">
        <v>-5.8369608231099157E-3</v>
      </c>
    </row>
    <row r="157" spans="1:1">
      <c r="A157">
        <v>8.7356549267907035E-2</v>
      </c>
    </row>
    <row r="158" spans="1:1">
      <c r="A158">
        <v>-1.2564305500593065E-2</v>
      </c>
    </row>
    <row r="159" spans="1:1">
      <c r="A159">
        <v>3.7495053423031055E-2</v>
      </c>
    </row>
    <row r="160" spans="1:1">
      <c r="A160">
        <v>2.3248911753066093E-2</v>
      </c>
    </row>
    <row r="161" spans="1:1">
      <c r="A161">
        <v>-5.3774148575980174E-3</v>
      </c>
    </row>
    <row r="162" spans="1:1">
      <c r="A162">
        <v>1.3841864170484053E-2</v>
      </c>
    </row>
    <row r="163" spans="1:1">
      <c r="A163">
        <v>5.7757418840869157E-3</v>
      </c>
    </row>
    <row r="164" spans="1:1">
      <c r="A164">
        <v>5.6761601274640805E-3</v>
      </c>
    </row>
    <row r="165" spans="1:1">
      <c r="A165">
        <v>5.8753236407089737E-3</v>
      </c>
    </row>
    <row r="166" spans="1:1">
      <c r="A166">
        <v>4.9790878311095632E-4</v>
      </c>
    </row>
    <row r="167" spans="1:1">
      <c r="A167">
        <v>8.5142401911968979E-2</v>
      </c>
    </row>
    <row r="168" spans="1:1">
      <c r="A168">
        <v>-1.1949810794670279E-3</v>
      </c>
    </row>
    <row r="169" spans="1:1">
      <c r="A169">
        <v>3.2662816172078002E-2</v>
      </c>
    </row>
    <row r="170" spans="1:1">
      <c r="A170">
        <v>2.1410077673770012E-2</v>
      </c>
    </row>
    <row r="171" spans="1:1">
      <c r="A171">
        <v>-1.0028078620140102E-3</v>
      </c>
    </row>
    <row r="172" spans="1:1">
      <c r="A172">
        <v>1.7448856799037959E-2</v>
      </c>
    </row>
    <row r="173" spans="1:1">
      <c r="A173">
        <v>-1.6044925792220166E-3</v>
      </c>
    </row>
    <row r="174" spans="1:1">
      <c r="A174">
        <v>1.444043321299604E-2</v>
      </c>
    </row>
    <row r="175" spans="1:1">
      <c r="A175">
        <v>8.5238668271160334E-3</v>
      </c>
    </row>
    <row r="176" spans="1:1">
      <c r="A176">
        <v>-2.206177296430023E-3</v>
      </c>
    </row>
    <row r="177" spans="1:1">
      <c r="A177">
        <v>7.5110308864821951E-2</v>
      </c>
    </row>
    <row r="178" spans="1:1">
      <c r="A178">
        <v>-3.4095467308470351E-3</v>
      </c>
    </row>
    <row r="179" spans="1:1">
      <c r="A179">
        <v>3.2089851584436002E-2</v>
      </c>
    </row>
    <row r="180" spans="1:1">
      <c r="A180">
        <v>2.1760930605695061E-2</v>
      </c>
    </row>
    <row r="181" spans="1:1">
      <c r="A181">
        <v>-5.8846997805709345E-3</v>
      </c>
    </row>
    <row r="182" spans="1:1">
      <c r="A182">
        <v>2.4137243167764E-2</v>
      </c>
    </row>
    <row r="183" spans="1:1">
      <c r="A183">
        <v>4.987033712347988E-3</v>
      </c>
    </row>
    <row r="184" spans="1:1">
      <c r="A184">
        <v>6.2836624775580718E-3</v>
      </c>
    </row>
    <row r="185" spans="1:1">
      <c r="A185">
        <v>1.0572511470178014E-2</v>
      </c>
    </row>
    <row r="186" spans="1:1">
      <c r="A186">
        <v>-1.595850787950992E-3</v>
      </c>
    </row>
    <row r="187" spans="1:1">
      <c r="A187">
        <v>7.6401356473169924E-2</v>
      </c>
    </row>
    <row r="188" spans="1:1">
      <c r="A188">
        <v>0</v>
      </c>
    </row>
    <row r="189" spans="1:1">
      <c r="A189">
        <v>3.3812088569717957E-2</v>
      </c>
    </row>
    <row r="190" spans="1:1">
      <c r="A190">
        <v>2.0945541591861017E-2</v>
      </c>
    </row>
    <row r="191" spans="1:1">
      <c r="A191">
        <v>6.2055850265240187E-3</v>
      </c>
    </row>
    <row r="192" spans="1:1">
      <c r="A192">
        <v>1.7615854268841935E-2</v>
      </c>
    </row>
    <row r="193" spans="1:1">
      <c r="A193">
        <v>-4.4039635672109556E-3</v>
      </c>
    </row>
    <row r="194" spans="1:1">
      <c r="A194">
        <v>8.0072064858369707E-3</v>
      </c>
    </row>
    <row r="195" spans="1:1">
      <c r="A195">
        <v>1.0809728755881043E-2</v>
      </c>
    </row>
    <row r="196" spans="1:1">
      <c r="A196">
        <v>2.802522270043073E-3</v>
      </c>
    </row>
    <row r="197" spans="1:1">
      <c r="A197">
        <v>5.1246121509359033E-2</v>
      </c>
    </row>
    <row r="198" spans="1:1">
      <c r="A198">
        <v>3.3029726754080224E-3</v>
      </c>
    </row>
    <row r="199" spans="1:1">
      <c r="A199">
        <v>4.2738464618156002E-2</v>
      </c>
    </row>
    <row r="200" spans="1:1">
      <c r="A200">
        <v>1.7816034430988004E-2</v>
      </c>
    </row>
    <row r="201" spans="1:1">
      <c r="A201">
        <f>AVERAGE(A1:A200)</f>
        <v>1.3189152334986173E-2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D398-21A2-C84F-8298-A27EDDA848FD}">
  <sheetPr>
    <tabColor rgb="FF92D050"/>
  </sheetPr>
  <dimension ref="A1:AB92"/>
  <sheetViews>
    <sheetView workbookViewId="0">
      <selection activeCell="G69" sqref="G69"/>
    </sheetView>
  </sheetViews>
  <sheetFormatPr baseColWidth="10" defaultRowHeight="16"/>
  <cols>
    <col min="1" max="1" width="10.83203125" style="8"/>
  </cols>
  <sheetData>
    <row r="1" spans="1:28">
      <c r="A1" s="44" t="s">
        <v>149</v>
      </c>
      <c r="B1" s="44"/>
      <c r="C1" s="44">
        <v>1</v>
      </c>
      <c r="D1" s="44"/>
      <c r="E1" s="44">
        <v>2</v>
      </c>
      <c r="F1" s="44"/>
      <c r="G1" s="44">
        <v>3</v>
      </c>
      <c r="H1" s="44"/>
      <c r="I1" s="44">
        <v>4</v>
      </c>
      <c r="J1" s="44"/>
      <c r="K1" s="44">
        <v>5</v>
      </c>
      <c r="L1" s="44"/>
      <c r="M1" s="44">
        <v>6</v>
      </c>
      <c r="N1" s="44"/>
      <c r="O1" s="44">
        <v>7</v>
      </c>
      <c r="P1" s="44"/>
      <c r="Q1" s="44">
        <v>8</v>
      </c>
      <c r="R1" s="44"/>
      <c r="S1" s="44">
        <v>9</v>
      </c>
      <c r="T1" s="44"/>
      <c r="Z1">
        <v>0.99905437352245796</v>
      </c>
      <c r="AA1">
        <v>0.99905437352245796</v>
      </c>
      <c r="AB1">
        <f>Z1-AA1</f>
        <v>0</v>
      </c>
    </row>
    <row r="2" spans="1:28">
      <c r="A2" s="44" t="s">
        <v>147</v>
      </c>
      <c r="B2" s="44"/>
      <c r="C2" s="17" t="s">
        <v>55</v>
      </c>
      <c r="D2" s="17" t="s">
        <v>56</v>
      </c>
      <c r="E2" s="17" t="s">
        <v>55</v>
      </c>
      <c r="F2" s="17" t="s">
        <v>56</v>
      </c>
      <c r="G2" s="17" t="s">
        <v>55</v>
      </c>
      <c r="H2" s="17" t="s">
        <v>56</v>
      </c>
      <c r="I2" s="17" t="s">
        <v>55</v>
      </c>
      <c r="J2" s="17" t="s">
        <v>56</v>
      </c>
      <c r="K2" s="17" t="s">
        <v>55</v>
      </c>
      <c r="L2" s="17" t="s">
        <v>56</v>
      </c>
      <c r="M2" s="17" t="s">
        <v>55</v>
      </c>
      <c r="N2" s="17" t="s">
        <v>56</v>
      </c>
      <c r="O2" s="17" t="s">
        <v>55</v>
      </c>
      <c r="P2" s="17" t="s">
        <v>56</v>
      </c>
      <c r="Q2" s="17" t="s">
        <v>55</v>
      </c>
      <c r="R2" s="17" t="s">
        <v>56</v>
      </c>
      <c r="S2" s="17" t="s">
        <v>55</v>
      </c>
      <c r="T2" s="17" t="s">
        <v>56</v>
      </c>
      <c r="Z2">
        <v>0.98499999999999999</v>
      </c>
      <c r="AA2">
        <v>0.98499999999999999</v>
      </c>
      <c r="AB2" s="34">
        <f t="shared" ref="AB2:AB65" si="0">Z2-AA2</f>
        <v>0</v>
      </c>
    </row>
    <row r="3" spans="1:28">
      <c r="A3" s="13" t="s">
        <v>14</v>
      </c>
      <c r="B3" s="14">
        <v>0</v>
      </c>
      <c r="C3" s="24">
        <f>VLOOKUP(CONCATENATE($B$3,C1),Sheet10!$A:$D,3,0)</f>
        <v>0.99905437352245796</v>
      </c>
      <c r="D3" s="24">
        <f>VLOOKUP(CONCATENATE($B3,$C$1),Sheet10!$A:$D,4,0)</f>
        <v>0.99905437352245796</v>
      </c>
      <c r="E3" s="24">
        <f>VLOOKUP(CONCATENATE($B$3,E1),Sheet10!$A:$D,3,0)</f>
        <v>0.99652087475149098</v>
      </c>
      <c r="F3" s="24">
        <f>VLOOKUP(CONCATENATE($B3,$E$1),Sheet10!$A:$D,4,0)</f>
        <v>0.99353876739562597</v>
      </c>
      <c r="G3" s="30">
        <f>VLOOKUP(CONCATENATE($B$3,G1),Sheet10!$A:$D,3,0)</f>
        <v>0.99748743718592903</v>
      </c>
      <c r="H3" s="30">
        <f>VLOOKUP(CONCATENATE($B3,$G$1),Sheet10!$A:$D,4,0)</f>
        <v>0.997989949748743</v>
      </c>
      <c r="I3" s="24">
        <f>VLOOKUP(CONCATENATE($B$3,I1),Sheet10!$A:$D,3,0)</f>
        <v>0.99643221202854204</v>
      </c>
      <c r="J3" s="24">
        <f>VLOOKUP(CONCATENATE($B3,$I$1),Sheet10!$A:$D,4,0)</f>
        <v>0.99592252803261905</v>
      </c>
      <c r="K3" s="24">
        <f>VLOOKUP(CONCATENATE($B$3,K1),Sheet10!$A:$D,3,0)</f>
        <v>0.99519230769230704</v>
      </c>
      <c r="L3" s="24">
        <f>VLOOKUP(CONCATENATE($B3,$K$1),Sheet10!$A:$D,4,0)</f>
        <v>0.98824786324786296</v>
      </c>
      <c r="M3" s="24">
        <f>VLOOKUP(CONCATENATE($B$3,M1),Sheet10!$A:$D,3,0)</f>
        <v>0.99277605779153699</v>
      </c>
      <c r="N3" s="24">
        <f>VLOOKUP(CONCATENATE($B3,$M$1),Sheet10!$A:$D,4,0)</f>
        <v>0.98968008255933904</v>
      </c>
      <c r="O3" s="24">
        <f>VLOOKUP(CONCATENATE($B$3,O1),Sheet10!$A:$D,3,0)</f>
        <v>0.99651394422310702</v>
      </c>
      <c r="P3" s="24">
        <f>VLOOKUP(CONCATENATE($B3,$O$1),Sheet10!$A:$D,4,0)</f>
        <v>0.99551792828685204</v>
      </c>
      <c r="Q3" s="24">
        <f>VLOOKUP(CONCATENATE($B$3,Q1),Sheet10!$A:$D,3,0)</f>
        <v>0.99590583418628398</v>
      </c>
      <c r="R3" s="24">
        <f>VLOOKUP(CONCATENATE($B3,$Q$1),Sheet10!$A:$D,4,0)</f>
        <v>0.992323439099283</v>
      </c>
      <c r="S3" s="24">
        <f>VLOOKUP(CONCATENATE($B$3,S1),Sheet10!$A:$D,3,0)</f>
        <v>0.99648064353946697</v>
      </c>
      <c r="T3" s="24">
        <f>VLOOKUP(CONCATENATE($B3,$S$1),Sheet10!$A:$D,4,0)</f>
        <v>0.99245852187028605</v>
      </c>
      <c r="Z3">
        <v>0.95650000000000002</v>
      </c>
      <c r="AA3">
        <v>0.95150000000000001</v>
      </c>
      <c r="AB3" s="34">
        <f t="shared" si="0"/>
        <v>5.0000000000000044E-3</v>
      </c>
    </row>
    <row r="4" spans="1:28">
      <c r="A4" s="13" t="s">
        <v>15</v>
      </c>
      <c r="B4" s="14">
        <v>1</v>
      </c>
      <c r="C4" s="25">
        <f>VLOOKUP(CONCATENATE($B4,$C$13),Sheet12!A:D,3,0)</f>
        <v>0.98499999999999999</v>
      </c>
      <c r="D4" s="25">
        <f>VLOOKUP(CONCATENATE($B4,$C$13),Sheet12!A:D,4,0)</f>
        <v>0.98499999999999999</v>
      </c>
      <c r="E4" s="24">
        <f>VLOOKUP(CONCATENATE($B4,$E$1),Sheet10!$A:$D,3,0)</f>
        <v>0.99584679280110699</v>
      </c>
      <c r="F4" s="24">
        <f>VLOOKUP(CONCATENATE($B4,$E$1),Sheet10!$A:$D,4,0)</f>
        <v>0.99400092293493303</v>
      </c>
      <c r="G4" s="24">
        <f>VLOOKUP(CONCATENATE($B4,$G$1),Sheet10!$A:$D,3,0)</f>
        <v>0.99720279720279703</v>
      </c>
      <c r="H4" s="24">
        <f>VLOOKUP(CONCATENATE($B4,$G$1),Sheet10!$A:$D,4,0)</f>
        <v>0.99580419580419499</v>
      </c>
      <c r="I4" s="24">
        <f>VLOOKUP(CONCATENATE($B4,$I$1),Sheet10!$A:$D,3,0)</f>
        <v>0.999055266887104</v>
      </c>
      <c r="J4" s="24">
        <f>VLOOKUP(CONCATENATE($B4,$I$1),Sheet10!$A:$D,4,0)</f>
        <v>0.999055266887104</v>
      </c>
      <c r="K4" s="24">
        <f>VLOOKUP(CONCATENATE($B4,$K$1),Sheet10!$A:$D,3,0)</f>
        <v>0.99851998026640298</v>
      </c>
      <c r="L4" s="24">
        <f>VLOOKUP(CONCATENATE($B4,$K$1),Sheet10!$A:$D,4,0)</f>
        <v>0.99654662062160804</v>
      </c>
      <c r="M4" s="24">
        <f>VLOOKUP(CONCATENATE($B4,$M$1),Sheet10!$A:$D,3,0)</f>
        <v>0.99665551839464805</v>
      </c>
      <c r="N4" s="24">
        <f>VLOOKUP(CONCATENATE($B4,$M$1),Sheet10!$A:$D,4,0)</f>
        <v>0.995222169135212</v>
      </c>
      <c r="O4" s="24">
        <f>VLOOKUP(CONCATENATE($B4,$O$1),Sheet10!$A:$D,3,0)</f>
        <v>0.99537679149329605</v>
      </c>
      <c r="P4" s="24">
        <f>VLOOKUP(CONCATENATE($B4,$O$1),Sheet10!$A:$D,4,0)</f>
        <v>0.98982894128525201</v>
      </c>
      <c r="Q4" s="24">
        <f>VLOOKUP(CONCATENATE($B4,$Q$1),Sheet10!$A:$D,3,0)</f>
        <v>0.99715504978662794</v>
      </c>
      <c r="R4" s="24">
        <f>VLOOKUP(CONCATENATE($B4,$Q$1),Sheet10!$A:$D,4,0)</f>
        <v>0.992413466097676</v>
      </c>
      <c r="S4" s="24">
        <f>VLOOKUP(CONCATENATE($B4,$S$1),Sheet10!$A:$D,3,0)</f>
        <v>0.99533582089552197</v>
      </c>
      <c r="T4" s="24">
        <f>VLOOKUP(CONCATENATE($B4,$S$1),Sheet10!$A:$D,4,0)</f>
        <v>0.99486940298507398</v>
      </c>
      <c r="Z4">
        <v>0.95150000000000001</v>
      </c>
      <c r="AA4">
        <v>0.91449999999999998</v>
      </c>
      <c r="AB4" s="34">
        <f t="shared" si="0"/>
        <v>3.7000000000000033E-2</v>
      </c>
    </row>
    <row r="5" spans="1:28">
      <c r="A5" s="13" t="s">
        <v>16</v>
      </c>
      <c r="B5" s="14">
        <v>2</v>
      </c>
      <c r="C5" s="25">
        <f>VLOOKUP(CONCATENATE($B5,$C$13),Sheet12!A:D,3,0)</f>
        <v>0.95650000000000002</v>
      </c>
      <c r="D5" s="25">
        <f>VLOOKUP(CONCATENATE($B5,$C$13),Sheet12!A:D,4,0)</f>
        <v>0.95150000000000001</v>
      </c>
      <c r="E5" s="25">
        <f>VLOOKUP(CONCATENATE($B5,$E$13),Sheet12!A:D,3,0)</f>
        <v>0.98850000000000005</v>
      </c>
      <c r="F5" s="25">
        <f>VLOOKUP(CONCATENATE($B5,$E$13),Sheet12!A:D,4,0)</f>
        <v>0.98850000000000005</v>
      </c>
      <c r="G5" s="24">
        <f>VLOOKUP(CONCATENATE($B5,$G$1),Sheet10!$A:$D,3,0)</f>
        <v>0.98922624877570997</v>
      </c>
      <c r="H5" s="24">
        <f>VLOOKUP(CONCATENATE($B5,$G$1),Sheet10!$A:$D,4,0)</f>
        <v>0.97551420176297698</v>
      </c>
      <c r="I5" s="24">
        <f>VLOOKUP(CONCATENATE($B5,$I$1),Sheet10!$A:$D,3,0)</f>
        <v>0.99503475670307795</v>
      </c>
      <c r="J5" s="24">
        <f>VLOOKUP(CONCATENATE($B5,$I$1),Sheet10!$A:$D,4,0)</f>
        <v>0.98460774577954302</v>
      </c>
      <c r="K5" s="24">
        <f>VLOOKUP(CONCATENATE($B5,$K$1),Sheet10!$A:$D,3,0)</f>
        <v>0.99740124740124703</v>
      </c>
      <c r="L5" s="24">
        <f>VLOOKUP(CONCATENATE($B5,$K$1),Sheet10!$A:$D,4,0)</f>
        <v>0.98544698544698495</v>
      </c>
      <c r="M5" s="24">
        <f>VLOOKUP(CONCATENATE($B5,$M$1),Sheet10!$A:$D,3,0)</f>
        <v>0.99497487437185905</v>
      </c>
      <c r="N5" s="24">
        <f>VLOOKUP(CONCATENATE($B5,$M$1),Sheet10!$A:$D,4,0)</f>
        <v>0.99045226130653197</v>
      </c>
      <c r="O5" s="24">
        <f>VLOOKUP(CONCATENATE($B5,$O$1),Sheet10!$A:$D,3,0)</f>
        <v>0.98932038834951397</v>
      </c>
      <c r="P5" s="24">
        <f>VLOOKUP(CONCATENATE($B5,$O$1),Sheet10!$A:$D,4,0)</f>
        <v>0.97378640776698999</v>
      </c>
      <c r="Q5" s="30">
        <f>VLOOKUP(CONCATENATE($B5,$Q$1),Sheet10!$A:$D,3,0)</f>
        <v>0.98803589232303002</v>
      </c>
      <c r="R5" s="30">
        <f>VLOOKUP(CONCATENATE($B5,$Q$1),Sheet10!$A:$D,4,0)</f>
        <v>0.99052841475573195</v>
      </c>
      <c r="S5" s="24">
        <f>VLOOKUP(CONCATENATE($B5,$S$1),Sheet10!$A:$D,3,0)</f>
        <v>0.99657030867221896</v>
      </c>
      <c r="T5" s="24">
        <f>VLOOKUP(CONCATENATE($B5,$S$1),Sheet10!$A:$D,4,0)</f>
        <v>0.99167074963253299</v>
      </c>
      <c r="Z5">
        <v>0.97550000000000003</v>
      </c>
      <c r="AA5">
        <v>0.98299999999999998</v>
      </c>
      <c r="AB5" s="34">
        <f t="shared" si="0"/>
        <v>-7.4999999999999512E-3</v>
      </c>
    </row>
    <row r="6" spans="1:28">
      <c r="A6" s="13" t="s">
        <v>17</v>
      </c>
      <c r="B6" s="14">
        <v>3</v>
      </c>
      <c r="C6" s="25">
        <f>VLOOKUP(CONCATENATE($B6,$C$13),Sheet12!A:D,3,0)</f>
        <v>0.95150000000000001</v>
      </c>
      <c r="D6" s="25">
        <f>VLOOKUP(CONCATENATE($B6,$C$13),Sheet12!A:D,4,0)</f>
        <v>0.91449999999999998</v>
      </c>
      <c r="E6" s="25">
        <f>VLOOKUP(CONCATENATE($B6,$E$13),Sheet12!A:D,3,0)</f>
        <v>0.97899999999999998</v>
      </c>
      <c r="F6" s="25">
        <f>VLOOKUP(CONCATENATE($B6,$E$13),Sheet12!A:D,4,0)</f>
        <v>0.97499999999999998</v>
      </c>
      <c r="G6" s="31">
        <f>VLOOKUP(CONCATENATE($B6,$G$13),Sheet12!A:D,3,0)</f>
        <v>0.96799999999999997</v>
      </c>
      <c r="H6" s="31">
        <f>VLOOKUP(CONCATENATE($B6,$G$13),Sheet12!A:D,4,0)</f>
        <v>0.97299999999999998</v>
      </c>
      <c r="I6" s="24">
        <f>VLOOKUP(CONCATENATE($B6,$I$1),Sheet10!$A:$D,3,0)</f>
        <v>0.99748995983935695</v>
      </c>
      <c r="J6" s="24">
        <f>VLOOKUP(CONCATENATE($B6,$I$1),Sheet10!$A:$D,4,0)</f>
        <v>0.99447791164658605</v>
      </c>
      <c r="K6" s="24">
        <f>VLOOKUP(CONCATENATE($B6,$K$1),Sheet10!$A:$D,3,0)</f>
        <v>0.98107255520504699</v>
      </c>
      <c r="L6" s="24">
        <f>VLOOKUP(CONCATENATE($B6,$K$1),Sheet10!$A:$D,4,0)</f>
        <v>0.97686645636172398</v>
      </c>
      <c r="M6" s="24">
        <f>VLOOKUP(CONCATENATE($B6,$M$1),Sheet10!$A:$D,3,0)</f>
        <v>0.99745934959349503</v>
      </c>
      <c r="N6" s="24">
        <f>VLOOKUP(CONCATENATE($B6,$M$1),Sheet10!$A:$D,4,0)</f>
        <v>0.99542682926829196</v>
      </c>
      <c r="O6" s="24">
        <f>VLOOKUP(CONCATENATE($B6,$O$1),Sheet10!$A:$D,3,0)</f>
        <v>0.99313052011776204</v>
      </c>
      <c r="P6" s="24">
        <f>VLOOKUP(CONCATENATE($B6,$O$1),Sheet10!$A:$D,4,0)</f>
        <v>0.98626104023552497</v>
      </c>
      <c r="Q6" s="24">
        <f>VLOOKUP(CONCATENATE($B6,$Q$1),Sheet10!$A:$D,3,0)</f>
        <v>0.98639112903225801</v>
      </c>
      <c r="R6" s="24">
        <f>VLOOKUP(CONCATENATE($B6,$Q$1),Sheet10!$A:$D,4,0)</f>
        <v>0.97530241935483797</v>
      </c>
      <c r="S6" s="24">
        <f>VLOOKUP(CONCATENATE($B6,$S$1),Sheet10!$A:$D,3,0)</f>
        <v>0.99108469539375899</v>
      </c>
      <c r="T6" s="24">
        <f>VLOOKUP(CONCATENATE($B6,$S$1),Sheet10!$A:$D,4,0)</f>
        <v>0.98613174839029205</v>
      </c>
      <c r="Z6">
        <v>0.997</v>
      </c>
      <c r="AA6">
        <v>0.99650000000000005</v>
      </c>
      <c r="AB6" s="34">
        <f t="shared" si="0"/>
        <v>4.9999999999994493E-4</v>
      </c>
    </row>
    <row r="7" spans="1:28">
      <c r="A7" s="13" t="s">
        <v>18</v>
      </c>
      <c r="B7" s="14">
        <v>4</v>
      </c>
      <c r="C7" s="31">
        <f>VLOOKUP(CONCATENATE($B7,$C$13),Sheet12!A:D,3,0)</f>
        <v>0.97550000000000003</v>
      </c>
      <c r="D7" s="31">
        <f>VLOOKUP(CONCATENATE($B7,$C$13),Sheet12!A:D,4,0)</f>
        <v>0.98299999999999998</v>
      </c>
      <c r="E7" s="31">
        <f>VLOOKUP(CONCATENATE($B7,$E$13),Sheet12!A:D,3,0)</f>
        <v>0.99150000000000005</v>
      </c>
      <c r="F7" s="31">
        <f>VLOOKUP(CONCATENATE($B7,$E$13),Sheet12!A:D,4,0)</f>
        <v>0.99450000000000005</v>
      </c>
      <c r="G7" s="31">
        <f>VLOOKUP(CONCATENATE($B7,$G$13),Sheet12!A:D,3,0)</f>
        <v>0.84050000000000002</v>
      </c>
      <c r="H7" s="31">
        <f>VLOOKUP(CONCATENATE($B7,$G$13),Sheet12!A:D,4,0)</f>
        <v>0.86299999999999999</v>
      </c>
      <c r="I7" s="31">
        <f>VLOOKUP(CONCATENATE($B7,$I$13),Sheet12!A:D,3,0)</f>
        <v>0.94799999999999995</v>
      </c>
      <c r="J7" s="31">
        <f>VLOOKUP(CONCATENATE($B7,$I$13),Sheet12!A:D,4,0)</f>
        <v>0.95050000000000001</v>
      </c>
      <c r="K7" s="24">
        <f>VLOOKUP(CONCATENATE($B7,$K$1),Sheet10!$A:$D,3,0)</f>
        <v>0.99733191035218705</v>
      </c>
      <c r="L7" s="24">
        <f>VLOOKUP(CONCATENATE($B7,$K$1),Sheet10!$A:$D,4,0)</f>
        <v>0.99039487726787601</v>
      </c>
      <c r="M7" s="30">
        <f>VLOOKUP(CONCATENATE($B7,$M$1),Sheet10!$A:$D,3,0)</f>
        <v>0.99175257731958699</v>
      </c>
      <c r="N7" s="30">
        <f>VLOOKUP(CONCATENATE($B7,$M$1),Sheet10!$A:$D,4,0)</f>
        <v>0.99329896907216497</v>
      </c>
      <c r="O7" s="24">
        <f>VLOOKUP(CONCATENATE($B7,$O$1),Sheet10!$A:$D,3,0)</f>
        <v>0.99054726368159196</v>
      </c>
      <c r="P7" s="24">
        <f>VLOOKUP(CONCATENATE($B7,$O$1),Sheet10!$A:$D,4,0)</f>
        <v>0.98606965174129302</v>
      </c>
      <c r="Q7" s="24">
        <f>VLOOKUP(CONCATENATE($B7,$Q$1),Sheet10!$A:$D,3,0)</f>
        <v>0.99284253578732096</v>
      </c>
      <c r="R7" s="24">
        <f>VLOOKUP(CONCATENATE($B7,$Q$1),Sheet10!$A:$D,4,0)</f>
        <v>0.99182004089979503</v>
      </c>
      <c r="S7" s="24">
        <f>VLOOKUP(CONCATENATE($B7,$S$1),Sheet10!$A:$D,3,0)</f>
        <v>0.97739829231541897</v>
      </c>
      <c r="T7" s="24">
        <f>VLOOKUP(CONCATENATE($B7,$S$1),Sheet10!$A:$D,4,0)</f>
        <v>0.97739829231541897</v>
      </c>
      <c r="Z7">
        <v>0.85199999999999998</v>
      </c>
      <c r="AA7">
        <v>0.84699999999999998</v>
      </c>
      <c r="AB7" s="34">
        <f t="shared" si="0"/>
        <v>5.0000000000000044E-3</v>
      </c>
    </row>
    <row r="8" spans="1:28">
      <c r="A8" s="13" t="s">
        <v>19</v>
      </c>
      <c r="B8" s="14">
        <v>5</v>
      </c>
      <c r="C8" s="25">
        <f>VLOOKUP(CONCATENATE($B8,$C$13),Sheet12!A:D,3,0)</f>
        <v>0.997</v>
      </c>
      <c r="D8" s="25">
        <f>VLOOKUP(CONCATENATE($B8,$C$13),Sheet12!A:D,4,0)</f>
        <v>0.99650000000000005</v>
      </c>
      <c r="E8" s="25">
        <f>VLOOKUP(CONCATENATE($B8,$E$13),Sheet12!A:D,3,0)</f>
        <v>0.99950000000000006</v>
      </c>
      <c r="F8" s="25">
        <f>VLOOKUP(CONCATENATE($B8,$E$13),Sheet12!A:D,4,0)</f>
        <v>0.99950000000000006</v>
      </c>
      <c r="G8" s="31">
        <f>VLOOKUP(CONCATENATE($B8,$G$13),Sheet12!A:D,3,0)</f>
        <v>0.999</v>
      </c>
      <c r="H8" s="31">
        <f>VLOOKUP(CONCATENATE($B8,$G$13),Sheet12!A:D,4,0)</f>
        <v>0.99950000000000006</v>
      </c>
      <c r="I8" s="31">
        <f>VLOOKUP(CONCATENATE($B8,$I$13),Sheet12!A:D,3,0)</f>
        <v>0.998</v>
      </c>
      <c r="J8" s="31">
        <f>VLOOKUP(CONCATENATE($B8,$I$13),Sheet12!A:D,4,0)</f>
        <v>0.999</v>
      </c>
      <c r="K8" s="25">
        <f>VLOOKUP(CONCATENATE($B8,$K$13),Sheet12!A:D,3,0)</f>
        <v>0.99850000000000005</v>
      </c>
      <c r="L8" s="25">
        <f>VLOOKUP(CONCATENATE($B8,$K$13),Sheet12!A:D,4,0)</f>
        <v>0.99750000000000005</v>
      </c>
      <c r="M8" s="24">
        <f>VLOOKUP(CONCATENATE($B8,$M$1),Sheet10!$A:$D,3,0)</f>
        <v>0.98918918918918897</v>
      </c>
      <c r="N8" s="24">
        <f>VLOOKUP(CONCATENATE($B8,$M$1),Sheet10!$A:$D,4,0)</f>
        <v>0.98108108108108105</v>
      </c>
      <c r="O8" s="24">
        <f>VLOOKUP(CONCATENATE($B8,$O$1),Sheet10!$A:$D,3,0)</f>
        <v>0.99791666666666601</v>
      </c>
      <c r="P8" s="24">
        <f>VLOOKUP(CONCATENATE($B8,$O$1),Sheet10!$A:$D,4,0)</f>
        <v>0.99322916666666605</v>
      </c>
      <c r="Q8" s="24">
        <f>VLOOKUP(CONCATENATE($B8,$Q$1),Sheet10!$A:$D,3,0)</f>
        <v>0.99035369774919602</v>
      </c>
      <c r="R8" s="24">
        <f>VLOOKUP(CONCATENATE($B8,$Q$1),Sheet10!$A:$D,4,0)</f>
        <v>0.97642015005358995</v>
      </c>
      <c r="S8" s="24">
        <f>VLOOKUP(CONCATENATE($B8,$S$1),Sheet10!$A:$D,3,0)</f>
        <v>0.99158337716990996</v>
      </c>
      <c r="T8" s="24">
        <f>VLOOKUP(CONCATENATE($B8,$S$1),Sheet10!$A:$D,4,0)</f>
        <v>0.987375065754865</v>
      </c>
      <c r="Z8">
        <v>1</v>
      </c>
      <c r="AA8">
        <v>0.997</v>
      </c>
      <c r="AB8" s="34">
        <f t="shared" si="0"/>
        <v>3.0000000000000027E-3</v>
      </c>
    </row>
    <row r="9" spans="1:28">
      <c r="A9" s="13" t="s">
        <v>20</v>
      </c>
      <c r="B9" s="14">
        <v>6</v>
      </c>
      <c r="C9" s="25">
        <f>VLOOKUP(CONCATENATE($B9,$C$13),Sheet12!A:D,3,0)</f>
        <v>0.85199999999999998</v>
      </c>
      <c r="D9" s="25">
        <f>VLOOKUP(CONCATENATE($B9,$C$13),Sheet12!A:D,4,0)</f>
        <v>0.84699999999999998</v>
      </c>
      <c r="E9" s="25">
        <f>VLOOKUP(CONCATENATE($B9,$E$13),Sheet12!A:D,3,0)</f>
        <v>0.98699999999999999</v>
      </c>
      <c r="F9" s="25">
        <f>VLOOKUP(CONCATENATE($B9,$E$13),Sheet12!A:D,4,0)</f>
        <v>0.98350000000000004</v>
      </c>
      <c r="G9" s="25">
        <f>VLOOKUP(CONCATENATE($B9,$G$13),Sheet12!A:D,3,0)</f>
        <v>0.871</v>
      </c>
      <c r="H9" s="25">
        <f>VLOOKUP(CONCATENATE($B9,$G$13),Sheet12!A:D,4,0)</f>
        <v>0.86099999999999999</v>
      </c>
      <c r="I9" s="25">
        <f>VLOOKUP(CONCATENATE($B9,$I$13),Sheet12!A:D,3,0)</f>
        <v>0.94299999999999995</v>
      </c>
      <c r="J9" s="25">
        <f>VLOOKUP(CONCATENATE($B9,$I$13),Sheet12!A:D,4,0)</f>
        <v>0.93600000000000005</v>
      </c>
      <c r="K9" s="25">
        <f>VLOOKUP(CONCATENATE($B9,$K$13),Sheet12!A:D,3,0)</f>
        <v>0.877</v>
      </c>
      <c r="L9" s="25">
        <f>VLOOKUP(CONCATENATE($B9,$K$13),Sheet12!A:D,4,0)</f>
        <v>0.87250000000000005</v>
      </c>
      <c r="M9" s="31">
        <f>VLOOKUP(CONCATENATE($B9,$M$13),Sheet12!A:D,3,0)</f>
        <v>0.99750000000000005</v>
      </c>
      <c r="N9" s="31">
        <f>VLOOKUP(CONCATENATE($B9,$M$13),Sheet12!A:D,4,0)</f>
        <v>0.999</v>
      </c>
      <c r="O9" s="24">
        <f>VLOOKUP(CONCATENATE($B9,$O$1),Sheet10!$A:$D,3,0)</f>
        <v>0.997482376636455</v>
      </c>
      <c r="P9" s="24">
        <f>VLOOKUP(CONCATENATE($B9,$O$1),Sheet10!$A:$D,4,0)</f>
        <v>0.997482376636455</v>
      </c>
      <c r="Q9" s="24">
        <f>VLOOKUP(CONCATENATE($B9,$Q$1),Sheet10!$A:$D,3,0)</f>
        <v>0.99171842650103503</v>
      </c>
      <c r="R9" s="24">
        <f>VLOOKUP(CONCATENATE($B9,$Q$1),Sheet10!$A:$D,4,0)</f>
        <v>0.991200828157349</v>
      </c>
      <c r="S9" s="24">
        <f>VLOOKUP(CONCATENATE($B9,$S$1),Sheet10!$A:$D,3,0)</f>
        <v>0.99898322318251098</v>
      </c>
      <c r="T9" s="24">
        <f>VLOOKUP(CONCATENATE($B9,$S$1),Sheet10!$A:$D,4,0)</f>
        <v>0.99745805795627795</v>
      </c>
      <c r="Z9">
        <v>0.98350000000000004</v>
      </c>
      <c r="AA9">
        <v>0.98099999999999998</v>
      </c>
      <c r="AB9" s="34">
        <f t="shared" si="0"/>
        <v>2.5000000000000577E-3</v>
      </c>
    </row>
    <row r="10" spans="1:28">
      <c r="A10" s="13" t="s">
        <v>21</v>
      </c>
      <c r="B10" s="14">
        <v>7</v>
      </c>
      <c r="C10" s="25">
        <f>VLOOKUP(CONCATENATE($B10,$C$13),Sheet12!A:D,3,0)</f>
        <v>1</v>
      </c>
      <c r="D10" s="25">
        <f>VLOOKUP(CONCATENATE($B10,$C$13),Sheet12!A:D,4,0)</f>
        <v>0.997</v>
      </c>
      <c r="E10" s="25">
        <f>VLOOKUP(CONCATENATE($B10,$E$13),Sheet12!A:D,3,0)</f>
        <v>1</v>
      </c>
      <c r="F10" s="25">
        <f>VLOOKUP(CONCATENATE($B10,$E$13),Sheet12!A:D,4,0)</f>
        <v>0.99950000000000006</v>
      </c>
      <c r="G10" s="25">
        <f>VLOOKUP(CONCATENATE($B10,$G$13),Sheet12!A:D,3,0)</f>
        <v>1</v>
      </c>
      <c r="H10" s="25">
        <f>VLOOKUP(CONCATENATE($B10,$G$13),Sheet12!A:D,4,0)</f>
        <v>1</v>
      </c>
      <c r="I10" s="25">
        <f>VLOOKUP(CONCATENATE($B10,$I$13),Sheet12!A:D,3,0)</f>
        <v>1</v>
      </c>
      <c r="J10" s="25">
        <f>VLOOKUP(CONCATENATE($B10,$I$13),Sheet12!A:D,4,0)</f>
        <v>1</v>
      </c>
      <c r="K10" s="25">
        <f>VLOOKUP(CONCATENATE($B10,$K$13),Sheet12!A:D,3,0)</f>
        <v>0.99950000000000006</v>
      </c>
      <c r="L10" s="25">
        <f>VLOOKUP(CONCATENATE($B10,$K$13),Sheet12!A:D,4,0)</f>
        <v>1</v>
      </c>
      <c r="M10" s="25">
        <f>VLOOKUP(CONCATENATE($B10,$M$13),Sheet12!A:D,3,0)</f>
        <v>0.96399999999999997</v>
      </c>
      <c r="N10" s="25">
        <f>VLOOKUP(CONCATENATE($B10,$M$13),Sheet12!A:D,4,0)</f>
        <v>0.96099999999999997</v>
      </c>
      <c r="O10" s="25">
        <f>VLOOKUP(CONCATENATE($B10,$O$13),Sheet12!A:D,3,0)</f>
        <v>0.99950000000000006</v>
      </c>
      <c r="P10" s="25">
        <f>VLOOKUP(CONCATENATE($B10,$O$13),Sheet12!A:D,4,0)</f>
        <v>1</v>
      </c>
      <c r="Q10" s="24">
        <f>VLOOKUP(CONCATENATE($B10,$Q$1),Sheet10!$A:$D,3,0)</f>
        <v>0.99100899100899098</v>
      </c>
      <c r="R10" s="24">
        <f>VLOOKUP(CONCATENATE($B10,$Q$1),Sheet10!$A:$D,4,0)</f>
        <v>0.98551448551448495</v>
      </c>
      <c r="S10" s="24">
        <f>VLOOKUP(CONCATENATE($B10,$S$1),Sheet10!$A:$D,3,0)</f>
        <v>0.98723613156602796</v>
      </c>
      <c r="T10" s="24">
        <f>VLOOKUP(CONCATENATE($B10,$S$1),Sheet10!$A:$D,4,0)</f>
        <v>0.98429062346588103</v>
      </c>
      <c r="Z10">
        <v>0.99950000000000006</v>
      </c>
      <c r="AA10">
        <v>0.99950000000000006</v>
      </c>
      <c r="AB10" s="34">
        <f t="shared" si="0"/>
        <v>0</v>
      </c>
    </row>
    <row r="11" spans="1:28">
      <c r="A11" s="13" t="s">
        <v>22</v>
      </c>
      <c r="B11" s="14">
        <v>8</v>
      </c>
      <c r="C11" s="25">
        <f>VLOOKUP(CONCATENATE($B11,$C$13),Sheet12!A:D,3,0)</f>
        <v>0.98350000000000004</v>
      </c>
      <c r="D11" s="25">
        <f>VLOOKUP(CONCATENATE($B11,$C$13),Sheet12!A:D,4,0)</f>
        <v>0.98099999999999998</v>
      </c>
      <c r="E11" s="31">
        <f>VLOOKUP(CONCATENATE($B11,$E$13),Sheet12!A:D,3,0)</f>
        <v>0.99550000000000005</v>
      </c>
      <c r="F11" s="31">
        <f>VLOOKUP(CONCATENATE($B11,$E$13),Sheet12!A:D,4,0)</f>
        <v>0.99650000000000005</v>
      </c>
      <c r="G11" s="25">
        <f>VLOOKUP(CONCATENATE($B11,$G$13),Sheet12!A:D,3,0)</f>
        <v>0.98899999999999999</v>
      </c>
      <c r="H11" s="25">
        <f>VLOOKUP(CONCATENATE($B11,$G$13),Sheet12!A:D,4,0)</f>
        <v>0.98350000000000004</v>
      </c>
      <c r="I11" s="31">
        <f>VLOOKUP(CONCATENATE($B11,$I$13),Sheet12!A:D,3,0)</f>
        <v>0.98750000000000004</v>
      </c>
      <c r="J11" s="31">
        <f>VLOOKUP(CONCATENATE($B11,$I$13),Sheet12!A:D,4,0)</f>
        <v>0.99050000000000005</v>
      </c>
      <c r="K11" s="31">
        <f>VLOOKUP(CONCATENATE($B11,$K$13),Sheet12!A:D,3,0)</f>
        <v>0.98650000000000004</v>
      </c>
      <c r="L11" s="31">
        <f>VLOOKUP(CONCATENATE($B11,$K$13),Sheet12!A:D,4,0)</f>
        <v>0.99</v>
      </c>
      <c r="M11" s="31">
        <f>VLOOKUP(CONCATENATE($B11,$M$13),Sheet12!A:D,3,0)</f>
        <v>0.99350000000000005</v>
      </c>
      <c r="N11" s="31">
        <f>VLOOKUP(CONCATENATE($B11,$M$13),Sheet12!A:D,4,0)</f>
        <v>0.99550000000000005</v>
      </c>
      <c r="O11" s="25">
        <f>VLOOKUP(CONCATENATE($B11,$O$13),Sheet12!A:D,3,0)</f>
        <v>0.97650000000000003</v>
      </c>
      <c r="P11" s="25">
        <f>VLOOKUP(CONCATENATE($B11,$O$13),Sheet12!A:D,4,0)</f>
        <v>0.97650000000000003</v>
      </c>
      <c r="Q11" s="25">
        <f>VLOOKUP(CONCATENATE($B11,$Q$13),Sheet12!A:D,3,0)</f>
        <v>0.99650000000000005</v>
      </c>
      <c r="R11" s="25">
        <f>VLOOKUP(CONCATENATE($B11,$Q$13),Sheet12!A:D,4,0)</f>
        <v>0.98950000000000005</v>
      </c>
      <c r="S11" s="24">
        <f>VLOOKUP(CONCATENATE($B11,$S$1),Sheet10!$A:$D,3,0)</f>
        <v>0.98940998487140697</v>
      </c>
      <c r="T11" s="24">
        <f>VLOOKUP(CONCATENATE($B11,$S$1),Sheet10!$A:$D,4,0)</f>
        <v>0.97932425617750796</v>
      </c>
      <c r="Z11">
        <v>0.99652087475149098</v>
      </c>
      <c r="AA11">
        <v>0.99353876739562597</v>
      </c>
      <c r="AB11" s="34">
        <f t="shared" si="0"/>
        <v>2.9821073558650157E-3</v>
      </c>
    </row>
    <row r="12" spans="1:28">
      <c r="A12" s="13" t="s">
        <v>23</v>
      </c>
      <c r="B12" s="14">
        <v>9</v>
      </c>
      <c r="C12" s="25">
        <f>VLOOKUP(CONCATENATE($B12,$C$13),Sheet12!A:D,3,0)</f>
        <v>0.99950000000000006</v>
      </c>
      <c r="D12" s="25">
        <f>VLOOKUP(CONCATENATE($B12,$C$13),Sheet12!A:D,4,0)</f>
        <v>0.99950000000000006</v>
      </c>
      <c r="E12" s="25">
        <f>VLOOKUP(CONCATENATE($B12,$E$13),Sheet12!A:D,3,0)</f>
        <v>0.99950000000000006</v>
      </c>
      <c r="F12" s="25">
        <f>VLOOKUP(CONCATENATE($B12,$E$13),Sheet12!A:D,4,0)</f>
        <v>1</v>
      </c>
      <c r="G12" s="25">
        <f>VLOOKUP(CONCATENATE($B12,$G$13),Sheet12!A:D,3,0)</f>
        <v>0.99950000000000006</v>
      </c>
      <c r="H12" s="31">
        <f>VLOOKUP(CONCATENATE($B12,$G$13),Sheet12!A:D,4,0)</f>
        <v>0.999</v>
      </c>
      <c r="I12" s="31">
        <f>VLOOKUP(CONCATENATE($B12,$I$13),Sheet12!A:D,3,0)</f>
        <v>0.99950000000000006</v>
      </c>
      <c r="J12" s="31">
        <f>VLOOKUP(CONCATENATE($B12,$I$13),Sheet12!A:D,4,0)</f>
        <v>0.999</v>
      </c>
      <c r="K12" s="31">
        <f>VLOOKUP(CONCATENATE($B12,$K$13),Sheet12!A:D,3,0)</f>
        <v>1</v>
      </c>
      <c r="L12" s="31">
        <f>VLOOKUP(CONCATENATE($B12,$K$13),Sheet12!A:D,4,0)</f>
        <v>0.99950000000000006</v>
      </c>
      <c r="M12" s="31">
        <f>VLOOKUP(CONCATENATE($B12,$M$13),Sheet12!A:D,3,0)</f>
        <v>0.97650000000000003</v>
      </c>
      <c r="N12" s="31">
        <f>VLOOKUP(CONCATENATE($B12,$M$13),Sheet12!A:D,4,0)</f>
        <v>0.98</v>
      </c>
      <c r="O12" s="25">
        <f>VLOOKUP(CONCATENATE($B12,$O$13),Sheet12!A:D,3,0)</f>
        <v>0.99950000000000006</v>
      </c>
      <c r="P12" s="25">
        <f>VLOOKUP(CONCATENATE($B12,$O$13),Sheet12!A:D,4,0)</f>
        <v>0.99950000000000006</v>
      </c>
      <c r="Q12" s="31">
        <f>VLOOKUP(CONCATENATE($B12,$Q$13),Sheet12!A:D,3,0)</f>
        <v>0.96299999999999997</v>
      </c>
      <c r="R12" s="31">
        <f>VLOOKUP(CONCATENATE($B12,$Q$13),Sheet12!A:D,4,0)</f>
        <v>0.96399999999999997</v>
      </c>
      <c r="S12" s="25">
        <f>VLOOKUP(CONCATENATE($B12,$S$13),Sheet12!A:D,3,0)</f>
        <v>0.997</v>
      </c>
      <c r="T12" s="25">
        <f>VLOOKUP(CONCATENATE($B12,$S$13),Sheet12!A:D,4,0)</f>
        <v>0.996</v>
      </c>
      <c r="Z12">
        <v>0.99584679280110699</v>
      </c>
      <c r="AA12">
        <v>0.99400092293493303</v>
      </c>
      <c r="AB12" s="34">
        <f t="shared" si="0"/>
        <v>1.8458698661739659E-3</v>
      </c>
    </row>
    <row r="13" spans="1:28">
      <c r="A13" s="44" t="s">
        <v>148</v>
      </c>
      <c r="B13" s="44"/>
      <c r="C13" s="44">
        <v>0</v>
      </c>
      <c r="D13" s="44"/>
      <c r="E13" s="44">
        <v>1</v>
      </c>
      <c r="F13" s="44"/>
      <c r="G13" s="44">
        <v>2</v>
      </c>
      <c r="H13" s="44"/>
      <c r="I13" s="44">
        <v>3</v>
      </c>
      <c r="J13" s="44"/>
      <c r="K13" s="44">
        <v>4</v>
      </c>
      <c r="L13" s="44"/>
      <c r="M13" s="44">
        <v>5</v>
      </c>
      <c r="N13" s="44"/>
      <c r="O13" s="44">
        <v>6</v>
      </c>
      <c r="P13" s="44"/>
      <c r="Q13" s="44">
        <v>7</v>
      </c>
      <c r="R13" s="44"/>
      <c r="S13" s="44">
        <v>8</v>
      </c>
      <c r="T13" s="44"/>
      <c r="Z13">
        <v>0.98850000000000005</v>
      </c>
      <c r="AA13">
        <v>0.98850000000000005</v>
      </c>
      <c r="AB13" s="34">
        <f t="shared" si="0"/>
        <v>0</v>
      </c>
    </row>
    <row r="14" spans="1:28">
      <c r="Z14">
        <v>0.97899999999999998</v>
      </c>
      <c r="AA14">
        <v>0.97499999999999998</v>
      </c>
      <c r="AB14" s="34">
        <f t="shared" si="0"/>
        <v>4.0000000000000036E-3</v>
      </c>
    </row>
    <row r="15" spans="1:28">
      <c r="C15" s="33"/>
      <c r="E15" s="33"/>
      <c r="G15" s="33"/>
      <c r="I15" s="33"/>
      <c r="K15" s="33"/>
      <c r="M15" s="33"/>
      <c r="O15" s="33"/>
      <c r="Q15" s="33"/>
      <c r="S15" s="33"/>
      <c r="Z15">
        <v>0.99150000000000005</v>
      </c>
      <c r="AA15">
        <v>0.99450000000000005</v>
      </c>
      <c r="AB15" s="34">
        <f t="shared" si="0"/>
        <v>-3.0000000000000027E-3</v>
      </c>
    </row>
    <row r="16" spans="1:28">
      <c r="C16" s="33"/>
      <c r="E16" s="33"/>
      <c r="G16" s="33"/>
      <c r="Z16">
        <v>0.99950000000000006</v>
      </c>
      <c r="AA16">
        <v>0.99950000000000006</v>
      </c>
      <c r="AB16" s="34">
        <f t="shared" si="0"/>
        <v>0</v>
      </c>
    </row>
    <row r="17" spans="3:28">
      <c r="C17" s="33"/>
      <c r="E17" s="33"/>
      <c r="G17" s="33"/>
      <c r="Z17">
        <v>0.98699999999999999</v>
      </c>
      <c r="AA17">
        <v>0.98350000000000004</v>
      </c>
      <c r="AB17" s="34">
        <f t="shared" si="0"/>
        <v>3.4999999999999476E-3</v>
      </c>
    </row>
    <row r="18" spans="3:28">
      <c r="C18" s="33"/>
      <c r="E18" s="33"/>
      <c r="G18" s="33"/>
      <c r="Z18">
        <v>1</v>
      </c>
      <c r="AA18">
        <v>0.99950000000000006</v>
      </c>
      <c r="AB18" s="34">
        <f t="shared" si="0"/>
        <v>4.9999999999994493E-4</v>
      </c>
    </row>
    <row r="19" spans="3:28">
      <c r="C19" s="33"/>
      <c r="E19" s="33"/>
      <c r="G19" s="33"/>
      <c r="Z19">
        <v>0.99550000000000005</v>
      </c>
      <c r="AA19">
        <v>0.99650000000000005</v>
      </c>
      <c r="AB19" s="34">
        <f t="shared" si="0"/>
        <v>-1.0000000000000009E-3</v>
      </c>
    </row>
    <row r="20" spans="3:28">
      <c r="C20" s="33"/>
      <c r="E20" s="33"/>
      <c r="G20" s="33"/>
      <c r="Z20">
        <v>0.99950000000000006</v>
      </c>
      <c r="AA20">
        <v>1</v>
      </c>
      <c r="AB20" s="34">
        <f t="shared" si="0"/>
        <v>-4.9999999999994493E-4</v>
      </c>
    </row>
    <row r="21" spans="3:28">
      <c r="C21" s="33"/>
      <c r="E21" s="33"/>
      <c r="G21" s="33"/>
      <c r="Z21">
        <v>0.99748743718592903</v>
      </c>
      <c r="AA21">
        <v>0.997989949748743</v>
      </c>
      <c r="AB21" s="34">
        <f t="shared" si="0"/>
        <v>-5.0251256281397261E-4</v>
      </c>
    </row>
    <row r="22" spans="3:28">
      <c r="C22" s="33"/>
      <c r="E22" s="33"/>
      <c r="G22" s="33"/>
      <c r="Z22">
        <v>0.99720279720279703</v>
      </c>
      <c r="AA22">
        <v>0.99580419580419499</v>
      </c>
      <c r="AB22" s="34">
        <f t="shared" si="0"/>
        <v>1.3986013986020396E-3</v>
      </c>
    </row>
    <row r="23" spans="3:28">
      <c r="C23" s="33"/>
      <c r="E23" s="33"/>
      <c r="G23" s="33"/>
      <c r="Z23">
        <v>0.98922624877570997</v>
      </c>
      <c r="AA23">
        <v>0.97551420176297698</v>
      </c>
      <c r="AB23" s="34">
        <f t="shared" si="0"/>
        <v>1.3712047012732986E-2</v>
      </c>
    </row>
    <row r="24" spans="3:28">
      <c r="C24" s="33"/>
      <c r="E24" s="33"/>
      <c r="G24" s="33"/>
      <c r="Z24">
        <v>0.96799999999999997</v>
      </c>
      <c r="AA24">
        <v>0.97299999999999998</v>
      </c>
      <c r="AB24" s="34">
        <f t="shared" si="0"/>
        <v>-5.0000000000000044E-3</v>
      </c>
    </row>
    <row r="25" spans="3:28">
      <c r="Z25">
        <v>0.84050000000000002</v>
      </c>
      <c r="AA25">
        <v>0.86299999999999999</v>
      </c>
      <c r="AB25" s="34">
        <f t="shared" si="0"/>
        <v>-2.2499999999999964E-2</v>
      </c>
    </row>
    <row r="26" spans="3:28">
      <c r="Z26">
        <v>0.999</v>
      </c>
      <c r="AA26">
        <v>0.99950000000000006</v>
      </c>
      <c r="AB26" s="34">
        <f t="shared" si="0"/>
        <v>-5.0000000000005596E-4</v>
      </c>
    </row>
    <row r="27" spans="3:28">
      <c r="H27" s="34" t="s">
        <v>198</v>
      </c>
      <c r="Z27">
        <v>0.871</v>
      </c>
      <c r="AA27">
        <v>0.86099999999999999</v>
      </c>
      <c r="AB27" s="34">
        <f t="shared" si="0"/>
        <v>1.0000000000000009E-2</v>
      </c>
    </row>
    <row r="28" spans="3:28">
      <c r="H28" s="34" t="s">
        <v>199</v>
      </c>
      <c r="Z28">
        <v>1</v>
      </c>
      <c r="AA28">
        <v>1</v>
      </c>
      <c r="AB28" s="34">
        <f t="shared" si="0"/>
        <v>0</v>
      </c>
    </row>
    <row r="29" spans="3:28">
      <c r="H29" s="34" t="s">
        <v>200</v>
      </c>
      <c r="Z29">
        <v>0.98899999999999999</v>
      </c>
      <c r="AA29">
        <v>0.98350000000000004</v>
      </c>
      <c r="AB29" s="34">
        <f t="shared" si="0"/>
        <v>5.4999999999999494E-3</v>
      </c>
    </row>
    <row r="30" spans="3:28">
      <c r="H30" s="34" t="s">
        <v>201</v>
      </c>
      <c r="Z30">
        <v>0.99950000000000006</v>
      </c>
      <c r="AA30">
        <v>0.999</v>
      </c>
      <c r="AB30" s="34">
        <f t="shared" si="0"/>
        <v>5.0000000000005596E-4</v>
      </c>
    </row>
    <row r="31" spans="3:28">
      <c r="H31" s="34" t="s">
        <v>207</v>
      </c>
      <c r="Z31">
        <v>0.99643221202854204</v>
      </c>
      <c r="AA31">
        <v>0.99592252803261905</v>
      </c>
      <c r="AB31" s="34">
        <f t="shared" si="0"/>
        <v>5.0968399592299374E-4</v>
      </c>
    </row>
    <row r="32" spans="3:28">
      <c r="H32" s="34" t="s">
        <v>202</v>
      </c>
      <c r="Z32">
        <v>0.999055266887104</v>
      </c>
      <c r="AA32">
        <v>0.999055266887104</v>
      </c>
      <c r="AB32" s="34">
        <f t="shared" si="0"/>
        <v>0</v>
      </c>
    </row>
    <row r="33" spans="8:28">
      <c r="H33" s="34" t="s">
        <v>208</v>
      </c>
      <c r="Z33">
        <v>0.99503475670307795</v>
      </c>
      <c r="AA33">
        <v>0.98460774577954302</v>
      </c>
      <c r="AB33" s="34">
        <f t="shared" si="0"/>
        <v>1.042701092353493E-2</v>
      </c>
    </row>
    <row r="34" spans="8:28">
      <c r="H34" s="34" t="s">
        <v>209</v>
      </c>
      <c r="Z34">
        <v>0.99748995983935695</v>
      </c>
      <c r="AA34">
        <v>0.99447791164658605</v>
      </c>
      <c r="AB34" s="34">
        <f t="shared" si="0"/>
        <v>3.0120481927708997E-3</v>
      </c>
    </row>
    <row r="35" spans="8:28">
      <c r="H35" s="34" t="s">
        <v>210</v>
      </c>
      <c r="Z35">
        <v>0.94799999999999995</v>
      </c>
      <c r="AA35">
        <v>0.95050000000000001</v>
      </c>
      <c r="AB35" s="34">
        <f t="shared" si="0"/>
        <v>-2.5000000000000577E-3</v>
      </c>
    </row>
    <row r="36" spans="8:28">
      <c r="H36" s="34" t="s">
        <v>209</v>
      </c>
      <c r="Z36">
        <v>0.998</v>
      </c>
      <c r="AA36">
        <v>0.999</v>
      </c>
      <c r="AB36" s="34">
        <f t="shared" si="0"/>
        <v>-1.0000000000000009E-3</v>
      </c>
    </row>
    <row r="37" spans="8:28">
      <c r="H37" s="34" t="s">
        <v>211</v>
      </c>
      <c r="Z37">
        <v>0.94299999999999995</v>
      </c>
      <c r="AA37">
        <v>0.93600000000000005</v>
      </c>
      <c r="AB37" s="34">
        <f t="shared" si="0"/>
        <v>6.9999999999998952E-3</v>
      </c>
    </row>
    <row r="38" spans="8:28">
      <c r="H38" s="34" t="s">
        <v>209</v>
      </c>
      <c r="Z38">
        <v>1</v>
      </c>
      <c r="AA38">
        <v>1</v>
      </c>
      <c r="AB38" s="34">
        <f t="shared" si="0"/>
        <v>0</v>
      </c>
    </row>
    <row r="39" spans="8:28">
      <c r="H39" s="34" t="s">
        <v>212</v>
      </c>
      <c r="Z39">
        <v>0.98750000000000004</v>
      </c>
      <c r="AA39">
        <v>0.99050000000000005</v>
      </c>
      <c r="AB39" s="34">
        <f t="shared" si="0"/>
        <v>-3.0000000000000027E-3</v>
      </c>
    </row>
    <row r="40" spans="8:28">
      <c r="H40" s="34" t="s">
        <v>209</v>
      </c>
      <c r="Z40">
        <v>0.99950000000000006</v>
      </c>
      <c r="AA40">
        <v>0.999</v>
      </c>
      <c r="AB40" s="34">
        <f t="shared" si="0"/>
        <v>5.0000000000005596E-4</v>
      </c>
    </row>
    <row r="41" spans="8:28">
      <c r="H41" s="34" t="s">
        <v>213</v>
      </c>
      <c r="Z41">
        <v>0.99519230769230704</v>
      </c>
      <c r="AA41">
        <v>0.98824786324786296</v>
      </c>
      <c r="AB41" s="34">
        <f t="shared" si="0"/>
        <v>6.9444444444440867E-3</v>
      </c>
    </row>
    <row r="42" spans="8:28">
      <c r="H42" s="34" t="s">
        <v>209</v>
      </c>
      <c r="Z42">
        <v>0.99851998026640298</v>
      </c>
      <c r="AA42">
        <v>0.99654662062160804</v>
      </c>
      <c r="AB42" s="34">
        <f t="shared" si="0"/>
        <v>1.9733596447949475E-3</v>
      </c>
    </row>
    <row r="43" spans="8:28">
      <c r="H43" s="34" t="s">
        <v>214</v>
      </c>
      <c r="Z43">
        <v>0.99740124740124703</v>
      </c>
      <c r="AA43">
        <v>0.98544698544698495</v>
      </c>
      <c r="AB43" s="34">
        <f t="shared" si="0"/>
        <v>1.195426195426208E-2</v>
      </c>
    </row>
    <row r="44" spans="8:28">
      <c r="H44" s="34" t="s">
        <v>209</v>
      </c>
      <c r="Z44">
        <v>0.98107255520504699</v>
      </c>
      <c r="AA44">
        <v>0.97686645636172398</v>
      </c>
      <c r="AB44" s="34">
        <f t="shared" si="0"/>
        <v>4.206098843323014E-3</v>
      </c>
    </row>
    <row r="45" spans="8:28">
      <c r="H45" s="34" t="s">
        <v>215</v>
      </c>
      <c r="Z45">
        <v>0.99733191035218705</v>
      </c>
      <c r="AA45">
        <v>0.99039487726787601</v>
      </c>
      <c r="AB45" s="34">
        <f t="shared" si="0"/>
        <v>6.9370330843110395E-3</v>
      </c>
    </row>
    <row r="46" spans="8:28">
      <c r="H46" s="34" t="s">
        <v>209</v>
      </c>
      <c r="Z46">
        <v>0.99850000000000005</v>
      </c>
      <c r="AA46">
        <v>0.99750000000000005</v>
      </c>
      <c r="AB46" s="34">
        <f t="shared" si="0"/>
        <v>1.0000000000000009E-3</v>
      </c>
    </row>
    <row r="47" spans="8:28">
      <c r="H47" s="34" t="s">
        <v>216</v>
      </c>
      <c r="Z47">
        <v>0.877</v>
      </c>
      <c r="AA47">
        <v>0.87250000000000005</v>
      </c>
      <c r="AB47" s="34">
        <f t="shared" si="0"/>
        <v>4.4999999999999485E-3</v>
      </c>
    </row>
    <row r="48" spans="8:28">
      <c r="H48" s="34" t="s">
        <v>209</v>
      </c>
      <c r="Z48">
        <v>0.99950000000000006</v>
      </c>
      <c r="AA48">
        <v>1</v>
      </c>
      <c r="AB48" s="34">
        <f t="shared" si="0"/>
        <v>-4.9999999999994493E-4</v>
      </c>
    </row>
    <row r="49" spans="8:28">
      <c r="H49" s="34" t="s">
        <v>217</v>
      </c>
      <c r="Z49">
        <v>0.98650000000000004</v>
      </c>
      <c r="AA49">
        <v>0.99</v>
      </c>
      <c r="AB49" s="34">
        <f t="shared" si="0"/>
        <v>-3.4999999999999476E-3</v>
      </c>
    </row>
    <row r="50" spans="8:28">
      <c r="H50" s="34" t="s">
        <v>209</v>
      </c>
      <c r="Z50">
        <v>1</v>
      </c>
      <c r="AA50">
        <v>0.99950000000000006</v>
      </c>
      <c r="AB50" s="34">
        <f t="shared" si="0"/>
        <v>4.9999999999994493E-4</v>
      </c>
    </row>
    <row r="51" spans="8:28">
      <c r="H51" s="34" t="s">
        <v>218</v>
      </c>
      <c r="Z51">
        <v>0.99277605779153699</v>
      </c>
      <c r="AA51">
        <v>0.98968008255933904</v>
      </c>
      <c r="AB51" s="34">
        <f t="shared" si="0"/>
        <v>3.0959752321979561E-3</v>
      </c>
    </row>
    <row r="52" spans="8:28">
      <c r="H52" s="34" t="s">
        <v>209</v>
      </c>
      <c r="Z52">
        <v>0.99665551839464805</v>
      </c>
      <c r="AA52">
        <v>0.995222169135212</v>
      </c>
      <c r="AB52" s="34">
        <f t="shared" si="0"/>
        <v>1.4333492594360564E-3</v>
      </c>
    </row>
    <row r="53" spans="8:28">
      <c r="H53" s="34" t="s">
        <v>219</v>
      </c>
      <c r="Z53">
        <v>0.99497487437185905</v>
      </c>
      <c r="AA53">
        <v>0.99045226130653197</v>
      </c>
      <c r="AB53" s="34">
        <f t="shared" si="0"/>
        <v>4.5226130653270857E-3</v>
      </c>
    </row>
    <row r="54" spans="8:28">
      <c r="H54" s="34" t="s">
        <v>209</v>
      </c>
      <c r="Z54">
        <v>0.99745934959349503</v>
      </c>
      <c r="AA54">
        <v>0.99542682926829196</v>
      </c>
      <c r="AB54" s="34">
        <f t="shared" si="0"/>
        <v>2.0325203252030688E-3</v>
      </c>
    </row>
    <row r="55" spans="8:28">
      <c r="H55" s="34" t="s">
        <v>220</v>
      </c>
      <c r="Z55">
        <v>0.99175257731958699</v>
      </c>
      <c r="AA55">
        <v>0.99329896907216497</v>
      </c>
      <c r="AB55" s="34">
        <f t="shared" si="0"/>
        <v>-1.5463917525779802E-3</v>
      </c>
    </row>
    <row r="56" spans="8:28">
      <c r="H56" s="34" t="s">
        <v>209</v>
      </c>
      <c r="Z56">
        <v>0.98918918918918897</v>
      </c>
      <c r="AA56">
        <v>0.98108108108108105</v>
      </c>
      <c r="AB56" s="34">
        <f t="shared" si="0"/>
        <v>8.1081081081079143E-3</v>
      </c>
    </row>
    <row r="57" spans="8:28">
      <c r="H57" s="34" t="s">
        <v>221</v>
      </c>
      <c r="Z57">
        <v>0.99750000000000005</v>
      </c>
      <c r="AA57">
        <v>0.999</v>
      </c>
      <c r="AB57" s="34">
        <f t="shared" si="0"/>
        <v>-1.4999999999999458E-3</v>
      </c>
    </row>
    <row r="58" spans="8:28">
      <c r="H58" s="34" t="s">
        <v>203</v>
      </c>
      <c r="Z58">
        <v>0.96399999999999997</v>
      </c>
      <c r="AA58">
        <v>0.96099999999999997</v>
      </c>
      <c r="AB58" s="34">
        <f t="shared" si="0"/>
        <v>3.0000000000000027E-3</v>
      </c>
    </row>
    <row r="59" spans="8:28">
      <c r="H59" s="34" t="s">
        <v>204</v>
      </c>
      <c r="Z59">
        <v>0.99350000000000005</v>
      </c>
      <c r="AA59">
        <v>0.99550000000000005</v>
      </c>
      <c r="AB59" s="34">
        <f t="shared" si="0"/>
        <v>-2.0000000000000018E-3</v>
      </c>
    </row>
    <row r="60" spans="8:28">
      <c r="H60" s="34" t="s">
        <v>205</v>
      </c>
      <c r="Z60">
        <v>0.97650000000000003</v>
      </c>
      <c r="AA60">
        <v>0.98</v>
      </c>
      <c r="AB60" s="34">
        <f t="shared" si="0"/>
        <v>-3.4999999999999476E-3</v>
      </c>
    </row>
    <row r="61" spans="8:28">
      <c r="H61" s="34" t="s">
        <v>206</v>
      </c>
      <c r="Z61">
        <v>0.99651394422310702</v>
      </c>
      <c r="AA61">
        <v>0.99551792828685204</v>
      </c>
      <c r="AB61" s="34">
        <f t="shared" si="0"/>
        <v>9.960159362549792E-4</v>
      </c>
    </row>
    <row r="62" spans="8:28">
      <c r="Z62">
        <v>0.99537679149329605</v>
      </c>
      <c r="AA62">
        <v>0.98982894128525201</v>
      </c>
      <c r="AB62" s="34">
        <f t="shared" si="0"/>
        <v>5.5478502080440473E-3</v>
      </c>
    </row>
    <row r="63" spans="8:28">
      <c r="Z63">
        <v>0.98932038834951397</v>
      </c>
      <c r="AA63">
        <v>0.97378640776698999</v>
      </c>
      <c r="AB63" s="34">
        <f t="shared" si="0"/>
        <v>1.5533980582523976E-2</v>
      </c>
    </row>
    <row r="64" spans="8:28">
      <c r="Z64">
        <v>0.99313052011776204</v>
      </c>
      <c r="AA64">
        <v>0.98626104023552497</v>
      </c>
      <c r="AB64" s="34">
        <f t="shared" si="0"/>
        <v>6.8694798822370728E-3</v>
      </c>
    </row>
    <row r="65" spans="26:28">
      <c r="Z65">
        <v>0.99054726368159196</v>
      </c>
      <c r="AA65">
        <v>0.98606965174129302</v>
      </c>
      <c r="AB65" s="34">
        <f t="shared" si="0"/>
        <v>4.4776119402989423E-3</v>
      </c>
    </row>
    <row r="66" spans="26:28">
      <c r="Z66">
        <v>0.99791666666666601</v>
      </c>
      <c r="AA66">
        <v>0.99322916666666605</v>
      </c>
      <c r="AB66" s="34">
        <f t="shared" ref="AB66:AB90" si="1">Z66-AA66</f>
        <v>4.6874999999999556E-3</v>
      </c>
    </row>
    <row r="67" spans="26:28">
      <c r="Z67">
        <v>0.997482376636455</v>
      </c>
      <c r="AA67">
        <v>0.997482376636455</v>
      </c>
      <c r="AB67" s="34">
        <f t="shared" si="1"/>
        <v>0</v>
      </c>
    </row>
    <row r="68" spans="26:28">
      <c r="Z68">
        <v>0.99950000000000006</v>
      </c>
      <c r="AA68">
        <v>1</v>
      </c>
      <c r="AB68" s="34">
        <f t="shared" si="1"/>
        <v>-4.9999999999994493E-4</v>
      </c>
    </row>
    <row r="69" spans="26:28">
      <c r="Z69">
        <v>0.97650000000000003</v>
      </c>
      <c r="AA69">
        <v>0.97650000000000003</v>
      </c>
      <c r="AB69" s="34">
        <f t="shared" si="1"/>
        <v>0</v>
      </c>
    </row>
    <row r="70" spans="26:28">
      <c r="Z70">
        <v>0.99950000000000006</v>
      </c>
      <c r="AA70">
        <v>0.99950000000000006</v>
      </c>
      <c r="AB70" s="34">
        <f t="shared" si="1"/>
        <v>0</v>
      </c>
    </row>
    <row r="71" spans="26:28">
      <c r="Z71">
        <v>0.99590583418628398</v>
      </c>
      <c r="AA71" s="34">
        <v>0.992323439099283</v>
      </c>
      <c r="AB71" s="34">
        <f t="shared" si="1"/>
        <v>3.582395087000978E-3</v>
      </c>
    </row>
    <row r="72" spans="26:28">
      <c r="Z72">
        <v>0.99715504978662794</v>
      </c>
      <c r="AA72" s="34">
        <v>0.992413466097676</v>
      </c>
      <c r="AB72" s="34">
        <f t="shared" si="1"/>
        <v>4.7415836889519447E-3</v>
      </c>
    </row>
    <row r="73" spans="26:28">
      <c r="Z73">
        <v>0.98803589232303002</v>
      </c>
      <c r="AA73" s="34">
        <v>0.99052841475573195</v>
      </c>
      <c r="AB73" s="34">
        <f t="shared" si="1"/>
        <v>-2.4925224327019269E-3</v>
      </c>
    </row>
    <row r="74" spans="26:28">
      <c r="Z74">
        <v>0.98639112903225801</v>
      </c>
      <c r="AA74" s="34">
        <v>0.97530241935483797</v>
      </c>
      <c r="AB74" s="34">
        <f t="shared" si="1"/>
        <v>1.1088709677420039E-2</v>
      </c>
    </row>
    <row r="75" spans="26:28">
      <c r="Z75">
        <v>0.99284253578732096</v>
      </c>
      <c r="AA75" s="34">
        <v>0.99182004089979503</v>
      </c>
      <c r="AB75" s="34">
        <f t="shared" si="1"/>
        <v>1.0224948875259265E-3</v>
      </c>
    </row>
    <row r="76" spans="26:28">
      <c r="Z76">
        <v>0.99035369774919602</v>
      </c>
      <c r="AA76" s="34">
        <v>0.97642015005358995</v>
      </c>
      <c r="AB76" s="34">
        <f t="shared" si="1"/>
        <v>1.3933547695606063E-2</v>
      </c>
    </row>
    <row r="77" spans="26:28">
      <c r="Z77">
        <v>0.99171842650103503</v>
      </c>
      <c r="AA77" s="34">
        <v>0.991200828157349</v>
      </c>
      <c r="AB77" s="34">
        <f t="shared" si="1"/>
        <v>5.1759834368603208E-4</v>
      </c>
    </row>
    <row r="78" spans="26:28">
      <c r="Z78">
        <v>0.99100899100899098</v>
      </c>
      <c r="AA78" s="34">
        <v>0.98551448551448495</v>
      </c>
      <c r="AB78" s="34">
        <f t="shared" si="1"/>
        <v>5.4945054945060301E-3</v>
      </c>
    </row>
    <row r="79" spans="26:28">
      <c r="Z79">
        <v>0.99650000000000005</v>
      </c>
      <c r="AA79" s="34">
        <v>0.98950000000000005</v>
      </c>
      <c r="AB79" s="34">
        <f t="shared" si="1"/>
        <v>7.0000000000000062E-3</v>
      </c>
    </row>
    <row r="80" spans="26:28">
      <c r="Z80">
        <v>0.96299999999999997</v>
      </c>
      <c r="AA80" s="34">
        <v>0.96399999999999997</v>
      </c>
      <c r="AB80" s="34">
        <f t="shared" si="1"/>
        <v>-1.0000000000000009E-3</v>
      </c>
    </row>
    <row r="81" spans="26:28">
      <c r="Z81">
        <v>0.99648064353946697</v>
      </c>
      <c r="AA81">
        <v>0.99245852187028605</v>
      </c>
      <c r="AB81" s="34">
        <f t="shared" si="1"/>
        <v>4.0221216691809225E-3</v>
      </c>
    </row>
    <row r="82" spans="26:28">
      <c r="Z82">
        <v>0.99533582089552197</v>
      </c>
      <c r="AA82">
        <v>0.99486940298507398</v>
      </c>
      <c r="AB82" s="34">
        <f t="shared" si="1"/>
        <v>4.6641791044799152E-4</v>
      </c>
    </row>
    <row r="83" spans="26:28">
      <c r="Z83">
        <v>0.99657030867221896</v>
      </c>
      <c r="AA83">
        <v>0.99167074963253299</v>
      </c>
      <c r="AB83" s="34">
        <f t="shared" si="1"/>
        <v>4.8995590396859745E-3</v>
      </c>
    </row>
    <row r="84" spans="26:28">
      <c r="Z84">
        <v>0.99108469539375899</v>
      </c>
      <c r="AA84">
        <v>0.98613174839029205</v>
      </c>
      <c r="AB84" s="34">
        <f t="shared" si="1"/>
        <v>4.9529470034669343E-3</v>
      </c>
    </row>
    <row r="85" spans="26:28">
      <c r="Z85">
        <v>0.97739829231541897</v>
      </c>
      <c r="AA85">
        <v>0.97739829231541897</v>
      </c>
      <c r="AB85" s="34">
        <f t="shared" si="1"/>
        <v>0</v>
      </c>
    </row>
    <row r="86" spans="26:28">
      <c r="Z86">
        <v>0.99158337716990996</v>
      </c>
      <c r="AA86">
        <v>0.987375065754865</v>
      </c>
      <c r="AB86" s="34">
        <f t="shared" si="1"/>
        <v>4.208311415044963E-3</v>
      </c>
    </row>
    <row r="87" spans="26:28">
      <c r="Z87">
        <v>0.99898322318251098</v>
      </c>
      <c r="AA87">
        <v>0.99745805795627795</v>
      </c>
      <c r="AB87" s="34">
        <f t="shared" si="1"/>
        <v>1.5251652262330273E-3</v>
      </c>
    </row>
    <row r="88" spans="26:28">
      <c r="Z88">
        <v>0.98723613156602796</v>
      </c>
      <c r="AA88">
        <v>0.98429062346588103</v>
      </c>
      <c r="AB88" s="34">
        <f t="shared" si="1"/>
        <v>2.9455081001469319E-3</v>
      </c>
    </row>
    <row r="89" spans="26:28">
      <c r="Z89">
        <v>0.98940998487140697</v>
      </c>
      <c r="AA89">
        <v>0.97932425617750796</v>
      </c>
      <c r="AB89" s="34">
        <f t="shared" si="1"/>
        <v>1.008572869389901E-2</v>
      </c>
    </row>
    <row r="90" spans="26:28">
      <c r="Z90">
        <v>0.997</v>
      </c>
      <c r="AA90">
        <v>0.996</v>
      </c>
      <c r="AB90" s="34">
        <f t="shared" si="1"/>
        <v>1.0000000000000009E-3</v>
      </c>
    </row>
    <row r="91" spans="26:28">
      <c r="AB91">
        <f>AVERAGE(AB1:AB90)</f>
        <v>2.6072526493453115E-3</v>
      </c>
    </row>
    <row r="92" spans="26:28">
      <c r="AB92">
        <f>MEDIAN(AB1:AB90)</f>
        <v>1.415975329019048E-3</v>
      </c>
    </row>
  </sheetData>
  <mergeCells count="21">
    <mergeCell ref="O13:P13"/>
    <mergeCell ref="Q13:R13"/>
    <mergeCell ref="S13:T13"/>
    <mergeCell ref="A2:B2"/>
    <mergeCell ref="A1:B1"/>
    <mergeCell ref="A13:B13"/>
    <mergeCell ref="M1:N1"/>
    <mergeCell ref="O1:P1"/>
    <mergeCell ref="Q1:R1"/>
    <mergeCell ref="S1:T1"/>
    <mergeCell ref="C13:D13"/>
    <mergeCell ref="E13:F13"/>
    <mergeCell ref="G13:H13"/>
    <mergeCell ref="I13:J13"/>
    <mergeCell ref="K13:L13"/>
    <mergeCell ref="M13:N13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8B1-8A99-084C-929E-D17BB5A30DBD}">
  <sheetPr>
    <tabColor rgb="FF92D050"/>
  </sheetPr>
  <dimension ref="A1:AM102"/>
  <sheetViews>
    <sheetView workbookViewId="0">
      <selection activeCell="AE2" sqref="AE2:AE101"/>
    </sheetView>
  </sheetViews>
  <sheetFormatPr baseColWidth="10" defaultRowHeight="16"/>
  <cols>
    <col min="1" max="1" width="11.33203125" style="20" bestFit="1" customWidth="1"/>
    <col min="2" max="2" width="8.1640625" style="20" bestFit="1" customWidth="1"/>
    <col min="3" max="5" width="9.1640625" style="20" bestFit="1" customWidth="1"/>
    <col min="6" max="6" width="8.1640625" style="20" bestFit="1" customWidth="1"/>
    <col min="7" max="7" width="9.1640625" style="20" bestFit="1" customWidth="1"/>
    <col min="8" max="8" width="8.1640625" style="20" bestFit="1" customWidth="1"/>
    <col min="9" max="9" width="9.1640625" style="20" bestFit="1" customWidth="1"/>
    <col min="10" max="10" width="8.1640625" style="20" bestFit="1" customWidth="1"/>
    <col min="11" max="11" width="9.1640625" style="20" bestFit="1" customWidth="1"/>
    <col min="12" max="12" width="8.1640625" style="20" bestFit="1" customWidth="1"/>
    <col min="13" max="13" width="9.1640625" style="20" bestFit="1" customWidth="1"/>
    <col min="14" max="14" width="8.1640625" style="20" bestFit="1" customWidth="1"/>
    <col min="15" max="15" width="9.1640625" style="20" bestFit="1" customWidth="1"/>
    <col min="16" max="16" width="8.1640625" style="20" bestFit="1" customWidth="1"/>
    <col min="17" max="17" width="9.1640625" style="20" bestFit="1" customWidth="1"/>
    <col min="18" max="18" width="8.1640625" style="20" bestFit="1" customWidth="1"/>
    <col min="19" max="19" width="9.1640625" style="20" bestFit="1" customWidth="1"/>
    <col min="20" max="20" width="8.1640625" style="20" bestFit="1" customWidth="1"/>
    <col min="21" max="21" width="9.1640625" style="20" bestFit="1" customWidth="1"/>
    <col min="22" max="24" width="10.83203125" style="20"/>
    <col min="25" max="25" width="6.6640625" style="7" bestFit="1" customWidth="1"/>
    <col min="26" max="26" width="10" style="20" bestFit="1" customWidth="1"/>
    <col min="27" max="27" width="10" style="20" customWidth="1"/>
    <col min="28" max="28" width="10" style="20" bestFit="1" customWidth="1"/>
    <col min="29" max="30" width="12.1640625" style="20" bestFit="1" customWidth="1"/>
    <col min="31" max="32" width="10.83203125" style="34"/>
    <col min="34" max="34" width="7.6640625" style="7" bestFit="1" customWidth="1"/>
    <col min="35" max="35" width="7.6640625" style="8" bestFit="1" customWidth="1"/>
    <col min="36" max="37" width="12.1640625" style="8" bestFit="1" customWidth="1"/>
    <col min="38" max="39" width="10.83203125" style="9"/>
  </cols>
  <sheetData>
    <row r="1" spans="1:37">
      <c r="A1" s="20" t="s">
        <v>172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20" t="s">
        <v>172</v>
      </c>
      <c r="AA1" s="20" t="s">
        <v>161</v>
      </c>
      <c r="AB1" s="20" t="s">
        <v>13</v>
      </c>
      <c r="AC1" s="20" t="s">
        <v>55</v>
      </c>
      <c r="AD1" s="20" t="s">
        <v>56</v>
      </c>
    </row>
    <row r="2" spans="1:37">
      <c r="A2" s="20" t="s">
        <v>160</v>
      </c>
      <c r="B2" s="21" t="s">
        <v>55</v>
      </c>
      <c r="C2" s="21" t="s">
        <v>56</v>
      </c>
      <c r="D2" s="21" t="s">
        <v>55</v>
      </c>
      <c r="E2" s="21" t="s">
        <v>56</v>
      </c>
      <c r="F2" s="21" t="s">
        <v>55</v>
      </c>
      <c r="G2" s="21" t="s">
        <v>56</v>
      </c>
      <c r="H2" s="21" t="s">
        <v>55</v>
      </c>
      <c r="I2" s="21" t="s">
        <v>56</v>
      </c>
      <c r="J2" s="21" t="s">
        <v>55</v>
      </c>
      <c r="K2" s="21" t="s">
        <v>56</v>
      </c>
      <c r="L2" s="21" t="s">
        <v>55</v>
      </c>
      <c r="M2" s="21" t="s">
        <v>56</v>
      </c>
      <c r="N2" s="21" t="s">
        <v>55</v>
      </c>
      <c r="O2" s="21" t="s">
        <v>56</v>
      </c>
      <c r="P2" s="21" t="s">
        <v>55</v>
      </c>
      <c r="Q2" s="21" t="s">
        <v>56</v>
      </c>
      <c r="R2" s="21" t="s">
        <v>55</v>
      </c>
      <c r="S2" s="21" t="s">
        <v>56</v>
      </c>
      <c r="T2" s="21" t="s">
        <v>55</v>
      </c>
      <c r="U2" s="21" t="s">
        <v>56</v>
      </c>
      <c r="Y2" s="7">
        <v>0</v>
      </c>
      <c r="Z2" s="1">
        <v>0</v>
      </c>
      <c r="AA2" s="1" t="s">
        <v>162</v>
      </c>
      <c r="AB2" s="1">
        <v>0</v>
      </c>
      <c r="AC2" s="34">
        <v>0.95289421157684595</v>
      </c>
      <c r="AD2" s="34">
        <v>0.95888223552894203</v>
      </c>
      <c r="AE2" s="34">
        <f>AD2-AC2</f>
        <v>5.9880239520960776E-3</v>
      </c>
      <c r="AF2" s="34">
        <f>AVERAGE(AE2:AE101)</f>
        <v>1.5651641954699303E-2</v>
      </c>
      <c r="AH2" s="8"/>
      <c r="AI2" s="1"/>
      <c r="AJ2" s="20"/>
      <c r="AK2" s="20"/>
    </row>
    <row r="3" spans="1:37">
      <c r="A3" s="14">
        <v>0</v>
      </c>
      <c r="B3" s="15">
        <f>VLOOKUP(CONCATENATE($A3,$B$1),$AA$1:$AD$101,3,0)</f>
        <v>0.95289421157684595</v>
      </c>
      <c r="C3" s="15">
        <f>VLOOKUP(CONCATENATE($A3,B$1),$AA$1:$AD$101,4,0)</f>
        <v>0.95888223552894203</v>
      </c>
      <c r="D3" s="26">
        <f>VLOOKUP(CONCATENATE($A3,$D$1),$AA$1:$AD$101,3,0)</f>
        <v>0.95276229092752096</v>
      </c>
      <c r="E3" s="26">
        <f>VLOOKUP(CONCATENATE($A3,D$1),$AA$1:$AD$101,4,0)</f>
        <v>0.94211860111505297</v>
      </c>
      <c r="F3" s="26">
        <f>VLOOKUP(CONCATENATE($A3,$F$1),$AA$1:$AD$101,3,0)</f>
        <v>0.96177768860353097</v>
      </c>
      <c r="G3" s="26">
        <f>VLOOKUP(CONCATENATE($A3,F$1),$AA$1:$AD$101,4,0)</f>
        <v>0.94622792937399602</v>
      </c>
      <c r="H3" s="26">
        <f>VLOOKUP(CONCATENATE($A3,$H$1),$AA$1:$AD$101,3,0)</f>
        <v>0.95695695695695604</v>
      </c>
      <c r="I3" s="26">
        <f>VLOOKUP(CONCATENATE($A3,H$1),$AA$1:$AD$101,4,0)</f>
        <v>0.95385385385385302</v>
      </c>
      <c r="J3" s="15">
        <f>VLOOKUP(CONCATENATE($A3,$J$1),$AA$1:$AD$101,3,0)</f>
        <v>0.95607905769614698</v>
      </c>
      <c r="K3" s="15">
        <f>VLOOKUP(CONCATENATE($A3,J$1),$AA$1:$AD$101,4,0)</f>
        <v>0.96017169095627797</v>
      </c>
      <c r="L3" s="15">
        <f>VLOOKUP(CONCATENATE($A3,$L$1),$AA$1:$AD$101,3,0)</f>
        <v>0.96092204194697195</v>
      </c>
      <c r="M3" s="15">
        <f>VLOOKUP(CONCATENATE($A3,L$1),$AA$1:$AD$101,4,0)</f>
        <v>0.96299960427384201</v>
      </c>
      <c r="N3" s="26">
        <f>VLOOKUP(CONCATENATE($A3,$N$1),$AA$1:$AD$101,3,0)</f>
        <v>0.95399322844054901</v>
      </c>
      <c r="O3" s="26">
        <f>VLOOKUP(CONCATENATE($A3,N$1),$AA$1:$AD$101,4,0)</f>
        <v>0.948615813582951</v>
      </c>
      <c r="P3" s="26">
        <f>VLOOKUP(CONCATENATE($A3,$P$1),$AA$1:$AD$101,3,0)</f>
        <v>0.95567589249899698</v>
      </c>
      <c r="Q3" s="26">
        <f>VLOOKUP(CONCATENATE($A3,P$1),$AA$1:$AD$101,4,0)</f>
        <v>0.95467308463698297</v>
      </c>
      <c r="R3" s="26">
        <f>VLOOKUP(CONCATENATE($A3,$R$1),$AA$1:$AD$101,3,0)</f>
        <v>0.95671254737681999</v>
      </c>
      <c r="S3" s="26">
        <f>VLOOKUP(CONCATENATE($A3,R$1),$AA$1:$AD$101,4,0)</f>
        <v>0.95082784759624905</v>
      </c>
      <c r="T3" s="15">
        <f>VLOOKUP(CONCATENATE($A3,$T$1),$AA$1:$AD$101,3,0)</f>
        <v>0.95866279651686503</v>
      </c>
      <c r="U3" s="15">
        <f>VLOOKUP(CONCATENATE($A3,T$1),$AA$1:$AD$101,4,0)</f>
        <v>0.96486838154338905</v>
      </c>
      <c r="Y3" s="7">
        <v>1</v>
      </c>
      <c r="Z3" s="1">
        <v>0</v>
      </c>
      <c r="AA3" s="1" t="s">
        <v>102</v>
      </c>
      <c r="AB3" s="1">
        <v>0</v>
      </c>
      <c r="AC3" s="34">
        <v>0.93183632734530897</v>
      </c>
      <c r="AD3" s="34">
        <v>0.961976047904191</v>
      </c>
      <c r="AE3" s="34">
        <f t="shared" ref="AE3:AE66" si="0">AD3-AC3</f>
        <v>3.0139720558882033E-2</v>
      </c>
      <c r="AF3" s="34">
        <f>MEDIAN(AE2:AE101)</f>
        <v>6.2446237520410453E-3</v>
      </c>
      <c r="AH3" s="8"/>
      <c r="AI3" s="1"/>
      <c r="AJ3" s="20"/>
      <c r="AK3" s="20"/>
    </row>
    <row r="4" spans="1:37">
      <c r="A4" s="14">
        <v>1</v>
      </c>
      <c r="B4" s="15">
        <f t="shared" ref="B4:B12" si="1">VLOOKUP(CONCATENATE($A4,$B$1),$AA$1:$AD$101,3,0)</f>
        <v>0.93183632734530897</v>
      </c>
      <c r="C4" s="15">
        <f t="shared" ref="C4:C12" si="2">VLOOKUP(CONCATENATE($A4,$B$1),$AA$1:$AD$101,4,0)</f>
        <v>0.961976047904191</v>
      </c>
      <c r="D4" s="15">
        <f t="shared" ref="D4:D12" si="3">VLOOKUP(CONCATENATE($A4,$D$1),$AA$1:$AD$101,3,0)</f>
        <v>0.93046122655854002</v>
      </c>
      <c r="E4" s="15">
        <f t="shared" ref="E4:E12" si="4">VLOOKUP(CONCATENATE($A4,D$1),$AA$1:$AD$101,4,0)</f>
        <v>0.95377597567156602</v>
      </c>
      <c r="F4" s="15">
        <f t="shared" ref="F4:F12" si="5">VLOOKUP(CONCATENATE($A4,$F$1),$AA$1:$AD$101,3,0)</f>
        <v>0.93840288924558501</v>
      </c>
      <c r="G4" s="15">
        <f t="shared" ref="G4:G12" si="6">VLOOKUP(CONCATENATE($A4,F$1),$AA$1:$AD$101,4,0)</f>
        <v>0.95716292134831404</v>
      </c>
      <c r="H4" s="15">
        <f t="shared" ref="H4:H12" si="7">VLOOKUP(CONCATENATE($A4,$H$1),$AA$1:$AD$101,3,0)</f>
        <v>0.94314314314314296</v>
      </c>
      <c r="I4" s="15">
        <f t="shared" ref="I4:I12" si="8">VLOOKUP(CONCATENATE($A4,H$1),$AA$1:$AD$101,4,0)</f>
        <v>0.95875875875875805</v>
      </c>
      <c r="J4" s="36">
        <f t="shared" ref="J4:J12" si="9">VLOOKUP(CONCATENATE($A4,$J$1),$AA$1:$AD$101,3,0)</f>
        <v>0.93771211818726297</v>
      </c>
      <c r="K4" s="36">
        <f t="shared" ref="K4:K12" si="10">VLOOKUP(CONCATENATE($A4,J$1),$AA$1:$AD$101,4,0)</f>
        <v>0.94779397085246497</v>
      </c>
      <c r="L4" s="15">
        <f t="shared" ref="L4:L12" si="11">VLOOKUP(CONCATENATE($A4,$L$1),$AA$1:$AD$101,3,0)</f>
        <v>0.94182825484764499</v>
      </c>
      <c r="M4" s="15">
        <f t="shared" ref="M4:M12" si="12">VLOOKUP(CONCATENATE($A4,L$1),$AA$1:$AD$101,4,0)</f>
        <v>0.96359319351009098</v>
      </c>
      <c r="N4" s="15">
        <f t="shared" ref="N4:N12" si="13">VLOOKUP(CONCATENATE($A4,$N$1),$AA$1:$AD$101,3,0)</f>
        <v>0.93517227643895595</v>
      </c>
      <c r="O4" s="15">
        <f t="shared" ref="O4:O12" si="14">VLOOKUP(CONCATENATE($A4,N$1),$AA$1:$AD$101,4,0)</f>
        <v>0.94901414060944</v>
      </c>
      <c r="P4" s="15">
        <f t="shared" ref="P4:P12" si="15">VLOOKUP(CONCATENATE($A4,$P$1),$AA$1:$AD$101,3,0)</f>
        <v>0.941736863217007</v>
      </c>
      <c r="Q4" s="15">
        <f t="shared" ref="Q4:Q12" si="16">VLOOKUP(CONCATENATE($A4,P$1),$AA$1:$AD$101,4,0)</f>
        <v>0.95918572001604496</v>
      </c>
      <c r="R4" s="15">
        <f t="shared" ref="R4:R12" si="17">VLOOKUP(CONCATENATE($A4,$R$1),$AA$1:$AD$101,3,0)</f>
        <v>0.93975663275483701</v>
      </c>
      <c r="S4" s="15">
        <f t="shared" ref="S4:S12" si="18">VLOOKUP(CONCATENATE($A4,R$1),$AA$1:$AD$101,4,0)</f>
        <v>0.96389387592260101</v>
      </c>
      <c r="T4" s="15">
        <f t="shared" ref="T4:T12" si="19">VLOOKUP(CONCATENATE($A4,$T$1),$AA$1:$AD$101,3,0)</f>
        <v>0.94445000500450405</v>
      </c>
      <c r="U4" s="15">
        <f t="shared" ref="U4:U12" si="20">VLOOKUP(CONCATENATE($A4,T$1),$AA$1:$AD$101,4,0)</f>
        <v>0.96206585927334598</v>
      </c>
      <c r="Y4" s="7">
        <v>2</v>
      </c>
      <c r="Z4" s="1">
        <v>0</v>
      </c>
      <c r="AA4" s="1" t="s">
        <v>103</v>
      </c>
      <c r="AB4" s="1">
        <v>0</v>
      </c>
      <c r="AC4" s="34">
        <v>0.95</v>
      </c>
      <c r="AD4" s="34">
        <v>0.94690618762474998</v>
      </c>
      <c r="AE4" s="34">
        <f t="shared" si="0"/>
        <v>-3.0938123752499713E-3</v>
      </c>
      <c r="AH4" s="8"/>
      <c r="AI4" s="1"/>
      <c r="AJ4" s="20"/>
      <c r="AK4" s="20"/>
    </row>
    <row r="5" spans="1:37">
      <c r="A5" s="14">
        <v>2</v>
      </c>
      <c r="B5" s="26">
        <f t="shared" si="1"/>
        <v>0.95</v>
      </c>
      <c r="C5" s="26">
        <f t="shared" si="2"/>
        <v>0.94690618762474998</v>
      </c>
      <c r="D5" s="26">
        <f t="shared" si="3"/>
        <v>0.94961986822098299</v>
      </c>
      <c r="E5" s="26">
        <f t="shared" si="4"/>
        <v>0.94850481500253403</v>
      </c>
      <c r="F5" s="15">
        <f t="shared" si="5"/>
        <v>0.95365168539325795</v>
      </c>
      <c r="G5" s="15">
        <f t="shared" si="6"/>
        <v>0.958868378812199</v>
      </c>
      <c r="H5" s="26">
        <f t="shared" si="7"/>
        <v>0.95785785785785704</v>
      </c>
      <c r="I5" s="26">
        <f t="shared" si="8"/>
        <v>0.95655655655655603</v>
      </c>
      <c r="J5" s="15">
        <f t="shared" si="9"/>
        <v>0.95448193252146096</v>
      </c>
      <c r="K5" s="15">
        <f t="shared" si="10"/>
        <v>0.96067079257336796</v>
      </c>
      <c r="L5" s="15">
        <f t="shared" si="11"/>
        <v>0.95607439651760895</v>
      </c>
      <c r="M5" s="15">
        <f t="shared" si="12"/>
        <v>0.96111990502572198</v>
      </c>
      <c r="N5" s="15">
        <f t="shared" si="13"/>
        <v>0.95538737303326005</v>
      </c>
      <c r="O5" s="15">
        <f t="shared" si="14"/>
        <v>0.96116311491734696</v>
      </c>
      <c r="P5" s="15">
        <f t="shared" si="15"/>
        <v>0.95487364620938597</v>
      </c>
      <c r="Q5" s="15">
        <f t="shared" si="16"/>
        <v>0.95326915363016396</v>
      </c>
      <c r="R5" s="15">
        <f t="shared" si="17"/>
        <v>0.95581488130859704</v>
      </c>
      <c r="S5" s="15">
        <f t="shared" si="18"/>
        <v>0.96080191502094503</v>
      </c>
      <c r="T5" s="26">
        <f t="shared" si="19"/>
        <v>0.96196576919227295</v>
      </c>
      <c r="U5" s="26">
        <f t="shared" si="20"/>
        <v>0.95756180562506199</v>
      </c>
      <c r="Y5" s="7">
        <v>3</v>
      </c>
      <c r="Z5" s="1">
        <v>0</v>
      </c>
      <c r="AA5" s="1" t="s">
        <v>104</v>
      </c>
      <c r="AB5" s="1">
        <v>0</v>
      </c>
      <c r="AC5" s="34">
        <v>0.94930139720558804</v>
      </c>
      <c r="AD5" s="34">
        <v>0.94800399201596797</v>
      </c>
      <c r="AE5" s="34">
        <f t="shared" si="0"/>
        <v>-1.2974051896200711E-3</v>
      </c>
      <c r="AH5" s="8"/>
      <c r="AI5" s="1"/>
      <c r="AJ5" s="20"/>
      <c r="AK5" s="20"/>
    </row>
    <row r="6" spans="1:37">
      <c r="A6" s="14">
        <v>3</v>
      </c>
      <c r="B6" s="26">
        <f t="shared" si="1"/>
        <v>0.94930139720558804</v>
      </c>
      <c r="C6" s="26">
        <f t="shared" si="2"/>
        <v>0.94800399201596797</v>
      </c>
      <c r="D6" s="15">
        <f t="shared" si="3"/>
        <v>0.94880892042574705</v>
      </c>
      <c r="E6" s="15">
        <f t="shared" si="4"/>
        <v>0.95509376583882399</v>
      </c>
      <c r="F6" s="26">
        <f t="shared" si="5"/>
        <v>0.954454253611557</v>
      </c>
      <c r="G6" s="26">
        <f t="shared" si="6"/>
        <v>0.95134430176564999</v>
      </c>
      <c r="H6" s="15">
        <f t="shared" si="7"/>
        <v>0.955755755755755</v>
      </c>
      <c r="I6" s="15">
        <f t="shared" si="8"/>
        <v>0.95745745745745703</v>
      </c>
      <c r="J6" s="15">
        <f t="shared" si="9"/>
        <v>0.95408265122779001</v>
      </c>
      <c r="K6" s="15">
        <f t="shared" si="10"/>
        <v>0.95897384707526401</v>
      </c>
      <c r="L6" s="26">
        <f t="shared" si="11"/>
        <v>0.96606648199445899</v>
      </c>
      <c r="M6" s="26">
        <f t="shared" si="12"/>
        <v>0.96428571428571397</v>
      </c>
      <c r="N6" s="15">
        <f t="shared" si="13"/>
        <v>0.94931288587930696</v>
      </c>
      <c r="O6" s="15">
        <f t="shared" si="14"/>
        <v>0.95498904600677104</v>
      </c>
      <c r="P6" s="15">
        <f t="shared" si="15"/>
        <v>0.95136381869233799</v>
      </c>
      <c r="Q6" s="15">
        <f t="shared" si="16"/>
        <v>0.96580425190533403</v>
      </c>
      <c r="R6" s="15">
        <f t="shared" si="17"/>
        <v>0.95262317973269495</v>
      </c>
      <c r="S6" s="15">
        <f t="shared" si="18"/>
        <v>0.95890684221025302</v>
      </c>
      <c r="T6" s="15">
        <f t="shared" si="19"/>
        <v>0.95445901311180004</v>
      </c>
      <c r="U6" s="15">
        <f t="shared" si="20"/>
        <v>0.96246621959763701</v>
      </c>
      <c r="Y6" s="7">
        <v>4</v>
      </c>
      <c r="Z6" s="1">
        <v>0</v>
      </c>
      <c r="AA6" s="1" t="s">
        <v>105</v>
      </c>
      <c r="AB6" s="1">
        <v>0</v>
      </c>
      <c r="AC6" s="34">
        <v>0.94630738522954005</v>
      </c>
      <c r="AD6" s="34">
        <v>0.95459081836327297</v>
      </c>
      <c r="AE6" s="34">
        <f t="shared" si="0"/>
        <v>8.2834331337329203E-3</v>
      </c>
      <c r="AH6" s="8"/>
      <c r="AI6" s="1"/>
      <c r="AJ6" s="20"/>
      <c r="AK6" s="20"/>
    </row>
    <row r="7" spans="1:37">
      <c r="A7" s="14">
        <v>4</v>
      </c>
      <c r="B7" s="15">
        <f t="shared" si="1"/>
        <v>0.94630738522954005</v>
      </c>
      <c r="C7" s="15">
        <f t="shared" si="2"/>
        <v>0.95459081836327297</v>
      </c>
      <c r="D7" s="15">
        <f t="shared" si="3"/>
        <v>0.94353775975671506</v>
      </c>
      <c r="E7" s="15">
        <f t="shared" si="4"/>
        <v>0.96097313735428203</v>
      </c>
      <c r="F7" s="15">
        <f t="shared" si="5"/>
        <v>0.95084269662921295</v>
      </c>
      <c r="G7" s="15">
        <f t="shared" si="6"/>
        <v>0.954454253611557</v>
      </c>
      <c r="H7" s="26">
        <f t="shared" si="7"/>
        <v>0.95035035035034998</v>
      </c>
      <c r="I7" s="26">
        <f t="shared" si="8"/>
        <v>0.94874874874874804</v>
      </c>
      <c r="J7" s="15">
        <f t="shared" si="9"/>
        <v>0.94899181473347904</v>
      </c>
      <c r="K7" s="15">
        <f t="shared" si="10"/>
        <v>0.95248552605310399</v>
      </c>
      <c r="L7" s="15">
        <f t="shared" si="11"/>
        <v>0.95112781954887204</v>
      </c>
      <c r="M7" s="15">
        <f t="shared" si="12"/>
        <v>0.95834982192322904</v>
      </c>
      <c r="N7" s="15">
        <f t="shared" si="13"/>
        <v>0.948814977096196</v>
      </c>
      <c r="O7" s="15">
        <f t="shared" si="14"/>
        <v>0.95469030073690497</v>
      </c>
      <c r="P7" s="15">
        <f t="shared" si="15"/>
        <v>0.95116325711993499</v>
      </c>
      <c r="Q7" s="15">
        <f t="shared" si="16"/>
        <v>0.95968712394705102</v>
      </c>
      <c r="R7" s="15">
        <f t="shared" si="17"/>
        <v>0.95112706961898996</v>
      </c>
      <c r="S7" s="15">
        <f t="shared" si="18"/>
        <v>0.96169958108916798</v>
      </c>
      <c r="T7" s="15">
        <f t="shared" si="19"/>
        <v>0.95395856270643498</v>
      </c>
      <c r="U7" s="15">
        <f t="shared" si="20"/>
        <v>0.96476829146231602</v>
      </c>
      <c r="Y7" s="7">
        <v>5</v>
      </c>
      <c r="Z7" s="1">
        <v>0</v>
      </c>
      <c r="AA7" s="1" t="s">
        <v>106</v>
      </c>
      <c r="AB7" s="1">
        <v>0</v>
      </c>
      <c r="AC7" s="34">
        <v>0.95778443113772405</v>
      </c>
      <c r="AD7" s="34">
        <v>0.95648702594810298</v>
      </c>
      <c r="AE7" s="34">
        <f t="shared" si="0"/>
        <v>-1.2974051896210703E-3</v>
      </c>
      <c r="AH7" s="8"/>
      <c r="AI7" s="1"/>
      <c r="AJ7" s="20"/>
      <c r="AK7" s="20"/>
    </row>
    <row r="8" spans="1:37">
      <c r="A8" s="14">
        <v>5</v>
      </c>
      <c r="B8" s="26">
        <f t="shared" si="1"/>
        <v>0.95778443113772405</v>
      </c>
      <c r="C8" s="26">
        <f t="shared" si="2"/>
        <v>0.95648702594810298</v>
      </c>
      <c r="D8" s="26">
        <f t="shared" si="3"/>
        <v>0.95620881905727295</v>
      </c>
      <c r="E8" s="26">
        <f t="shared" si="4"/>
        <v>0.95296502787632997</v>
      </c>
      <c r="F8" s="26">
        <f t="shared" si="5"/>
        <v>0.96097512038523203</v>
      </c>
      <c r="G8" s="26">
        <f t="shared" si="6"/>
        <v>0.94582664526484705</v>
      </c>
      <c r="H8" s="26">
        <f t="shared" si="7"/>
        <v>0.96176176176176098</v>
      </c>
      <c r="I8" s="26">
        <f t="shared" si="8"/>
        <v>0.949349349349349</v>
      </c>
      <c r="J8" s="26">
        <f t="shared" si="9"/>
        <v>0.96047115192653199</v>
      </c>
      <c r="K8" s="26">
        <f t="shared" si="10"/>
        <v>0.95827510481133904</v>
      </c>
      <c r="L8" s="26">
        <f t="shared" si="11"/>
        <v>0.96250494657696795</v>
      </c>
      <c r="M8" s="26">
        <f t="shared" si="12"/>
        <v>0.95666798575385803</v>
      </c>
      <c r="N8" s="26">
        <f t="shared" si="13"/>
        <v>0.957976498705437</v>
      </c>
      <c r="O8" s="26">
        <f t="shared" si="14"/>
        <v>0.95847440748854795</v>
      </c>
      <c r="P8" s="26">
        <f t="shared" si="15"/>
        <v>0.95908543922984302</v>
      </c>
      <c r="Q8" s="26">
        <f t="shared" si="16"/>
        <v>0.95687926193341299</v>
      </c>
      <c r="R8" s="26">
        <f t="shared" si="17"/>
        <v>0.960402952323957</v>
      </c>
      <c r="S8" s="26">
        <f t="shared" si="18"/>
        <v>0.95880710153600601</v>
      </c>
      <c r="T8" s="15">
        <f t="shared" si="19"/>
        <v>0.96326694024622095</v>
      </c>
      <c r="U8" s="15">
        <f t="shared" si="20"/>
        <v>0.96606946251626402</v>
      </c>
      <c r="Y8" s="7">
        <v>6</v>
      </c>
      <c r="Z8" s="1">
        <v>0</v>
      </c>
      <c r="AA8" s="1" t="s">
        <v>107</v>
      </c>
      <c r="AB8" s="1">
        <v>0</v>
      </c>
      <c r="AC8" s="34">
        <v>0.86566866267465004</v>
      </c>
      <c r="AD8" s="34">
        <v>0.95189620758482996</v>
      </c>
      <c r="AE8" s="34">
        <f t="shared" si="0"/>
        <v>8.6227544910179921E-2</v>
      </c>
      <c r="AH8" s="8"/>
      <c r="AI8" s="1"/>
      <c r="AJ8" s="20"/>
      <c r="AK8" s="20"/>
    </row>
    <row r="9" spans="1:37">
      <c r="A9" s="14">
        <v>6</v>
      </c>
      <c r="B9" s="15">
        <f t="shared" si="1"/>
        <v>0.86566866267465004</v>
      </c>
      <c r="C9" s="15">
        <f t="shared" si="2"/>
        <v>0.95189620758482996</v>
      </c>
      <c r="D9" s="15">
        <f t="shared" si="3"/>
        <v>0.86528129751647198</v>
      </c>
      <c r="E9" s="15">
        <f t="shared" si="4"/>
        <v>0.94901165737455595</v>
      </c>
      <c r="F9" s="15">
        <f t="shared" si="5"/>
        <v>0.88362760834670895</v>
      </c>
      <c r="G9" s="15">
        <f t="shared" si="6"/>
        <v>0.95656099518459003</v>
      </c>
      <c r="H9" s="15">
        <f t="shared" si="7"/>
        <v>0.87117117117117104</v>
      </c>
      <c r="I9" s="15">
        <f t="shared" si="8"/>
        <v>0.95475475475475402</v>
      </c>
      <c r="J9" s="15">
        <f t="shared" si="9"/>
        <v>0.86983429826312597</v>
      </c>
      <c r="K9" s="15">
        <f t="shared" si="10"/>
        <v>0.96057097224995003</v>
      </c>
      <c r="L9" s="15">
        <f t="shared" si="11"/>
        <v>0.872576177285318</v>
      </c>
      <c r="M9" s="15">
        <f t="shared" si="12"/>
        <v>0.95993272655322504</v>
      </c>
      <c r="N9" s="15">
        <f t="shared" si="13"/>
        <v>0.87104162517426797</v>
      </c>
      <c r="O9" s="15">
        <f t="shared" si="14"/>
        <v>0.95618402708623695</v>
      </c>
      <c r="P9" s="15">
        <f t="shared" si="15"/>
        <v>0.88668271159245804</v>
      </c>
      <c r="Q9" s="15">
        <f t="shared" si="16"/>
        <v>0.96179302045727999</v>
      </c>
      <c r="R9" s="15">
        <f t="shared" si="17"/>
        <v>0.88310392978256502</v>
      </c>
      <c r="S9" s="15">
        <f t="shared" si="18"/>
        <v>0.95950528625573495</v>
      </c>
      <c r="T9" s="15">
        <f t="shared" si="19"/>
        <v>0.910319287358622</v>
      </c>
      <c r="U9" s="15">
        <f t="shared" si="20"/>
        <v>0.96156540886798103</v>
      </c>
      <c r="Y9" s="7">
        <v>7</v>
      </c>
      <c r="Z9" s="1">
        <v>0</v>
      </c>
      <c r="AA9" s="1" t="s">
        <v>108</v>
      </c>
      <c r="AB9" s="1">
        <v>0</v>
      </c>
      <c r="AC9" s="34">
        <v>0.95499001996007904</v>
      </c>
      <c r="AD9" s="34">
        <v>0.946806387225548</v>
      </c>
      <c r="AE9" s="34">
        <f t="shared" si="0"/>
        <v>-8.1836327345310433E-3</v>
      </c>
      <c r="AH9" s="8"/>
      <c r="AI9" s="1"/>
      <c r="AJ9" s="20"/>
      <c r="AK9" s="20"/>
    </row>
    <row r="10" spans="1:37">
      <c r="A10" s="14">
        <v>7</v>
      </c>
      <c r="B10" s="26">
        <f t="shared" si="1"/>
        <v>0.95499001996007904</v>
      </c>
      <c r="C10" s="26">
        <f t="shared" si="2"/>
        <v>0.946806387225548</v>
      </c>
      <c r="D10" s="26">
        <f t="shared" si="3"/>
        <v>0.95255955397871195</v>
      </c>
      <c r="E10" s="26">
        <f t="shared" si="4"/>
        <v>0.94951849974657798</v>
      </c>
      <c r="F10" s="26">
        <f t="shared" si="5"/>
        <v>0.95936998394863504</v>
      </c>
      <c r="G10" s="26">
        <f t="shared" si="6"/>
        <v>0.95615971107544095</v>
      </c>
      <c r="H10" s="26">
        <f t="shared" si="7"/>
        <v>0.95835835835835803</v>
      </c>
      <c r="I10" s="26">
        <f t="shared" si="8"/>
        <v>0.95605605605605604</v>
      </c>
      <c r="J10" s="26">
        <f t="shared" si="9"/>
        <v>0.95827510481133904</v>
      </c>
      <c r="K10" s="26">
        <f t="shared" si="10"/>
        <v>0.95178678378917903</v>
      </c>
      <c r="L10" s="26">
        <f t="shared" si="11"/>
        <v>0.95924020577760105</v>
      </c>
      <c r="M10" s="26">
        <f t="shared" si="12"/>
        <v>0.94667590027700799</v>
      </c>
      <c r="N10" s="26">
        <f t="shared" si="13"/>
        <v>0.95628360884286001</v>
      </c>
      <c r="O10" s="26">
        <f t="shared" si="14"/>
        <v>0.95508862776339298</v>
      </c>
      <c r="P10" s="26">
        <f t="shared" si="15"/>
        <v>0.95647813878860799</v>
      </c>
      <c r="Q10" s="26">
        <f t="shared" si="16"/>
        <v>0.95306859205776095</v>
      </c>
      <c r="R10" s="26">
        <f t="shared" si="17"/>
        <v>0.95770995411928905</v>
      </c>
      <c r="S10" s="26">
        <f t="shared" si="18"/>
        <v>0.95770995411928905</v>
      </c>
      <c r="T10" s="15">
        <f t="shared" si="19"/>
        <v>0.96026423781403203</v>
      </c>
      <c r="U10" s="15">
        <f t="shared" si="20"/>
        <v>0.96356721048944005</v>
      </c>
      <c r="Y10" s="7">
        <v>8</v>
      </c>
      <c r="Z10" s="1">
        <v>0</v>
      </c>
      <c r="AA10" s="1" t="s">
        <v>109</v>
      </c>
      <c r="AB10" s="1">
        <v>0</v>
      </c>
      <c r="AC10" s="34">
        <v>0.92155688622754495</v>
      </c>
      <c r="AD10" s="34">
        <v>0.95598802395209503</v>
      </c>
      <c r="AE10" s="34">
        <f t="shared" si="0"/>
        <v>3.4431137724550087E-2</v>
      </c>
      <c r="AH10" s="8"/>
      <c r="AI10" s="1"/>
      <c r="AJ10" s="20"/>
      <c r="AK10" s="20"/>
    </row>
    <row r="11" spans="1:37">
      <c r="A11" s="14">
        <v>8</v>
      </c>
      <c r="B11" s="15">
        <f t="shared" si="1"/>
        <v>0.92155688622754495</v>
      </c>
      <c r="C11" s="15">
        <f t="shared" si="2"/>
        <v>0.95598802395209503</v>
      </c>
      <c r="D11" s="15">
        <f t="shared" si="3"/>
        <v>0.92265585402939598</v>
      </c>
      <c r="E11" s="15">
        <f t="shared" si="4"/>
        <v>0.94698428788646705</v>
      </c>
      <c r="F11" s="15">
        <f t="shared" si="5"/>
        <v>0.91813804173354696</v>
      </c>
      <c r="G11" s="15">
        <f t="shared" si="6"/>
        <v>0.95977126805778401</v>
      </c>
      <c r="H11" s="15">
        <f t="shared" si="7"/>
        <v>0.91811811811811805</v>
      </c>
      <c r="I11" s="15">
        <f t="shared" si="8"/>
        <v>0.95215215215215199</v>
      </c>
      <c r="J11" s="15">
        <f t="shared" si="9"/>
        <v>0.91974445997205001</v>
      </c>
      <c r="K11" s="15">
        <f t="shared" si="10"/>
        <v>0.95917348772209998</v>
      </c>
      <c r="L11" s="15">
        <f t="shared" si="11"/>
        <v>0.92233874159081897</v>
      </c>
      <c r="M11" s="15">
        <f t="shared" si="12"/>
        <v>0.95983379501385002</v>
      </c>
      <c r="N11" s="15">
        <f t="shared" si="13"/>
        <v>0.91933877713602796</v>
      </c>
      <c r="O11" s="15">
        <f t="shared" si="14"/>
        <v>0.95200159330810596</v>
      </c>
      <c r="P11" s="15">
        <f t="shared" si="15"/>
        <v>0.92198154833533896</v>
      </c>
      <c r="Q11" s="15">
        <f t="shared" si="16"/>
        <v>0.95407139991977497</v>
      </c>
      <c r="R11" s="15">
        <f t="shared" si="17"/>
        <v>0.92639138240574503</v>
      </c>
      <c r="S11" s="15">
        <f t="shared" si="18"/>
        <v>0.96020347097546299</v>
      </c>
      <c r="T11" s="15">
        <f t="shared" si="19"/>
        <v>0.92283054749274296</v>
      </c>
      <c r="U11" s="15">
        <f t="shared" si="20"/>
        <v>0.96556901211089896</v>
      </c>
      <c r="Y11" s="7">
        <v>9</v>
      </c>
      <c r="Z11" s="1">
        <v>0</v>
      </c>
      <c r="AA11" s="1" t="s">
        <v>110</v>
      </c>
      <c r="AB11" s="1">
        <v>0</v>
      </c>
      <c r="AC11" s="34">
        <v>0.92994011976047897</v>
      </c>
      <c r="AD11" s="34">
        <v>0.95359281437125698</v>
      </c>
      <c r="AE11" s="34">
        <f t="shared" si="0"/>
        <v>2.3652694610778013E-2</v>
      </c>
      <c r="AH11" s="8"/>
      <c r="AI11" s="1"/>
      <c r="AJ11" s="20"/>
      <c r="AK11" s="20"/>
    </row>
    <row r="12" spans="1:37">
      <c r="A12" s="14">
        <v>9</v>
      </c>
      <c r="B12" s="15">
        <f t="shared" si="1"/>
        <v>0.92994011976047897</v>
      </c>
      <c r="C12" s="15">
        <f t="shared" si="2"/>
        <v>0.95359281437125698</v>
      </c>
      <c r="D12" s="15">
        <f t="shared" si="3"/>
        <v>0.93492143943233597</v>
      </c>
      <c r="E12" s="15">
        <f t="shared" si="4"/>
        <v>0.951647237709072</v>
      </c>
      <c r="F12" s="15">
        <f t="shared" si="5"/>
        <v>0.93539325842696597</v>
      </c>
      <c r="G12" s="15">
        <f t="shared" si="6"/>
        <v>0.95696227929374</v>
      </c>
      <c r="H12" s="15">
        <f t="shared" si="7"/>
        <v>0.93783783783783703</v>
      </c>
      <c r="I12" s="15">
        <f t="shared" si="8"/>
        <v>0.95705705705705701</v>
      </c>
      <c r="J12" s="15">
        <f t="shared" si="9"/>
        <v>0.940107805949291</v>
      </c>
      <c r="K12" s="15">
        <f t="shared" si="10"/>
        <v>0.95098822120183601</v>
      </c>
      <c r="L12" s="15">
        <f t="shared" si="11"/>
        <v>0.93915710328452695</v>
      </c>
      <c r="M12" s="15">
        <f t="shared" si="12"/>
        <v>0.96240601503759304</v>
      </c>
      <c r="N12" s="15">
        <f t="shared" si="13"/>
        <v>0.93497311292571195</v>
      </c>
      <c r="O12" s="15">
        <f t="shared" si="14"/>
        <v>0.95638319059948196</v>
      </c>
      <c r="P12" s="15">
        <f t="shared" si="15"/>
        <v>0.93852787805856397</v>
      </c>
      <c r="Q12" s="15">
        <f t="shared" si="16"/>
        <v>0.96028880866425903</v>
      </c>
      <c r="R12" s="15">
        <f t="shared" si="17"/>
        <v>0.94404548174745595</v>
      </c>
      <c r="S12" s="15">
        <f t="shared" si="18"/>
        <v>0.96499102333931697</v>
      </c>
      <c r="T12" s="15">
        <f t="shared" si="19"/>
        <v>0.94084676208587703</v>
      </c>
      <c r="U12" s="15">
        <f t="shared" si="20"/>
        <v>0.95866279651686503</v>
      </c>
      <c r="Y12" s="7">
        <v>0</v>
      </c>
      <c r="Z12" s="1">
        <v>1</v>
      </c>
      <c r="AA12" s="1" t="s">
        <v>57</v>
      </c>
      <c r="AB12" s="1">
        <v>1</v>
      </c>
      <c r="AC12" s="34">
        <v>0.95276229092752096</v>
      </c>
      <c r="AD12" s="34">
        <v>0.94211860111505297</v>
      </c>
      <c r="AE12" s="34">
        <f t="shared" si="0"/>
        <v>-1.0643689812467994E-2</v>
      </c>
      <c r="AH12" s="8"/>
      <c r="AI12" s="1"/>
      <c r="AJ12" s="20"/>
      <c r="AK12" s="20"/>
    </row>
    <row r="13" spans="1:37">
      <c r="Y13" s="7">
        <v>1</v>
      </c>
      <c r="Z13" s="1">
        <v>1</v>
      </c>
      <c r="AA13" s="1" t="s">
        <v>163</v>
      </c>
      <c r="AB13" s="1">
        <v>1</v>
      </c>
      <c r="AC13" s="34">
        <v>0.93046122655854002</v>
      </c>
      <c r="AD13" s="34">
        <v>0.95377597567156602</v>
      </c>
      <c r="AE13" s="34">
        <f t="shared" si="0"/>
        <v>2.3314749113026001E-2</v>
      </c>
      <c r="AH13" s="8"/>
      <c r="AI13" s="1"/>
      <c r="AJ13" s="20"/>
      <c r="AK13" s="20"/>
    </row>
    <row r="14" spans="1:37">
      <c r="Y14" s="7">
        <v>2</v>
      </c>
      <c r="Z14" s="1">
        <v>1</v>
      </c>
      <c r="AA14" s="1" t="s">
        <v>111</v>
      </c>
      <c r="AB14" s="1">
        <v>1</v>
      </c>
      <c r="AC14" s="34">
        <v>0.94961986822098299</v>
      </c>
      <c r="AD14" s="34">
        <v>0.94850481500253403</v>
      </c>
      <c r="AE14" s="34">
        <f t="shared" si="0"/>
        <v>-1.1150532184489581E-3</v>
      </c>
      <c r="AH14" s="8"/>
      <c r="AI14" s="1"/>
      <c r="AJ14" s="20"/>
      <c r="AK14" s="20"/>
    </row>
    <row r="15" spans="1:37">
      <c r="Y15" s="7">
        <v>3</v>
      </c>
      <c r="Z15" s="1">
        <v>1</v>
      </c>
      <c r="AA15" s="1" t="s">
        <v>112</v>
      </c>
      <c r="AB15" s="1">
        <v>1</v>
      </c>
      <c r="AC15" s="34">
        <v>0.94880892042574705</v>
      </c>
      <c r="AD15" s="34">
        <v>0.95509376583882399</v>
      </c>
      <c r="AE15" s="34">
        <f t="shared" si="0"/>
        <v>6.2848454130769449E-3</v>
      </c>
      <c r="AH15" s="8"/>
      <c r="AI15" s="1"/>
      <c r="AJ15" s="20"/>
      <c r="AK15" s="20"/>
    </row>
    <row r="16" spans="1:37">
      <c r="Y16" s="7">
        <v>4</v>
      </c>
      <c r="Z16" s="1">
        <v>1</v>
      </c>
      <c r="AA16" s="1" t="s">
        <v>113</v>
      </c>
      <c r="AB16" s="1">
        <v>1</v>
      </c>
      <c r="AC16" s="34">
        <v>0.94353775975671506</v>
      </c>
      <c r="AD16" s="34">
        <v>0.96097313735428203</v>
      </c>
      <c r="AE16" s="34">
        <f t="shared" si="0"/>
        <v>1.743537759756697E-2</v>
      </c>
      <c r="AH16" s="8"/>
      <c r="AI16" s="1"/>
      <c r="AJ16" s="20"/>
      <c r="AK16" s="20"/>
    </row>
    <row r="17" spans="7:37">
      <c r="Y17" s="7">
        <v>5</v>
      </c>
      <c r="Z17" s="1">
        <v>1</v>
      </c>
      <c r="AA17" s="1" t="s">
        <v>114</v>
      </c>
      <c r="AB17" s="1">
        <v>1</v>
      </c>
      <c r="AC17" s="34">
        <v>0.95620881905727295</v>
      </c>
      <c r="AD17" s="34">
        <v>0.95296502787632997</v>
      </c>
      <c r="AE17" s="34">
        <f t="shared" si="0"/>
        <v>-3.2437911809429787E-3</v>
      </c>
      <c r="AH17" s="8"/>
      <c r="AI17" s="1"/>
      <c r="AJ17" s="20"/>
      <c r="AK17" s="20"/>
    </row>
    <row r="18" spans="7:37">
      <c r="Y18" s="7">
        <v>6</v>
      </c>
      <c r="Z18" s="1">
        <v>1</v>
      </c>
      <c r="AA18" s="1" t="s">
        <v>115</v>
      </c>
      <c r="AB18" s="1">
        <v>1</v>
      </c>
      <c r="AC18" s="34">
        <v>0.86528129751647198</v>
      </c>
      <c r="AD18" s="34">
        <v>0.94901165737455595</v>
      </c>
      <c r="AE18" s="34">
        <f t="shared" si="0"/>
        <v>8.3730359858083969E-2</v>
      </c>
      <c r="AH18" s="8"/>
      <c r="AI18" s="1"/>
      <c r="AJ18" s="20"/>
      <c r="AK18" s="20"/>
    </row>
    <row r="19" spans="7:37">
      <c r="Y19" s="7">
        <v>7</v>
      </c>
      <c r="Z19" s="1">
        <v>1</v>
      </c>
      <c r="AA19" s="1" t="s">
        <v>116</v>
      </c>
      <c r="AB19" s="1">
        <v>1</v>
      </c>
      <c r="AC19" s="34">
        <v>0.95255955397871195</v>
      </c>
      <c r="AD19" s="34">
        <v>0.94951849974657798</v>
      </c>
      <c r="AE19" s="34">
        <f t="shared" si="0"/>
        <v>-3.0410542321339662E-3</v>
      </c>
      <c r="AH19" s="8"/>
      <c r="AI19" s="1"/>
      <c r="AJ19" s="20"/>
      <c r="AK19" s="20"/>
    </row>
    <row r="20" spans="7:37">
      <c r="Y20" s="7">
        <v>8</v>
      </c>
      <c r="Z20" s="1">
        <v>1</v>
      </c>
      <c r="AA20" s="1" t="s">
        <v>117</v>
      </c>
      <c r="AB20" s="1">
        <v>1</v>
      </c>
      <c r="AC20" s="34">
        <v>0.92265585402939598</v>
      </c>
      <c r="AD20" s="34">
        <v>0.94698428788646705</v>
      </c>
      <c r="AE20" s="34">
        <f t="shared" si="0"/>
        <v>2.4328433857071063E-2</v>
      </c>
      <c r="AH20" s="8"/>
      <c r="AI20" s="1"/>
      <c r="AJ20" s="20"/>
      <c r="AK20" s="20"/>
    </row>
    <row r="21" spans="7:37">
      <c r="Y21" s="7">
        <v>9</v>
      </c>
      <c r="Z21" s="1">
        <v>1</v>
      </c>
      <c r="AA21" s="1" t="s">
        <v>118</v>
      </c>
      <c r="AB21" s="1">
        <v>1</v>
      </c>
      <c r="AC21" s="34">
        <v>0.93492143943233597</v>
      </c>
      <c r="AD21" s="34">
        <v>0.951647237709072</v>
      </c>
      <c r="AE21" s="34">
        <f t="shared" si="0"/>
        <v>1.6725798276736037E-2</v>
      </c>
      <c r="AH21" s="8"/>
      <c r="AI21" s="1"/>
      <c r="AJ21" s="20"/>
      <c r="AK21" s="20"/>
    </row>
    <row r="22" spans="7:37">
      <c r="Y22" s="7">
        <v>0</v>
      </c>
      <c r="Z22" s="1">
        <v>2</v>
      </c>
      <c r="AA22" s="1" t="s">
        <v>58</v>
      </c>
      <c r="AB22" s="1">
        <v>2</v>
      </c>
      <c r="AC22" s="34">
        <v>0.96177768860353097</v>
      </c>
      <c r="AD22" s="34">
        <v>0.94622792937399602</v>
      </c>
      <c r="AE22" s="34">
        <f t="shared" si="0"/>
        <v>-1.5549759229534943E-2</v>
      </c>
      <c r="AH22" s="8"/>
      <c r="AI22" s="1"/>
      <c r="AJ22" s="20"/>
      <c r="AK22" s="20"/>
    </row>
    <row r="23" spans="7:37">
      <c r="Y23" s="7">
        <v>1</v>
      </c>
      <c r="Z23" s="1">
        <v>2</v>
      </c>
      <c r="AA23" s="1" t="s">
        <v>66</v>
      </c>
      <c r="AB23" s="1">
        <v>2</v>
      </c>
      <c r="AC23" s="34">
        <v>0.93840288924558501</v>
      </c>
      <c r="AD23" s="34">
        <v>0.95716292134831404</v>
      </c>
      <c r="AE23" s="34">
        <f t="shared" si="0"/>
        <v>1.876003210272903E-2</v>
      </c>
      <c r="AH23" s="8"/>
      <c r="AI23" s="1"/>
      <c r="AJ23" s="20"/>
      <c r="AK23" s="20"/>
    </row>
    <row r="24" spans="7:37">
      <c r="Y24" s="7">
        <v>2</v>
      </c>
      <c r="Z24" s="1">
        <v>2</v>
      </c>
      <c r="AA24" s="1" t="s">
        <v>164</v>
      </c>
      <c r="AB24" s="1">
        <v>2</v>
      </c>
      <c r="AC24" s="34">
        <v>0.95365168539325795</v>
      </c>
      <c r="AD24" s="34">
        <v>0.958868378812199</v>
      </c>
      <c r="AE24" s="34">
        <f t="shared" si="0"/>
        <v>5.216693418941043E-3</v>
      </c>
      <c r="AH24" s="8"/>
      <c r="AI24" s="1"/>
      <c r="AJ24" s="20"/>
      <c r="AK24" s="20"/>
    </row>
    <row r="25" spans="7:37">
      <c r="Y25" s="7">
        <v>3</v>
      </c>
      <c r="Z25" s="1">
        <v>2</v>
      </c>
      <c r="AA25" s="1" t="s">
        <v>119</v>
      </c>
      <c r="AB25" s="1">
        <v>2</v>
      </c>
      <c r="AC25" s="34">
        <v>0.954454253611557</v>
      </c>
      <c r="AD25" s="34">
        <v>0.95134430176564999</v>
      </c>
      <c r="AE25" s="34">
        <f t="shared" si="0"/>
        <v>-3.1099518459070108E-3</v>
      </c>
      <c r="AH25" s="8"/>
      <c r="AI25" s="1"/>
      <c r="AJ25" s="20"/>
      <c r="AK25" s="20"/>
    </row>
    <row r="26" spans="7:37">
      <c r="Y26" s="7">
        <v>4</v>
      </c>
      <c r="Z26" s="1">
        <v>2</v>
      </c>
      <c r="AA26" s="1" t="s">
        <v>120</v>
      </c>
      <c r="AB26" s="1">
        <v>2</v>
      </c>
      <c r="AC26" s="34">
        <v>0.95084269662921295</v>
      </c>
      <c r="AD26" s="34">
        <v>0.954454253611557</v>
      </c>
      <c r="AE26" s="34">
        <f t="shared" si="0"/>
        <v>3.6115569823440552E-3</v>
      </c>
      <c r="AH26" s="8"/>
      <c r="AI26" s="1"/>
      <c r="AJ26" s="20"/>
      <c r="AK26" s="20"/>
    </row>
    <row r="27" spans="7:37">
      <c r="G27" s="34" t="s">
        <v>300</v>
      </c>
      <c r="Y27" s="7">
        <v>5</v>
      </c>
      <c r="Z27" s="1">
        <v>2</v>
      </c>
      <c r="AA27" s="1" t="s">
        <v>121</v>
      </c>
      <c r="AB27" s="1">
        <v>2</v>
      </c>
      <c r="AC27" s="34">
        <v>0.96097512038523203</v>
      </c>
      <c r="AD27" s="34">
        <v>0.94582664526484705</v>
      </c>
      <c r="AE27" s="34">
        <f t="shared" si="0"/>
        <v>-1.5148475120384974E-2</v>
      </c>
      <c r="AH27" s="8"/>
      <c r="AI27" s="1"/>
      <c r="AJ27" s="20"/>
      <c r="AK27" s="20"/>
    </row>
    <row r="28" spans="7:37">
      <c r="G28" s="34" t="s">
        <v>199</v>
      </c>
      <c r="Y28" s="7">
        <v>6</v>
      </c>
      <c r="Z28" s="1">
        <v>2</v>
      </c>
      <c r="AA28" s="1" t="s">
        <v>122</v>
      </c>
      <c r="AB28" s="1">
        <v>2</v>
      </c>
      <c r="AC28" s="34">
        <v>0.88362760834670895</v>
      </c>
      <c r="AD28" s="34">
        <v>0.95656099518459003</v>
      </c>
      <c r="AE28" s="34">
        <f t="shared" si="0"/>
        <v>7.2933386837881087E-2</v>
      </c>
      <c r="AH28" s="8"/>
      <c r="AI28" s="1"/>
      <c r="AJ28" s="20"/>
      <c r="AK28" s="20"/>
    </row>
    <row r="29" spans="7:37">
      <c r="G29" s="34" t="s">
        <v>200</v>
      </c>
      <c r="Y29" s="7">
        <v>7</v>
      </c>
      <c r="Z29" s="1">
        <v>2</v>
      </c>
      <c r="AA29" s="1" t="s">
        <v>123</v>
      </c>
      <c r="AB29" s="1">
        <v>2</v>
      </c>
      <c r="AC29" s="34">
        <v>0.95936998394863504</v>
      </c>
      <c r="AD29" s="34">
        <v>0.95615971107544095</v>
      </c>
      <c r="AE29" s="34">
        <f t="shared" si="0"/>
        <v>-3.2102728731940866E-3</v>
      </c>
      <c r="AH29" s="8"/>
      <c r="AI29" s="1"/>
      <c r="AJ29" s="20"/>
      <c r="AK29" s="20"/>
    </row>
    <row r="30" spans="7:37">
      <c r="G30" s="34" t="s">
        <v>201</v>
      </c>
      <c r="Y30" s="7">
        <v>8</v>
      </c>
      <c r="Z30" s="1">
        <v>2</v>
      </c>
      <c r="AA30" s="1" t="s">
        <v>124</v>
      </c>
      <c r="AB30" s="1">
        <v>2</v>
      </c>
      <c r="AC30" s="34">
        <v>0.91813804173354696</v>
      </c>
      <c r="AD30" s="34">
        <v>0.95977126805778401</v>
      </c>
      <c r="AE30" s="34">
        <f t="shared" si="0"/>
        <v>4.1633226324237049E-2</v>
      </c>
      <c r="AH30" s="8"/>
      <c r="AI30" s="1"/>
      <c r="AJ30" s="20"/>
      <c r="AK30" s="20"/>
    </row>
    <row r="31" spans="7:37">
      <c r="G31" s="34" t="s">
        <v>257</v>
      </c>
      <c r="Y31" s="7">
        <v>9</v>
      </c>
      <c r="Z31" s="1">
        <v>2</v>
      </c>
      <c r="AA31" s="1" t="s">
        <v>125</v>
      </c>
      <c r="AB31" s="1">
        <v>2</v>
      </c>
      <c r="AC31" s="34">
        <v>0.93539325842696597</v>
      </c>
      <c r="AD31" s="34">
        <v>0.95696227929374</v>
      </c>
      <c r="AE31" s="34">
        <f t="shared" si="0"/>
        <v>2.1569020866774036E-2</v>
      </c>
      <c r="AH31" s="8"/>
      <c r="AI31" s="1"/>
      <c r="AJ31" s="20"/>
      <c r="AK31" s="20"/>
    </row>
    <row r="32" spans="7:37">
      <c r="G32" s="34" t="s">
        <v>271</v>
      </c>
      <c r="Y32" s="7">
        <v>0</v>
      </c>
      <c r="Z32" s="1">
        <v>3</v>
      </c>
      <c r="AA32" s="1" t="s">
        <v>59</v>
      </c>
      <c r="AB32" s="1">
        <v>3</v>
      </c>
      <c r="AC32" s="34">
        <v>0.95695695695695604</v>
      </c>
      <c r="AD32" s="34">
        <v>0.95385385385385302</v>
      </c>
      <c r="AE32" s="34">
        <f t="shared" si="0"/>
        <v>-3.1031031031030221E-3</v>
      </c>
      <c r="AH32" s="8"/>
      <c r="AI32" s="1"/>
      <c r="AJ32" s="20"/>
      <c r="AK32" s="20"/>
    </row>
    <row r="33" spans="7:37">
      <c r="G33" s="34" t="s">
        <v>259</v>
      </c>
      <c r="Y33" s="7">
        <v>1</v>
      </c>
      <c r="Z33" s="1">
        <v>3</v>
      </c>
      <c r="AA33" s="1" t="s">
        <v>67</v>
      </c>
      <c r="AB33" s="1">
        <v>3</v>
      </c>
      <c r="AC33" s="34">
        <v>0.94314314314314296</v>
      </c>
      <c r="AD33" s="34">
        <v>0.95875875875875805</v>
      </c>
      <c r="AE33" s="34">
        <f t="shared" si="0"/>
        <v>1.5615615615615086E-2</v>
      </c>
      <c r="AH33" s="8"/>
      <c r="AI33" s="1"/>
      <c r="AJ33" s="20"/>
      <c r="AK33" s="20"/>
    </row>
    <row r="34" spans="7:37">
      <c r="G34" s="34" t="s">
        <v>209</v>
      </c>
      <c r="Y34" s="7">
        <v>2</v>
      </c>
      <c r="Z34" s="1">
        <v>3</v>
      </c>
      <c r="AA34" s="1" t="s">
        <v>74</v>
      </c>
      <c r="AB34" s="1">
        <v>3</v>
      </c>
      <c r="AC34" s="34">
        <v>0.95785785785785704</v>
      </c>
      <c r="AD34" s="34">
        <v>0.95655655655655603</v>
      </c>
      <c r="AE34" s="34">
        <f t="shared" si="0"/>
        <v>-1.3013013013010166E-3</v>
      </c>
      <c r="AH34" s="8"/>
      <c r="AI34" s="1"/>
      <c r="AJ34" s="20"/>
      <c r="AK34" s="20"/>
    </row>
    <row r="35" spans="7:37">
      <c r="G35" s="34" t="s">
        <v>301</v>
      </c>
      <c r="Y35" s="7">
        <v>3</v>
      </c>
      <c r="Z35" s="1">
        <v>3</v>
      </c>
      <c r="AA35" s="1" t="s">
        <v>165</v>
      </c>
      <c r="AB35" s="1">
        <v>3</v>
      </c>
      <c r="AC35" s="34">
        <v>0.955755755755755</v>
      </c>
      <c r="AD35" s="34">
        <v>0.95745745745745703</v>
      </c>
      <c r="AE35" s="34">
        <f t="shared" si="0"/>
        <v>1.7017017017020297E-3</v>
      </c>
      <c r="AH35" s="8"/>
      <c r="AI35" s="1"/>
      <c r="AJ35" s="20"/>
      <c r="AK35" s="20"/>
    </row>
    <row r="36" spans="7:37">
      <c r="G36" s="34" t="s">
        <v>209</v>
      </c>
      <c r="Y36" s="7">
        <v>4</v>
      </c>
      <c r="Z36" s="1">
        <v>3</v>
      </c>
      <c r="AA36" s="1" t="s">
        <v>126</v>
      </c>
      <c r="AB36" s="1">
        <v>3</v>
      </c>
      <c r="AC36" s="34">
        <v>0.95035035035034998</v>
      </c>
      <c r="AD36" s="34">
        <v>0.94874874874874804</v>
      </c>
      <c r="AE36" s="34">
        <f t="shared" si="0"/>
        <v>-1.601601601601943E-3</v>
      </c>
      <c r="AH36" s="8"/>
      <c r="AI36" s="1"/>
      <c r="AJ36" s="20"/>
      <c r="AK36" s="20"/>
    </row>
    <row r="37" spans="7:37">
      <c r="G37" s="34" t="s">
        <v>302</v>
      </c>
      <c r="Y37" s="7">
        <v>5</v>
      </c>
      <c r="Z37" s="1">
        <v>3</v>
      </c>
      <c r="AA37" s="1" t="s">
        <v>127</v>
      </c>
      <c r="AB37" s="1">
        <v>3</v>
      </c>
      <c r="AC37" s="34">
        <v>0.96176176176176098</v>
      </c>
      <c r="AD37" s="34">
        <v>0.949349349349349</v>
      </c>
      <c r="AE37" s="34">
        <f t="shared" si="0"/>
        <v>-1.2412412412411977E-2</v>
      </c>
      <c r="AH37" s="8"/>
      <c r="AI37" s="1"/>
      <c r="AJ37" s="20"/>
      <c r="AK37" s="20"/>
    </row>
    <row r="38" spans="7:37">
      <c r="G38" s="34" t="s">
        <v>209</v>
      </c>
      <c r="Y38" s="7">
        <v>6</v>
      </c>
      <c r="Z38" s="1">
        <v>3</v>
      </c>
      <c r="AA38" s="1" t="s">
        <v>128</v>
      </c>
      <c r="AB38" s="1">
        <v>3</v>
      </c>
      <c r="AC38" s="34">
        <v>0.87117117117117104</v>
      </c>
      <c r="AD38" s="34">
        <v>0.95475475475475402</v>
      </c>
      <c r="AE38" s="34">
        <f t="shared" si="0"/>
        <v>8.3583583583582977E-2</v>
      </c>
      <c r="AH38" s="8"/>
      <c r="AI38" s="1"/>
      <c r="AJ38" s="20"/>
      <c r="AK38" s="20"/>
    </row>
    <row r="39" spans="7:37">
      <c r="G39" s="34" t="s">
        <v>303</v>
      </c>
      <c r="Y39" s="7">
        <v>7</v>
      </c>
      <c r="Z39" s="1">
        <v>3</v>
      </c>
      <c r="AA39" s="1" t="s">
        <v>129</v>
      </c>
      <c r="AB39" s="1">
        <v>3</v>
      </c>
      <c r="AC39" s="34">
        <v>0.95835835835835803</v>
      </c>
      <c r="AD39" s="34">
        <v>0.95605605605605604</v>
      </c>
      <c r="AE39" s="34">
        <f t="shared" si="0"/>
        <v>-2.3023023023019951E-3</v>
      </c>
      <c r="AH39" s="8"/>
      <c r="AI39" s="1"/>
      <c r="AJ39" s="20"/>
      <c r="AK39" s="20"/>
    </row>
    <row r="40" spans="7:37">
      <c r="G40" s="34" t="s">
        <v>209</v>
      </c>
      <c r="Y40" s="7">
        <v>8</v>
      </c>
      <c r="Z40" s="1">
        <v>3</v>
      </c>
      <c r="AA40" s="1" t="s">
        <v>130</v>
      </c>
      <c r="AB40" s="1">
        <v>3</v>
      </c>
      <c r="AC40" s="34">
        <v>0.91811811811811805</v>
      </c>
      <c r="AD40" s="34">
        <v>0.95215215215215199</v>
      </c>
      <c r="AE40" s="34">
        <f t="shared" si="0"/>
        <v>3.4034034034033933E-2</v>
      </c>
      <c r="AH40" s="8"/>
      <c r="AI40" s="1"/>
      <c r="AJ40" s="20"/>
      <c r="AK40" s="20"/>
    </row>
    <row r="41" spans="7:37">
      <c r="G41" s="34" t="s">
        <v>304</v>
      </c>
      <c r="Y41" s="7">
        <v>9</v>
      </c>
      <c r="Z41" s="1">
        <v>3</v>
      </c>
      <c r="AA41" s="1" t="s">
        <v>131</v>
      </c>
      <c r="AB41" s="1">
        <v>3</v>
      </c>
      <c r="AC41" s="34">
        <v>0.93783783783783703</v>
      </c>
      <c r="AD41" s="34">
        <v>0.95705705705705701</v>
      </c>
      <c r="AE41" s="34">
        <f t="shared" si="0"/>
        <v>1.9219219219219985E-2</v>
      </c>
      <c r="AH41" s="8"/>
      <c r="AI41" s="1"/>
      <c r="AJ41" s="20"/>
      <c r="AK41" s="20"/>
    </row>
    <row r="42" spans="7:37">
      <c r="G42" s="34" t="s">
        <v>209</v>
      </c>
      <c r="Y42" s="7">
        <v>0</v>
      </c>
      <c r="Z42" s="1">
        <v>4</v>
      </c>
      <c r="AA42" s="1" t="s">
        <v>60</v>
      </c>
      <c r="AB42" s="1">
        <v>4</v>
      </c>
      <c r="AC42" s="34">
        <v>0.95607905769614698</v>
      </c>
      <c r="AD42" s="34">
        <v>0.96017169095627797</v>
      </c>
      <c r="AE42" s="34">
        <f t="shared" si="0"/>
        <v>4.0926332601309845E-3</v>
      </c>
      <c r="AH42" s="8"/>
      <c r="AI42" s="1"/>
      <c r="AJ42" s="20"/>
      <c r="AK42" s="20"/>
    </row>
    <row r="43" spans="7:37">
      <c r="G43" s="34" t="s">
        <v>305</v>
      </c>
      <c r="Y43" s="7">
        <v>1</v>
      </c>
      <c r="Z43" s="1">
        <v>4</v>
      </c>
      <c r="AA43" s="1" t="s">
        <v>68</v>
      </c>
      <c r="AB43" s="1">
        <v>4</v>
      </c>
      <c r="AC43" s="34">
        <v>0.93771211818726297</v>
      </c>
      <c r="AD43" s="34">
        <v>0.94779397085246497</v>
      </c>
      <c r="AE43" s="34">
        <f t="shared" si="0"/>
        <v>1.0081852665202007E-2</v>
      </c>
      <c r="AH43" s="8"/>
      <c r="AI43" s="1"/>
      <c r="AJ43" s="20"/>
      <c r="AK43" s="20"/>
    </row>
    <row r="44" spans="7:37">
      <c r="G44" s="34" t="s">
        <v>209</v>
      </c>
      <c r="Y44" s="7">
        <v>2</v>
      </c>
      <c r="Z44" s="1">
        <v>4</v>
      </c>
      <c r="AA44" s="1" t="s">
        <v>75</v>
      </c>
      <c r="AB44" s="1">
        <v>4</v>
      </c>
      <c r="AC44" s="34">
        <v>0.95448193252146096</v>
      </c>
      <c r="AD44" s="34">
        <v>0.96067079257336796</v>
      </c>
      <c r="AE44" s="34">
        <f t="shared" si="0"/>
        <v>6.188860051906997E-3</v>
      </c>
      <c r="AH44" s="8"/>
      <c r="AI44" s="1"/>
      <c r="AJ44" s="20"/>
      <c r="AK44" s="20"/>
    </row>
    <row r="45" spans="7:37">
      <c r="G45" s="34" t="s">
        <v>306</v>
      </c>
      <c r="Y45" s="7">
        <v>3</v>
      </c>
      <c r="Z45" s="1">
        <v>4</v>
      </c>
      <c r="AA45" s="1" t="s">
        <v>81</v>
      </c>
      <c r="AB45" s="1">
        <v>4</v>
      </c>
      <c r="AC45" s="34">
        <v>0.95408265122779001</v>
      </c>
      <c r="AD45" s="34">
        <v>0.95897384707526401</v>
      </c>
      <c r="AE45" s="34">
        <f t="shared" si="0"/>
        <v>4.8911958474739947E-3</v>
      </c>
      <c r="AH45" s="8"/>
      <c r="AI45" s="1"/>
      <c r="AJ45" s="20"/>
      <c r="AK45" s="20"/>
    </row>
    <row r="46" spans="7:37">
      <c r="G46" s="34" t="s">
        <v>209</v>
      </c>
      <c r="Y46" s="7">
        <v>4</v>
      </c>
      <c r="Z46" s="1">
        <v>4</v>
      </c>
      <c r="AA46" s="1" t="s">
        <v>166</v>
      </c>
      <c r="AB46" s="1">
        <v>4</v>
      </c>
      <c r="AC46" s="34">
        <v>0.94899181473347904</v>
      </c>
      <c r="AD46" s="34">
        <v>0.95248552605310399</v>
      </c>
      <c r="AE46" s="34">
        <f t="shared" si="0"/>
        <v>3.4937113196249481E-3</v>
      </c>
      <c r="AH46" s="8"/>
      <c r="AI46" s="1"/>
      <c r="AJ46" s="20"/>
      <c r="AK46" s="20"/>
    </row>
    <row r="47" spans="7:37">
      <c r="G47" s="34" t="s">
        <v>307</v>
      </c>
      <c r="Y47" s="7">
        <v>5</v>
      </c>
      <c r="Z47" s="1">
        <v>4</v>
      </c>
      <c r="AA47" s="1" t="s">
        <v>132</v>
      </c>
      <c r="AB47" s="1">
        <v>4</v>
      </c>
      <c r="AC47" s="34">
        <v>0.96047115192653199</v>
      </c>
      <c r="AD47" s="34">
        <v>0.95827510481133904</v>
      </c>
      <c r="AE47" s="34">
        <f t="shared" si="0"/>
        <v>-2.196047115192945E-3</v>
      </c>
      <c r="AH47" s="8"/>
      <c r="AI47" s="1"/>
      <c r="AJ47" s="20"/>
      <c r="AK47" s="20"/>
    </row>
    <row r="48" spans="7:37">
      <c r="G48" s="34" t="s">
        <v>209</v>
      </c>
      <c r="Y48" s="7">
        <v>6</v>
      </c>
      <c r="Z48" s="1">
        <v>4</v>
      </c>
      <c r="AA48" s="1" t="s">
        <v>133</v>
      </c>
      <c r="AB48" s="1">
        <v>4</v>
      </c>
      <c r="AC48" s="34">
        <v>0.86983429826312597</v>
      </c>
      <c r="AD48" s="34">
        <v>0.96057097224995003</v>
      </c>
      <c r="AE48" s="34">
        <f t="shared" si="0"/>
        <v>9.0736673986824057E-2</v>
      </c>
      <c r="AH48" s="8"/>
      <c r="AI48" s="1"/>
      <c r="AJ48" s="20"/>
      <c r="AK48" s="20"/>
    </row>
    <row r="49" spans="7:37">
      <c r="G49" s="34" t="s">
        <v>308</v>
      </c>
      <c r="Y49" s="7">
        <v>7</v>
      </c>
      <c r="Z49" s="1">
        <v>4</v>
      </c>
      <c r="AA49" s="1" t="s">
        <v>134</v>
      </c>
      <c r="AB49" s="1">
        <v>4</v>
      </c>
      <c r="AC49" s="34">
        <v>0.95827510481133904</v>
      </c>
      <c r="AD49" s="34">
        <v>0.95178678378917903</v>
      </c>
      <c r="AE49" s="34">
        <f t="shared" si="0"/>
        <v>-6.4883210221600152E-3</v>
      </c>
      <c r="AH49" s="8"/>
      <c r="AI49" s="1"/>
      <c r="AJ49" s="20"/>
      <c r="AK49" s="20"/>
    </row>
    <row r="50" spans="7:37">
      <c r="G50" s="34" t="s">
        <v>209</v>
      </c>
      <c r="Y50" s="7">
        <v>8</v>
      </c>
      <c r="Z50" s="1">
        <v>4</v>
      </c>
      <c r="AA50" s="1" t="s">
        <v>135</v>
      </c>
      <c r="AB50" s="1">
        <v>4</v>
      </c>
      <c r="AC50" s="34">
        <v>0.91974445997205001</v>
      </c>
      <c r="AD50" s="34">
        <v>0.95917348772209998</v>
      </c>
      <c r="AE50" s="34">
        <f t="shared" si="0"/>
        <v>3.9429027750049972E-2</v>
      </c>
      <c r="AH50" s="8"/>
      <c r="AI50" s="1"/>
      <c r="AJ50" s="20"/>
      <c r="AK50" s="20"/>
    </row>
    <row r="51" spans="7:37">
      <c r="G51" s="34" t="s">
        <v>309</v>
      </c>
      <c r="Y51" s="7">
        <v>9</v>
      </c>
      <c r="Z51" s="1">
        <v>4</v>
      </c>
      <c r="AA51" s="1" t="s">
        <v>136</v>
      </c>
      <c r="AB51" s="1">
        <v>4</v>
      </c>
      <c r="AC51" s="34">
        <v>0.940107805949291</v>
      </c>
      <c r="AD51" s="34">
        <v>0.95098822120183601</v>
      </c>
      <c r="AE51" s="34">
        <f t="shared" si="0"/>
        <v>1.0880415252545017E-2</v>
      </c>
      <c r="AH51" s="8"/>
      <c r="AI51" s="1"/>
      <c r="AJ51" s="20"/>
      <c r="AK51" s="20"/>
    </row>
    <row r="52" spans="7:37">
      <c r="G52" s="34" t="s">
        <v>209</v>
      </c>
      <c r="Y52" s="7">
        <v>0</v>
      </c>
      <c r="Z52" s="1">
        <v>5</v>
      </c>
      <c r="AA52" s="1" t="s">
        <v>61</v>
      </c>
      <c r="AB52" s="1">
        <v>5</v>
      </c>
      <c r="AC52" s="34">
        <v>0.96092204194697195</v>
      </c>
      <c r="AD52" s="34">
        <v>0.96299960427384201</v>
      </c>
      <c r="AE52" s="34">
        <f t="shared" si="0"/>
        <v>2.0775623268700638E-3</v>
      </c>
      <c r="AH52" s="8"/>
      <c r="AI52" s="1"/>
      <c r="AJ52" s="20"/>
      <c r="AK52" s="20"/>
    </row>
    <row r="53" spans="7:37">
      <c r="G53" s="34" t="s">
        <v>310</v>
      </c>
      <c r="Y53" s="7">
        <v>1</v>
      </c>
      <c r="Z53" s="1">
        <v>5</v>
      </c>
      <c r="AA53" s="1" t="s">
        <v>69</v>
      </c>
      <c r="AB53" s="1">
        <v>5</v>
      </c>
      <c r="AC53" s="34">
        <v>0.94182825484764499</v>
      </c>
      <c r="AD53" s="34">
        <v>0.96359319351009098</v>
      </c>
      <c r="AE53" s="34">
        <f t="shared" si="0"/>
        <v>2.1764938662445998E-2</v>
      </c>
      <c r="AH53" s="8"/>
      <c r="AI53" s="1"/>
      <c r="AJ53" s="20"/>
      <c r="AK53" s="20"/>
    </row>
    <row r="54" spans="7:37">
      <c r="G54" s="34" t="s">
        <v>203</v>
      </c>
      <c r="Y54" s="7">
        <v>2</v>
      </c>
      <c r="Z54" s="1">
        <v>5</v>
      </c>
      <c r="AA54" s="1" t="s">
        <v>76</v>
      </c>
      <c r="AB54" s="1">
        <v>5</v>
      </c>
      <c r="AC54" s="34">
        <v>0.95607439651760895</v>
      </c>
      <c r="AD54" s="34">
        <v>0.96111990502572198</v>
      </c>
      <c r="AE54" s="34">
        <f t="shared" si="0"/>
        <v>5.045508508113028E-3</v>
      </c>
      <c r="AH54" s="8"/>
      <c r="AI54" s="1"/>
      <c r="AJ54" s="20"/>
      <c r="AK54" s="20"/>
    </row>
    <row r="55" spans="7:37">
      <c r="G55" s="34" t="s">
        <v>204</v>
      </c>
      <c r="Y55" s="7">
        <v>3</v>
      </c>
      <c r="Z55" s="1">
        <v>5</v>
      </c>
      <c r="AA55" s="1" t="s">
        <v>82</v>
      </c>
      <c r="AB55" s="1">
        <v>5</v>
      </c>
      <c r="AC55" s="34">
        <v>0.96606648199445899</v>
      </c>
      <c r="AD55" s="34">
        <v>0.96428571428571397</v>
      </c>
      <c r="AE55" s="34">
        <f t="shared" si="0"/>
        <v>-1.7807677087450235E-3</v>
      </c>
      <c r="AH55" s="8"/>
      <c r="AI55" s="1"/>
      <c r="AJ55" s="20"/>
      <c r="AK55" s="20"/>
    </row>
    <row r="56" spans="7:37">
      <c r="G56" s="34" t="s">
        <v>205</v>
      </c>
      <c r="Y56" s="7">
        <v>4</v>
      </c>
      <c r="Z56" s="1">
        <v>5</v>
      </c>
      <c r="AA56" s="1" t="s">
        <v>87</v>
      </c>
      <c r="AB56" s="1">
        <v>5</v>
      </c>
      <c r="AC56" s="34">
        <v>0.95112781954887204</v>
      </c>
      <c r="AD56" s="34">
        <v>0.95834982192322904</v>
      </c>
      <c r="AE56" s="34">
        <f t="shared" si="0"/>
        <v>7.222002374356995E-3</v>
      </c>
      <c r="AH56" s="8"/>
      <c r="AI56" s="1"/>
      <c r="AJ56" s="20"/>
      <c r="AK56" s="20"/>
    </row>
    <row r="57" spans="7:37">
      <c r="G57" s="34" t="s">
        <v>206</v>
      </c>
      <c r="Y57" s="7">
        <v>5</v>
      </c>
      <c r="Z57" s="1">
        <v>5</v>
      </c>
      <c r="AA57" s="1" t="s">
        <v>167</v>
      </c>
      <c r="AB57" s="1">
        <v>5</v>
      </c>
      <c r="AC57" s="34">
        <v>0.96250494657696795</v>
      </c>
      <c r="AD57" s="34">
        <v>0.95666798575385803</v>
      </c>
      <c r="AE57" s="34">
        <f t="shared" si="0"/>
        <v>-5.8369608231099157E-3</v>
      </c>
      <c r="AH57" s="8"/>
      <c r="AI57" s="1"/>
      <c r="AJ57" s="20"/>
      <c r="AK57" s="20"/>
    </row>
    <row r="58" spans="7:37">
      <c r="Y58" s="7">
        <v>6</v>
      </c>
      <c r="Z58" s="1">
        <v>5</v>
      </c>
      <c r="AA58" s="1" t="s">
        <v>137</v>
      </c>
      <c r="AB58" s="1">
        <v>5</v>
      </c>
      <c r="AC58" s="34">
        <v>0.872576177285318</v>
      </c>
      <c r="AD58" s="34">
        <v>0.95993272655322504</v>
      </c>
      <c r="AE58" s="34">
        <f t="shared" si="0"/>
        <v>8.7356549267907035E-2</v>
      </c>
      <c r="AH58" s="8"/>
      <c r="AI58" s="1"/>
      <c r="AJ58" s="20"/>
      <c r="AK58" s="20"/>
    </row>
    <row r="59" spans="7:37">
      <c r="Y59" s="7">
        <v>7</v>
      </c>
      <c r="Z59" s="1">
        <v>5</v>
      </c>
      <c r="AA59" s="1" t="s">
        <v>138</v>
      </c>
      <c r="AB59" s="1">
        <v>5</v>
      </c>
      <c r="AC59" s="34">
        <v>0.95924020577760105</v>
      </c>
      <c r="AD59" s="34">
        <v>0.94667590027700799</v>
      </c>
      <c r="AE59" s="34">
        <f t="shared" si="0"/>
        <v>-1.2564305500593065E-2</v>
      </c>
      <c r="AH59" s="8"/>
      <c r="AI59" s="1"/>
      <c r="AJ59" s="20"/>
      <c r="AK59" s="20"/>
    </row>
    <row r="60" spans="7:37">
      <c r="Y60" s="7">
        <v>8</v>
      </c>
      <c r="Z60" s="1">
        <v>5</v>
      </c>
      <c r="AA60" s="1" t="s">
        <v>139</v>
      </c>
      <c r="AB60" s="1">
        <v>5</v>
      </c>
      <c r="AC60" s="34">
        <v>0.92233874159081897</v>
      </c>
      <c r="AD60" s="34">
        <v>0.95983379501385002</v>
      </c>
      <c r="AE60" s="34">
        <f t="shared" si="0"/>
        <v>3.7495053423031055E-2</v>
      </c>
      <c r="AH60" s="8"/>
      <c r="AI60" s="1"/>
      <c r="AJ60" s="20"/>
      <c r="AK60" s="20"/>
    </row>
    <row r="61" spans="7:37">
      <c r="Y61" s="7">
        <v>9</v>
      </c>
      <c r="Z61" s="1">
        <v>5</v>
      </c>
      <c r="AA61" s="1" t="s">
        <v>140</v>
      </c>
      <c r="AB61" s="1">
        <v>5</v>
      </c>
      <c r="AC61" s="34">
        <v>0.93915710328452695</v>
      </c>
      <c r="AD61" s="34">
        <v>0.96240601503759304</v>
      </c>
      <c r="AE61" s="34">
        <f t="shared" si="0"/>
        <v>2.3248911753066093E-2</v>
      </c>
      <c r="AH61" s="8"/>
      <c r="AI61" s="1"/>
      <c r="AJ61" s="20"/>
      <c r="AK61" s="20"/>
    </row>
    <row r="62" spans="7:37">
      <c r="Y62" s="7">
        <v>0</v>
      </c>
      <c r="Z62" s="1">
        <v>6</v>
      </c>
      <c r="AA62" s="1" t="s">
        <v>62</v>
      </c>
      <c r="AB62" s="1">
        <v>6</v>
      </c>
      <c r="AC62" s="34">
        <v>0.95399322844054901</v>
      </c>
      <c r="AD62" s="34">
        <v>0.948615813582951</v>
      </c>
      <c r="AE62" s="34">
        <f t="shared" si="0"/>
        <v>-5.3774148575980174E-3</v>
      </c>
      <c r="AH62" s="8"/>
      <c r="AI62" s="1"/>
      <c r="AJ62" s="20"/>
      <c r="AK62" s="20"/>
    </row>
    <row r="63" spans="7:37">
      <c r="Y63" s="7">
        <v>1</v>
      </c>
      <c r="Z63" s="1">
        <v>6</v>
      </c>
      <c r="AA63" s="1" t="s">
        <v>70</v>
      </c>
      <c r="AB63" s="1">
        <v>6</v>
      </c>
      <c r="AC63" s="34">
        <v>0.93517227643895595</v>
      </c>
      <c r="AD63" s="34">
        <v>0.94901414060944</v>
      </c>
      <c r="AE63" s="34">
        <f t="shared" si="0"/>
        <v>1.3841864170484053E-2</v>
      </c>
      <c r="AH63" s="8"/>
      <c r="AI63" s="1"/>
      <c r="AJ63" s="20"/>
      <c r="AK63" s="20"/>
    </row>
    <row r="64" spans="7:37">
      <c r="Y64" s="7">
        <v>2</v>
      </c>
      <c r="Z64" s="1">
        <v>6</v>
      </c>
      <c r="AA64" s="1" t="s">
        <v>77</v>
      </c>
      <c r="AB64" s="1">
        <v>6</v>
      </c>
      <c r="AC64" s="34">
        <v>0.95538737303326005</v>
      </c>
      <c r="AD64" s="34">
        <v>0.96116311491734696</v>
      </c>
      <c r="AE64" s="34">
        <f t="shared" si="0"/>
        <v>5.7757418840869157E-3</v>
      </c>
      <c r="AH64" s="8"/>
      <c r="AI64" s="1"/>
      <c r="AJ64" s="20"/>
      <c r="AK64" s="20"/>
    </row>
    <row r="65" spans="25:37">
      <c r="Y65" s="7">
        <v>3</v>
      </c>
      <c r="Z65" s="1">
        <v>6</v>
      </c>
      <c r="AA65" s="1" t="s">
        <v>83</v>
      </c>
      <c r="AB65" s="1">
        <v>6</v>
      </c>
      <c r="AC65" s="34">
        <v>0.94931288587930696</v>
      </c>
      <c r="AD65" s="34">
        <v>0.95498904600677104</v>
      </c>
      <c r="AE65" s="34">
        <f t="shared" si="0"/>
        <v>5.6761601274640805E-3</v>
      </c>
      <c r="AH65" s="8"/>
      <c r="AI65" s="1"/>
      <c r="AJ65" s="20"/>
      <c r="AK65" s="20"/>
    </row>
    <row r="66" spans="25:37">
      <c r="Y66" s="7">
        <v>4</v>
      </c>
      <c r="Z66" s="1">
        <v>6</v>
      </c>
      <c r="AA66" s="1" t="s">
        <v>88</v>
      </c>
      <c r="AB66" s="1">
        <v>6</v>
      </c>
      <c r="AC66" s="34">
        <v>0.948814977096196</v>
      </c>
      <c r="AD66" s="34">
        <v>0.95469030073690497</v>
      </c>
      <c r="AE66" s="34">
        <f t="shared" si="0"/>
        <v>5.8753236407089737E-3</v>
      </c>
      <c r="AH66" s="8"/>
      <c r="AI66" s="1"/>
      <c r="AJ66" s="20"/>
      <c r="AK66" s="20"/>
    </row>
    <row r="67" spans="25:37">
      <c r="Y67" s="7">
        <v>5</v>
      </c>
      <c r="Z67" s="1">
        <v>6</v>
      </c>
      <c r="AA67" s="1" t="s">
        <v>92</v>
      </c>
      <c r="AB67" s="1">
        <v>6</v>
      </c>
      <c r="AC67" s="34">
        <v>0.957976498705437</v>
      </c>
      <c r="AD67" s="34">
        <v>0.95847440748854795</v>
      </c>
      <c r="AE67" s="34">
        <f t="shared" ref="AE67:AE101" si="21">AD67-AC67</f>
        <v>4.9790878311095632E-4</v>
      </c>
      <c r="AH67" s="8"/>
      <c r="AI67" s="1"/>
      <c r="AJ67" s="20"/>
      <c r="AK67" s="20"/>
    </row>
    <row r="68" spans="25:37">
      <c r="Y68" s="7">
        <v>6</v>
      </c>
      <c r="Z68" s="1">
        <v>6</v>
      </c>
      <c r="AA68" s="1" t="s">
        <v>168</v>
      </c>
      <c r="AB68" s="1">
        <v>6</v>
      </c>
      <c r="AC68" s="34">
        <v>0.87104162517426797</v>
      </c>
      <c r="AD68" s="34">
        <v>0.95618402708623695</v>
      </c>
      <c r="AE68" s="34">
        <f t="shared" si="21"/>
        <v>8.5142401911968979E-2</v>
      </c>
      <c r="AH68" s="8"/>
      <c r="AI68" s="1"/>
      <c r="AJ68" s="20"/>
      <c r="AK68" s="20"/>
    </row>
    <row r="69" spans="25:37">
      <c r="Y69" s="7">
        <v>7</v>
      </c>
      <c r="Z69" s="1">
        <v>6</v>
      </c>
      <c r="AA69" s="1" t="s">
        <v>141</v>
      </c>
      <c r="AB69" s="1">
        <v>6</v>
      </c>
      <c r="AC69" s="34">
        <v>0.95628360884286001</v>
      </c>
      <c r="AD69" s="34">
        <v>0.95508862776339298</v>
      </c>
      <c r="AE69" s="34">
        <f t="shared" si="21"/>
        <v>-1.1949810794670279E-3</v>
      </c>
      <c r="AH69" s="8"/>
      <c r="AI69" s="1"/>
      <c r="AJ69" s="20"/>
      <c r="AK69" s="20"/>
    </row>
    <row r="70" spans="25:37">
      <c r="Y70" s="7">
        <v>8</v>
      </c>
      <c r="Z70" s="1">
        <v>6</v>
      </c>
      <c r="AA70" s="1" t="s">
        <v>142</v>
      </c>
      <c r="AB70" s="1">
        <v>6</v>
      </c>
      <c r="AC70" s="34">
        <v>0.91933877713602796</v>
      </c>
      <c r="AD70" s="34">
        <v>0.95200159330810596</v>
      </c>
      <c r="AE70" s="34">
        <f t="shared" si="21"/>
        <v>3.2662816172078002E-2</v>
      </c>
      <c r="AH70" s="8"/>
      <c r="AI70" s="1"/>
      <c r="AJ70" s="20"/>
      <c r="AK70" s="20"/>
    </row>
    <row r="71" spans="25:37">
      <c r="Y71" s="7">
        <v>9</v>
      </c>
      <c r="Z71" s="1">
        <v>6</v>
      </c>
      <c r="AA71" s="1" t="s">
        <v>143</v>
      </c>
      <c r="AB71" s="1">
        <v>6</v>
      </c>
      <c r="AC71" s="34">
        <v>0.93497311292571195</v>
      </c>
      <c r="AD71" s="34">
        <v>0.95638319059948196</v>
      </c>
      <c r="AE71" s="34">
        <f t="shared" si="21"/>
        <v>2.1410077673770012E-2</v>
      </c>
      <c r="AH71" s="8"/>
      <c r="AI71" s="1"/>
      <c r="AJ71" s="20"/>
      <c r="AK71" s="20"/>
    </row>
    <row r="72" spans="25:37">
      <c r="Y72" s="7">
        <v>0</v>
      </c>
      <c r="Z72" s="1">
        <v>7</v>
      </c>
      <c r="AA72" s="1" t="s">
        <v>63</v>
      </c>
      <c r="AB72" s="1">
        <v>7</v>
      </c>
      <c r="AC72" s="34">
        <v>0.95567589249899698</v>
      </c>
      <c r="AD72" s="34">
        <v>0.95467308463698297</v>
      </c>
      <c r="AE72" s="34">
        <f t="shared" si="21"/>
        <v>-1.0028078620140102E-3</v>
      </c>
      <c r="AH72" s="8"/>
      <c r="AI72" s="1"/>
      <c r="AJ72" s="20"/>
      <c r="AK72" s="20"/>
    </row>
    <row r="73" spans="25:37">
      <c r="Y73" s="7">
        <v>1</v>
      </c>
      <c r="Z73" s="1">
        <v>7</v>
      </c>
      <c r="AA73" s="1" t="s">
        <v>71</v>
      </c>
      <c r="AB73" s="1">
        <v>7</v>
      </c>
      <c r="AC73" s="34">
        <v>0.941736863217007</v>
      </c>
      <c r="AD73" s="34">
        <v>0.95918572001604496</v>
      </c>
      <c r="AE73" s="34">
        <f t="shared" si="21"/>
        <v>1.7448856799037959E-2</v>
      </c>
      <c r="AH73" s="8"/>
      <c r="AI73" s="1"/>
      <c r="AJ73" s="20"/>
      <c r="AK73" s="20"/>
    </row>
    <row r="74" spans="25:37">
      <c r="Y74" s="7">
        <v>2</v>
      </c>
      <c r="Z74" s="1">
        <v>7</v>
      </c>
      <c r="AA74" s="1" t="s">
        <v>78</v>
      </c>
      <c r="AB74" s="1">
        <v>7</v>
      </c>
      <c r="AC74" s="34">
        <v>0.95487364620938597</v>
      </c>
      <c r="AD74" s="34">
        <v>0.95326915363016396</v>
      </c>
      <c r="AE74" s="34">
        <f t="shared" si="21"/>
        <v>-1.6044925792220166E-3</v>
      </c>
      <c r="AH74" s="8"/>
      <c r="AI74" s="1"/>
      <c r="AJ74" s="20"/>
      <c r="AK74" s="20"/>
    </row>
    <row r="75" spans="25:37">
      <c r="Y75" s="7">
        <v>3</v>
      </c>
      <c r="Z75" s="1">
        <v>7</v>
      </c>
      <c r="AA75" s="1" t="s">
        <v>84</v>
      </c>
      <c r="AB75" s="1">
        <v>7</v>
      </c>
      <c r="AC75" s="34">
        <v>0.95136381869233799</v>
      </c>
      <c r="AD75" s="34">
        <v>0.96580425190533403</v>
      </c>
      <c r="AE75" s="34">
        <f t="shared" si="21"/>
        <v>1.444043321299604E-2</v>
      </c>
      <c r="AH75" s="8"/>
      <c r="AI75" s="1"/>
      <c r="AJ75" s="20"/>
      <c r="AK75" s="20"/>
    </row>
    <row r="76" spans="25:37">
      <c r="Y76" s="7">
        <v>4</v>
      </c>
      <c r="Z76" s="1">
        <v>7</v>
      </c>
      <c r="AA76" s="1" t="s">
        <v>89</v>
      </c>
      <c r="AB76" s="1">
        <v>7</v>
      </c>
      <c r="AC76" s="34">
        <v>0.95116325711993499</v>
      </c>
      <c r="AD76" s="34">
        <v>0.95968712394705102</v>
      </c>
      <c r="AE76" s="34">
        <f t="shared" si="21"/>
        <v>8.5238668271160334E-3</v>
      </c>
      <c r="AH76" s="8"/>
      <c r="AI76" s="1"/>
      <c r="AJ76" s="20"/>
      <c r="AK76" s="20"/>
    </row>
    <row r="77" spans="25:37">
      <c r="Y77" s="7">
        <v>5</v>
      </c>
      <c r="Z77" s="1">
        <v>7</v>
      </c>
      <c r="AA77" s="1" t="s">
        <v>93</v>
      </c>
      <c r="AB77" s="1">
        <v>7</v>
      </c>
      <c r="AC77" s="34">
        <v>0.95908543922984302</v>
      </c>
      <c r="AD77" s="34">
        <v>0.95687926193341299</v>
      </c>
      <c r="AE77" s="34">
        <f t="shared" si="21"/>
        <v>-2.206177296430023E-3</v>
      </c>
      <c r="AH77" s="8"/>
      <c r="AI77" s="1"/>
      <c r="AJ77" s="20"/>
      <c r="AK77" s="20"/>
    </row>
    <row r="78" spans="25:37">
      <c r="Y78" s="7">
        <v>6</v>
      </c>
      <c r="Z78" s="1">
        <v>7</v>
      </c>
      <c r="AA78" s="1" t="s">
        <v>96</v>
      </c>
      <c r="AB78" s="1">
        <v>7</v>
      </c>
      <c r="AC78" s="34">
        <v>0.88668271159245804</v>
      </c>
      <c r="AD78" s="34">
        <v>0.96179302045727999</v>
      </c>
      <c r="AE78" s="34">
        <f t="shared" si="21"/>
        <v>7.5110308864821951E-2</v>
      </c>
      <c r="AH78" s="8"/>
      <c r="AI78" s="1"/>
      <c r="AJ78" s="20"/>
      <c r="AK78" s="20"/>
    </row>
    <row r="79" spans="25:37">
      <c r="Y79" s="7">
        <v>7</v>
      </c>
      <c r="Z79" s="1">
        <v>7</v>
      </c>
      <c r="AA79" s="1" t="s">
        <v>169</v>
      </c>
      <c r="AB79" s="1">
        <v>7</v>
      </c>
      <c r="AC79" s="34">
        <v>0.95647813878860799</v>
      </c>
      <c r="AD79" s="34">
        <v>0.95306859205776095</v>
      </c>
      <c r="AE79" s="34">
        <f t="shared" si="21"/>
        <v>-3.4095467308470351E-3</v>
      </c>
      <c r="AH79" s="8"/>
      <c r="AI79" s="1"/>
      <c r="AJ79" s="20"/>
      <c r="AK79" s="20"/>
    </row>
    <row r="80" spans="25:37">
      <c r="Y80" s="7">
        <v>8</v>
      </c>
      <c r="Z80" s="1">
        <v>7</v>
      </c>
      <c r="AA80" s="1" t="s">
        <v>144</v>
      </c>
      <c r="AB80" s="1">
        <v>7</v>
      </c>
      <c r="AC80" s="34">
        <v>0.92198154833533896</v>
      </c>
      <c r="AD80" s="34">
        <v>0.95407139991977497</v>
      </c>
      <c r="AE80" s="34">
        <f t="shared" si="21"/>
        <v>3.2089851584436002E-2</v>
      </c>
      <c r="AH80" s="8"/>
      <c r="AI80" s="1"/>
      <c r="AJ80" s="20"/>
      <c r="AK80" s="20"/>
    </row>
    <row r="81" spans="25:37">
      <c r="Y81" s="7">
        <v>9</v>
      </c>
      <c r="Z81" s="1">
        <v>7</v>
      </c>
      <c r="AA81" s="1" t="s">
        <v>145</v>
      </c>
      <c r="AB81" s="1">
        <v>7</v>
      </c>
      <c r="AC81" s="34">
        <v>0.93852787805856397</v>
      </c>
      <c r="AD81" s="34">
        <v>0.96028880866425903</v>
      </c>
      <c r="AE81" s="34">
        <f t="shared" si="21"/>
        <v>2.1760930605695061E-2</v>
      </c>
      <c r="AH81" s="8"/>
      <c r="AI81" s="1"/>
      <c r="AJ81" s="20"/>
      <c r="AK81" s="20"/>
    </row>
    <row r="82" spans="25:37">
      <c r="Y82" s="7">
        <v>0</v>
      </c>
      <c r="Z82" s="1">
        <v>8</v>
      </c>
      <c r="AA82" s="1" t="s">
        <v>64</v>
      </c>
      <c r="AB82" s="1">
        <v>8</v>
      </c>
      <c r="AC82" s="34">
        <v>0.95671254737681999</v>
      </c>
      <c r="AD82" s="34">
        <v>0.95082784759624905</v>
      </c>
      <c r="AE82" s="34">
        <f t="shared" si="21"/>
        <v>-5.8846997805709345E-3</v>
      </c>
      <c r="AH82" s="8"/>
      <c r="AI82" s="1"/>
      <c r="AJ82" s="20"/>
      <c r="AK82" s="20"/>
    </row>
    <row r="83" spans="25:37">
      <c r="Y83" s="7">
        <v>1</v>
      </c>
      <c r="Z83" s="1">
        <v>8</v>
      </c>
      <c r="AA83" s="1" t="s">
        <v>72</v>
      </c>
      <c r="AB83" s="1">
        <v>8</v>
      </c>
      <c r="AC83" s="34">
        <v>0.93975663275483701</v>
      </c>
      <c r="AD83" s="34">
        <v>0.96389387592260101</v>
      </c>
      <c r="AE83" s="34">
        <f t="shared" si="21"/>
        <v>2.4137243167764E-2</v>
      </c>
      <c r="AH83" s="8"/>
      <c r="AI83" s="1"/>
      <c r="AJ83" s="20"/>
      <c r="AK83" s="20"/>
    </row>
    <row r="84" spans="25:37">
      <c r="Y84" s="7">
        <v>2</v>
      </c>
      <c r="Z84" s="1">
        <v>8</v>
      </c>
      <c r="AA84" s="1" t="s">
        <v>79</v>
      </c>
      <c r="AB84" s="1">
        <v>8</v>
      </c>
      <c r="AC84" s="34">
        <v>0.95581488130859704</v>
      </c>
      <c r="AD84" s="34">
        <v>0.96080191502094503</v>
      </c>
      <c r="AE84" s="34">
        <f t="shared" si="21"/>
        <v>4.987033712347988E-3</v>
      </c>
      <c r="AH84" s="8"/>
      <c r="AI84" s="1"/>
      <c r="AJ84" s="20"/>
      <c r="AK84" s="20"/>
    </row>
    <row r="85" spans="25:37">
      <c r="Y85" s="7">
        <v>3</v>
      </c>
      <c r="Z85" s="1">
        <v>8</v>
      </c>
      <c r="AA85" s="1" t="s">
        <v>85</v>
      </c>
      <c r="AB85" s="1">
        <v>8</v>
      </c>
      <c r="AC85" s="34">
        <v>0.95262317973269495</v>
      </c>
      <c r="AD85" s="34">
        <v>0.95890684221025302</v>
      </c>
      <c r="AE85" s="34">
        <f t="shared" si="21"/>
        <v>6.2836624775580718E-3</v>
      </c>
      <c r="AH85" s="8"/>
      <c r="AI85" s="1"/>
      <c r="AJ85" s="20"/>
      <c r="AK85" s="20"/>
    </row>
    <row r="86" spans="25:37">
      <c r="Y86" s="7">
        <v>4</v>
      </c>
      <c r="Z86" s="1">
        <v>8</v>
      </c>
      <c r="AA86" s="1" t="s">
        <v>90</v>
      </c>
      <c r="AB86" s="1">
        <v>8</v>
      </c>
      <c r="AC86" s="34">
        <v>0.95112706961898996</v>
      </c>
      <c r="AD86" s="34">
        <v>0.96169958108916798</v>
      </c>
      <c r="AE86" s="34">
        <f t="shared" si="21"/>
        <v>1.0572511470178014E-2</v>
      </c>
      <c r="AH86" s="8"/>
      <c r="AI86" s="1"/>
      <c r="AJ86" s="20"/>
      <c r="AK86" s="20"/>
    </row>
    <row r="87" spans="25:37">
      <c r="Y87" s="7">
        <v>5</v>
      </c>
      <c r="Z87" s="1">
        <v>8</v>
      </c>
      <c r="AA87" s="1" t="s">
        <v>94</v>
      </c>
      <c r="AB87" s="1">
        <v>8</v>
      </c>
      <c r="AC87" s="34">
        <v>0.960402952323957</v>
      </c>
      <c r="AD87" s="34">
        <v>0.95880710153600601</v>
      </c>
      <c r="AE87" s="34">
        <f t="shared" si="21"/>
        <v>-1.595850787950992E-3</v>
      </c>
      <c r="AH87" s="8"/>
      <c r="AI87" s="1"/>
      <c r="AJ87" s="20"/>
      <c r="AK87" s="20"/>
    </row>
    <row r="88" spans="25:37">
      <c r="Y88" s="7">
        <v>6</v>
      </c>
      <c r="Z88" s="1">
        <v>8</v>
      </c>
      <c r="AA88" s="1" t="s">
        <v>97</v>
      </c>
      <c r="AB88" s="1">
        <v>8</v>
      </c>
      <c r="AC88" s="34">
        <v>0.88310392978256502</v>
      </c>
      <c r="AD88" s="34">
        <v>0.95950528625573495</v>
      </c>
      <c r="AE88" s="34">
        <f t="shared" si="21"/>
        <v>7.6401356473169924E-2</v>
      </c>
      <c r="AH88" s="8"/>
      <c r="AI88" s="1"/>
      <c r="AJ88" s="20"/>
      <c r="AK88" s="20"/>
    </row>
    <row r="89" spans="25:37">
      <c r="Y89" s="7">
        <v>7</v>
      </c>
      <c r="Z89" s="1">
        <v>8</v>
      </c>
      <c r="AA89" s="1" t="s">
        <v>99</v>
      </c>
      <c r="AB89" s="1">
        <v>8</v>
      </c>
      <c r="AC89" s="34">
        <v>0.95770995411928905</v>
      </c>
      <c r="AD89" s="34">
        <v>0.95770995411928905</v>
      </c>
      <c r="AE89" s="34">
        <f t="shared" si="21"/>
        <v>0</v>
      </c>
      <c r="AH89" s="8"/>
      <c r="AI89" s="1"/>
      <c r="AJ89" s="20"/>
      <c r="AK89" s="20"/>
    </row>
    <row r="90" spans="25:37">
      <c r="Y90" s="7">
        <v>8</v>
      </c>
      <c r="Z90" s="1">
        <v>8</v>
      </c>
      <c r="AA90" s="1" t="s">
        <v>170</v>
      </c>
      <c r="AB90" s="1">
        <v>8</v>
      </c>
      <c r="AC90" s="34">
        <v>0.92639138240574503</v>
      </c>
      <c r="AD90" s="34">
        <v>0.96020347097546299</v>
      </c>
      <c r="AE90" s="34">
        <f t="shared" si="21"/>
        <v>3.3812088569717957E-2</v>
      </c>
      <c r="AH90" s="8"/>
      <c r="AI90" s="1"/>
      <c r="AJ90" s="20"/>
      <c r="AK90" s="20"/>
    </row>
    <row r="91" spans="25:37">
      <c r="Y91" s="7">
        <v>9</v>
      </c>
      <c r="Z91" s="1">
        <v>8</v>
      </c>
      <c r="AA91" s="1" t="s">
        <v>146</v>
      </c>
      <c r="AB91" s="1">
        <v>8</v>
      </c>
      <c r="AC91" s="34">
        <v>0.94404548174745595</v>
      </c>
      <c r="AD91" s="34">
        <v>0.96499102333931697</v>
      </c>
      <c r="AE91" s="34">
        <f t="shared" si="21"/>
        <v>2.0945541591861017E-2</v>
      </c>
      <c r="AH91" s="8"/>
      <c r="AI91" s="1"/>
      <c r="AJ91" s="20"/>
      <c r="AK91" s="20"/>
    </row>
    <row r="92" spans="25:37">
      <c r="Y92" s="7">
        <v>0</v>
      </c>
      <c r="Z92" s="1">
        <v>9</v>
      </c>
      <c r="AA92" s="1" t="s">
        <v>65</v>
      </c>
      <c r="AB92" s="1">
        <v>9</v>
      </c>
      <c r="AC92" s="34">
        <v>0.95866279651686503</v>
      </c>
      <c r="AD92" s="34">
        <v>0.96486838154338905</v>
      </c>
      <c r="AE92" s="34">
        <f t="shared" si="21"/>
        <v>6.2055850265240187E-3</v>
      </c>
      <c r="AH92" s="8"/>
      <c r="AI92" s="1"/>
      <c r="AJ92" s="20"/>
      <c r="AK92" s="20"/>
    </row>
    <row r="93" spans="25:37">
      <c r="Y93" s="7">
        <v>1</v>
      </c>
      <c r="Z93" s="1">
        <v>9</v>
      </c>
      <c r="AA93" s="1" t="s">
        <v>73</v>
      </c>
      <c r="AB93" s="1">
        <v>9</v>
      </c>
      <c r="AC93" s="34">
        <v>0.94445000500450405</v>
      </c>
      <c r="AD93" s="34">
        <v>0.96206585927334598</v>
      </c>
      <c r="AE93" s="34">
        <f t="shared" si="21"/>
        <v>1.7615854268841935E-2</v>
      </c>
      <c r="AH93" s="8"/>
      <c r="AI93" s="1"/>
      <c r="AJ93" s="20"/>
      <c r="AK93" s="20"/>
    </row>
    <row r="94" spans="25:37">
      <c r="Y94" s="7">
        <v>2</v>
      </c>
      <c r="Z94" s="1">
        <v>9</v>
      </c>
      <c r="AA94" s="1" t="s">
        <v>80</v>
      </c>
      <c r="AB94" s="1">
        <v>9</v>
      </c>
      <c r="AC94" s="34">
        <v>0.96196576919227295</v>
      </c>
      <c r="AD94" s="34">
        <v>0.95756180562506199</v>
      </c>
      <c r="AE94" s="34">
        <f t="shared" si="21"/>
        <v>-4.4039635672109556E-3</v>
      </c>
      <c r="AH94" s="8"/>
      <c r="AI94" s="1"/>
      <c r="AJ94" s="20"/>
      <c r="AK94" s="20"/>
    </row>
    <row r="95" spans="25:37">
      <c r="Y95" s="7">
        <v>3</v>
      </c>
      <c r="Z95" s="1">
        <v>9</v>
      </c>
      <c r="AA95" s="1" t="s">
        <v>86</v>
      </c>
      <c r="AB95" s="1">
        <v>9</v>
      </c>
      <c r="AC95" s="34">
        <v>0.95445901311180004</v>
      </c>
      <c r="AD95" s="34">
        <v>0.96246621959763701</v>
      </c>
      <c r="AE95" s="34">
        <f t="shared" si="21"/>
        <v>8.0072064858369707E-3</v>
      </c>
      <c r="AH95" s="8"/>
      <c r="AI95" s="1"/>
      <c r="AJ95" s="20"/>
      <c r="AK95" s="20"/>
    </row>
    <row r="96" spans="25:37">
      <c r="Y96" s="7">
        <v>4</v>
      </c>
      <c r="Z96" s="1">
        <v>9</v>
      </c>
      <c r="AA96" s="1" t="s">
        <v>91</v>
      </c>
      <c r="AB96" s="1">
        <v>9</v>
      </c>
      <c r="AC96" s="34">
        <v>0.95395856270643498</v>
      </c>
      <c r="AD96" s="34">
        <v>0.96476829146231602</v>
      </c>
      <c r="AE96" s="34">
        <f t="shared" si="21"/>
        <v>1.0809728755881043E-2</v>
      </c>
      <c r="AH96" s="8"/>
      <c r="AI96" s="1"/>
      <c r="AJ96" s="20"/>
      <c r="AK96" s="20"/>
    </row>
    <row r="97" spans="25:37">
      <c r="Y97" s="7">
        <v>5</v>
      </c>
      <c r="Z97" s="1">
        <v>9</v>
      </c>
      <c r="AA97" s="1" t="s">
        <v>95</v>
      </c>
      <c r="AB97" s="1">
        <v>9</v>
      </c>
      <c r="AC97" s="34">
        <v>0.96326694024622095</v>
      </c>
      <c r="AD97" s="34">
        <v>0.96606946251626402</v>
      </c>
      <c r="AE97" s="34">
        <f t="shared" si="21"/>
        <v>2.802522270043073E-3</v>
      </c>
      <c r="AH97" s="8"/>
      <c r="AI97" s="1"/>
      <c r="AJ97" s="20"/>
      <c r="AK97" s="20"/>
    </row>
    <row r="98" spans="25:37">
      <c r="Y98" s="7">
        <v>6</v>
      </c>
      <c r="Z98" s="1">
        <v>9</v>
      </c>
      <c r="AA98" s="1" t="s">
        <v>98</v>
      </c>
      <c r="AB98" s="1">
        <v>9</v>
      </c>
      <c r="AC98" s="34">
        <v>0.910319287358622</v>
      </c>
      <c r="AD98" s="34">
        <v>0.96156540886798103</v>
      </c>
      <c r="AE98" s="34">
        <f t="shared" si="21"/>
        <v>5.1246121509359033E-2</v>
      </c>
      <c r="AH98" s="8"/>
      <c r="AI98" s="1"/>
      <c r="AJ98" s="20"/>
      <c r="AK98" s="20"/>
    </row>
    <row r="99" spans="25:37">
      <c r="Y99" s="7">
        <v>7</v>
      </c>
      <c r="Z99" s="1">
        <v>9</v>
      </c>
      <c r="AA99" s="1" t="s">
        <v>100</v>
      </c>
      <c r="AB99" s="1">
        <v>9</v>
      </c>
      <c r="AC99" s="34">
        <v>0.96026423781403203</v>
      </c>
      <c r="AD99" s="34">
        <v>0.96356721048944005</v>
      </c>
      <c r="AE99" s="34">
        <f t="shared" si="21"/>
        <v>3.3029726754080224E-3</v>
      </c>
      <c r="AH99" s="8"/>
      <c r="AI99" s="1"/>
      <c r="AJ99" s="20"/>
      <c r="AK99" s="20"/>
    </row>
    <row r="100" spans="25:37">
      <c r="Y100" s="7">
        <v>8</v>
      </c>
      <c r="Z100" s="1">
        <v>9</v>
      </c>
      <c r="AA100" s="1" t="s">
        <v>101</v>
      </c>
      <c r="AB100" s="1">
        <v>9</v>
      </c>
      <c r="AC100" s="34">
        <v>0.92283054749274296</v>
      </c>
      <c r="AD100" s="34">
        <v>0.96556901211089896</v>
      </c>
      <c r="AE100" s="34">
        <f t="shared" si="21"/>
        <v>4.2738464618156002E-2</v>
      </c>
      <c r="AH100" s="8"/>
      <c r="AI100" s="1"/>
      <c r="AJ100" s="20"/>
      <c r="AK100" s="20"/>
    </row>
    <row r="101" spans="25:37">
      <c r="Y101" s="7">
        <v>9</v>
      </c>
      <c r="Z101" s="1">
        <v>9</v>
      </c>
      <c r="AA101" s="1" t="s">
        <v>171</v>
      </c>
      <c r="AB101" s="1">
        <v>9</v>
      </c>
      <c r="AC101" s="34">
        <v>0.94084676208587703</v>
      </c>
      <c r="AD101" s="34">
        <v>0.95866279651686503</v>
      </c>
      <c r="AE101" s="34">
        <f t="shared" si="21"/>
        <v>1.7816034430988004E-2</v>
      </c>
      <c r="AH101" s="8"/>
      <c r="AI101" s="1"/>
      <c r="AJ101" s="20"/>
      <c r="AK101" s="20"/>
    </row>
    <row r="102" spans="25:37">
      <c r="AC102" s="34"/>
      <c r="AD102" s="34"/>
      <c r="AJ102" s="20"/>
      <c r="AK102" s="20"/>
    </row>
  </sheetData>
  <mergeCells count="10"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048C-196B-9541-80E0-9A2F8D50CAE7}">
  <sheetPr>
    <tabColor rgb="FF92D050"/>
  </sheetPr>
  <dimension ref="A1:AI101"/>
  <sheetViews>
    <sheetView workbookViewId="0">
      <selection activeCell="AG66" sqref="AG66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172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160</v>
      </c>
      <c r="B2" s="37" t="s">
        <v>55</v>
      </c>
      <c r="C2" s="37" t="s">
        <v>56</v>
      </c>
      <c r="D2" s="37" t="s">
        <v>55</v>
      </c>
      <c r="E2" s="37" t="s">
        <v>56</v>
      </c>
      <c r="F2" s="37" t="s">
        <v>55</v>
      </c>
      <c r="G2" s="37" t="s">
        <v>56</v>
      </c>
      <c r="H2" s="37" t="s">
        <v>55</v>
      </c>
      <c r="I2" s="37" t="s">
        <v>56</v>
      </c>
      <c r="J2" s="37" t="s">
        <v>55</v>
      </c>
      <c r="K2" s="37" t="s">
        <v>56</v>
      </c>
      <c r="L2" s="37" t="s">
        <v>55</v>
      </c>
      <c r="M2" s="37" t="s">
        <v>56</v>
      </c>
      <c r="N2" s="37" t="s">
        <v>55</v>
      </c>
      <c r="O2" s="37" t="s">
        <v>56</v>
      </c>
      <c r="P2" s="37" t="s">
        <v>55</v>
      </c>
      <c r="Q2" s="37" t="s">
        <v>56</v>
      </c>
      <c r="R2" s="37" t="s">
        <v>55</v>
      </c>
      <c r="S2" s="37" t="s">
        <v>56</v>
      </c>
      <c r="T2" s="37" t="s">
        <v>55</v>
      </c>
      <c r="U2" s="37" t="s">
        <v>56</v>
      </c>
      <c r="Y2" s="7">
        <v>0</v>
      </c>
      <c r="Z2" s="1">
        <v>0</v>
      </c>
      <c r="AA2" s="1" t="s">
        <v>162</v>
      </c>
      <c r="AB2" s="1">
        <v>0</v>
      </c>
      <c r="AC2" s="34">
        <v>0.95958083832335295</v>
      </c>
      <c r="AD2" s="34">
        <v>0.95788423153692603</v>
      </c>
      <c r="AE2" s="34">
        <f>AD2-AC2</f>
        <v>-1.696606786426913E-3</v>
      </c>
      <c r="AF2" s="34">
        <f>AVERAGE(AE2:AE101)</f>
        <v>3.0569259705553183E-2</v>
      </c>
      <c r="AH2" s="34"/>
      <c r="AI2" s="1"/>
    </row>
    <row r="3" spans="1:35">
      <c r="A3" s="14">
        <v>0</v>
      </c>
      <c r="B3" s="26">
        <f>VLOOKUP(CONCATENATE($A3,$B$1),$AA$1:$AD$101,3,0)</f>
        <v>0.95958083832335295</v>
      </c>
      <c r="C3" s="26">
        <f>VLOOKUP(CONCATENATE($A3,B$1),$AA$1:$AD$101,4,0)</f>
        <v>0.95788423153692603</v>
      </c>
      <c r="D3" s="15">
        <f>VLOOKUP(CONCATENATE($A3,$D$1),$AA$1:$AD$101,3,0)</f>
        <v>0.958743030917384</v>
      </c>
      <c r="E3" s="15">
        <f>VLOOKUP(CONCATENATE($A3,D$1),$AA$1:$AD$101,4,0)</f>
        <v>0.95985808413583296</v>
      </c>
      <c r="F3" s="26">
        <f>VLOOKUP(CONCATENATE($A3,$F$1),$AA$1:$AD$101,3,0)</f>
        <v>0.96298154093097899</v>
      </c>
      <c r="G3" s="26">
        <f>VLOOKUP(CONCATENATE($A3,F$1),$AA$1:$AD$101,4,0)</f>
        <v>0.95676163723916496</v>
      </c>
      <c r="H3" s="26">
        <f>VLOOKUP(CONCATENATE($A3,$H$1),$AA$1:$AD$101,3,0)</f>
        <v>0.96406406406406397</v>
      </c>
      <c r="I3" s="26">
        <f>VLOOKUP(CONCATENATE($A3,H$1),$AA$1:$AD$101,4,0)</f>
        <v>0.95175175175175097</v>
      </c>
      <c r="J3" s="26">
        <f>VLOOKUP(CONCATENATE($A3,$J$1),$AA$1:$AD$101,3,0)</f>
        <v>0.962567378718307</v>
      </c>
      <c r="K3" s="26">
        <f>VLOOKUP(CONCATENATE($A3,J$1),$AA$1:$AD$101,4,0)</f>
        <v>0.95787582351766798</v>
      </c>
      <c r="L3" s="26">
        <f>VLOOKUP(CONCATENATE($A3,$L$1),$AA$1:$AD$101,3,0)</f>
        <v>0.96398891966759004</v>
      </c>
      <c r="M3" s="26">
        <f>VLOOKUP(CONCATENATE($A3,L$1),$AA$1:$AD$101,4,0)</f>
        <v>0.96280174119509299</v>
      </c>
      <c r="N3" s="26">
        <f>VLOOKUP(CONCATENATE($A3,$N$1),$AA$1:$AD$101,3,0)</f>
        <v>0.96225851424019104</v>
      </c>
      <c r="O3" s="26">
        <f>VLOOKUP(CONCATENATE($A3,N$1),$AA$1:$AD$101,4,0)</f>
        <v>0.95140410276837195</v>
      </c>
      <c r="P3" s="26">
        <f>VLOOKUP(CONCATENATE($A3,$P$1),$AA$1:$AD$101,3,0)</f>
        <v>0.96419975932611302</v>
      </c>
      <c r="Q3" s="26">
        <f>VLOOKUP(CONCATENATE($A3,P$1),$AA$1:$AD$101,4,0)</f>
        <v>0.96079021259526598</v>
      </c>
      <c r="R3" s="26">
        <f>VLOOKUP(CONCATENATE($A3,$R$1),$AA$1:$AD$101,3,0)</f>
        <v>0.96459206064232905</v>
      </c>
      <c r="S3" s="26">
        <f>VLOOKUP(CONCATENATE($A3,R$1),$AA$1:$AD$101,4,0)</f>
        <v>0.96229802513464902</v>
      </c>
      <c r="T3" s="26">
        <f>VLOOKUP(CONCATENATE($A3,$T$1),$AA$1:$AD$101,3,0)</f>
        <v>0.96817135421879696</v>
      </c>
      <c r="U3" s="26">
        <f>VLOOKUP(CONCATENATE($A3,T$1),$AA$1:$AD$101,4,0)</f>
        <v>0.95706135521969704</v>
      </c>
      <c r="Y3" s="7">
        <v>1</v>
      </c>
      <c r="Z3" s="1">
        <v>0</v>
      </c>
      <c r="AA3" s="1" t="s">
        <v>102</v>
      </c>
      <c r="AB3" s="1">
        <v>0</v>
      </c>
      <c r="AC3" s="34">
        <v>0.93083832335329297</v>
      </c>
      <c r="AD3" s="34">
        <v>0.95578842315369195</v>
      </c>
      <c r="AE3" s="34">
        <f t="shared" ref="AE3:AE66" si="0">AD3-AC3</f>
        <v>2.4950099800398973E-2</v>
      </c>
      <c r="AF3" s="34">
        <f>MEDIAN(AE2:AE101)</f>
        <v>5.4461103832740276E-3</v>
      </c>
      <c r="AH3" s="34"/>
      <c r="AI3" s="1"/>
    </row>
    <row r="4" spans="1:35">
      <c r="A4" s="14">
        <v>1</v>
      </c>
      <c r="B4" s="15">
        <f t="shared" ref="B4:B12" si="1">VLOOKUP(CONCATENATE($A4,$B$1),$AA$1:$AD$101,3,0)</f>
        <v>0.93083832335329297</v>
      </c>
      <c r="C4" s="15">
        <f t="shared" ref="C4:C12" si="2">VLOOKUP(CONCATENATE($A4,$B$1),$AA$1:$AD$101,4,0)</f>
        <v>0.95578842315369195</v>
      </c>
      <c r="D4" s="15">
        <f t="shared" ref="D4:D12" si="3">VLOOKUP(CONCATENATE($A4,$D$1),$AA$1:$AD$101,3,0)</f>
        <v>0.92924480486568595</v>
      </c>
      <c r="E4" s="15">
        <f t="shared" ref="E4:E12" si="4">VLOOKUP(CONCATENATE($A4,D$1),$AA$1:$AD$101,4,0)</f>
        <v>0.95073492143943195</v>
      </c>
      <c r="F4" s="15">
        <f t="shared" ref="F4:F12" si="5">VLOOKUP(CONCATENATE($A4,$F$1),$AA$1:$AD$101,3,0)</f>
        <v>0.93439004815409299</v>
      </c>
      <c r="G4" s="15">
        <f t="shared" ref="G4:G12" si="6">VLOOKUP(CONCATENATE($A4,F$1),$AA$1:$AD$101,4,0)</f>
        <v>0.95806581059389995</v>
      </c>
      <c r="H4" s="15">
        <f t="shared" ref="H4:H12" si="7">VLOOKUP(CONCATENATE($A4,$H$1),$AA$1:$AD$101,3,0)</f>
        <v>0.93643643643643604</v>
      </c>
      <c r="I4" s="15">
        <f t="shared" ref="I4:I12" si="8">VLOOKUP(CONCATENATE($A4,H$1),$AA$1:$AD$101,4,0)</f>
        <v>0.95515515515515503</v>
      </c>
      <c r="J4" s="36">
        <f t="shared" ref="J4:J12" si="9">VLOOKUP(CONCATENATE($A4,$J$1),$AA$1:$AD$101,3,0)</f>
        <v>0.93371930525054903</v>
      </c>
      <c r="K4" s="36">
        <f t="shared" ref="K4:K12" si="10">VLOOKUP(CONCATENATE($A4,J$1),$AA$1:$AD$101,4,0)</f>
        <v>0.95647833898981804</v>
      </c>
      <c r="L4" s="15">
        <f t="shared" ref="L4:L12" si="11">VLOOKUP(CONCATENATE($A4,$L$1),$AA$1:$AD$101,3,0)</f>
        <v>0.93599129402453496</v>
      </c>
      <c r="M4" s="15">
        <f t="shared" ref="M4:M12" si="12">VLOOKUP(CONCATENATE($A4,L$1),$AA$1:$AD$101,4,0)</f>
        <v>0.95271072417886804</v>
      </c>
      <c r="N4" s="15">
        <f t="shared" ref="N4:N12" si="13">VLOOKUP(CONCATENATE($A4,$N$1),$AA$1:$AD$101,3,0)</f>
        <v>0.93308105954988996</v>
      </c>
      <c r="O4" s="15">
        <f t="shared" ref="O4:O12" si="14">VLOOKUP(CONCATENATE($A4,N$1),$AA$1:$AD$101,4,0)</f>
        <v>0.94841665006970699</v>
      </c>
      <c r="P4" s="15">
        <f t="shared" ref="P4:P12" si="15">VLOOKUP(CONCATENATE($A4,$P$1),$AA$1:$AD$101,3,0)</f>
        <v>0.93742478941034901</v>
      </c>
      <c r="Q4" s="15">
        <f t="shared" ref="Q4:Q12" si="16">VLOOKUP(CONCATENATE($A4,P$1),$AA$1:$AD$101,4,0)</f>
        <v>0.96068993180906503</v>
      </c>
      <c r="R4" s="15">
        <f t="shared" ref="R4:R12" si="17">VLOOKUP(CONCATENATE($A4,$R$1),$AA$1:$AD$101,3,0)</f>
        <v>0.93646519050468702</v>
      </c>
      <c r="S4" s="15">
        <f t="shared" ref="S4:S12" si="18">VLOOKUP(CONCATENATE($A4,R$1),$AA$1:$AD$101,4,0)</f>
        <v>0.95940554558148805</v>
      </c>
      <c r="T4" s="15">
        <f t="shared" ref="T4:T12" si="19">VLOOKUP(CONCATENATE($A4,$T$1),$AA$1:$AD$101,3,0)</f>
        <v>0.96456811130016995</v>
      </c>
      <c r="U4" s="15">
        <f t="shared" ref="U4:U12" si="20">VLOOKUP(CONCATENATE($A4,T$1),$AA$1:$AD$101,4,0)</f>
        <v>0.96486838154338905</v>
      </c>
      <c r="Y4" s="7">
        <v>2</v>
      </c>
      <c r="Z4" s="1">
        <v>0</v>
      </c>
      <c r="AA4" s="1" t="s">
        <v>103</v>
      </c>
      <c r="AB4" s="1">
        <v>0</v>
      </c>
      <c r="AC4" s="34">
        <v>0.93363273453093798</v>
      </c>
      <c r="AD4" s="34">
        <v>0.95379241516965996</v>
      </c>
      <c r="AE4" s="34">
        <f t="shared" si="0"/>
        <v>2.0159680638721977E-2</v>
      </c>
      <c r="AH4" s="34"/>
      <c r="AI4" s="1"/>
    </row>
    <row r="5" spans="1:35">
      <c r="A5" s="14">
        <v>2</v>
      </c>
      <c r="B5" s="15">
        <f t="shared" si="1"/>
        <v>0.93363273453093798</v>
      </c>
      <c r="C5" s="15">
        <f t="shared" si="2"/>
        <v>0.95379241516965996</v>
      </c>
      <c r="D5" s="15">
        <f t="shared" si="3"/>
        <v>0.93309680689305596</v>
      </c>
      <c r="E5" s="15">
        <f t="shared" si="4"/>
        <v>0.95499239736441899</v>
      </c>
      <c r="F5" s="15">
        <f t="shared" si="5"/>
        <v>0.93810192616372301</v>
      </c>
      <c r="G5" s="15">
        <f t="shared" si="6"/>
        <v>0.95565810593900402</v>
      </c>
      <c r="H5" s="15">
        <f t="shared" si="7"/>
        <v>0.93953953953953895</v>
      </c>
      <c r="I5" s="15">
        <f t="shared" si="8"/>
        <v>0.95385385385385302</v>
      </c>
      <c r="J5" s="15">
        <f t="shared" si="9"/>
        <v>0.93711319624675504</v>
      </c>
      <c r="K5" s="15">
        <f t="shared" si="10"/>
        <v>0.96156917548412801</v>
      </c>
      <c r="L5" s="15">
        <f t="shared" si="11"/>
        <v>0.93925603482390096</v>
      </c>
      <c r="M5" s="15">
        <f t="shared" si="12"/>
        <v>0.93213296398891898</v>
      </c>
      <c r="N5" s="15">
        <f t="shared" si="13"/>
        <v>0.93666600278828904</v>
      </c>
      <c r="O5" s="15">
        <f t="shared" si="14"/>
        <v>0.962557259510057</v>
      </c>
      <c r="P5" s="15">
        <f t="shared" si="15"/>
        <v>0.94514640994785404</v>
      </c>
      <c r="Q5" s="15">
        <f t="shared" si="16"/>
        <v>0.96249498596068905</v>
      </c>
      <c r="R5" s="15">
        <f t="shared" si="17"/>
        <v>0.93995611410333102</v>
      </c>
      <c r="S5" s="15">
        <f t="shared" si="18"/>
        <v>0.96130061839217995</v>
      </c>
      <c r="T5" s="15">
        <f t="shared" si="19"/>
        <v>0.96016414773295899</v>
      </c>
      <c r="U5" s="15">
        <f t="shared" si="20"/>
        <v>0.96226603943549105</v>
      </c>
      <c r="Y5" s="7">
        <v>3</v>
      </c>
      <c r="Z5" s="1">
        <v>0</v>
      </c>
      <c r="AA5" s="1" t="s">
        <v>104</v>
      </c>
      <c r="AB5" s="1">
        <v>0</v>
      </c>
      <c r="AC5" s="34">
        <v>0.94800399201596797</v>
      </c>
      <c r="AD5" s="34">
        <v>0.94810379241516896</v>
      </c>
      <c r="AE5" s="34">
        <f t="shared" si="0"/>
        <v>9.9800399200988821E-5</v>
      </c>
      <c r="AH5" s="34"/>
      <c r="AI5" s="1"/>
    </row>
    <row r="6" spans="1:35">
      <c r="A6" s="14">
        <v>3</v>
      </c>
      <c r="B6" s="26">
        <f t="shared" si="1"/>
        <v>0.94800399201596797</v>
      </c>
      <c r="C6" s="26">
        <f t="shared" si="2"/>
        <v>0.94810379241516896</v>
      </c>
      <c r="D6" s="15">
        <f t="shared" si="3"/>
        <v>0.94678155093765803</v>
      </c>
      <c r="E6" s="15">
        <f t="shared" si="4"/>
        <v>0.947997972630511</v>
      </c>
      <c r="F6" s="15">
        <f t="shared" si="5"/>
        <v>0.952247191011236</v>
      </c>
      <c r="G6" s="15">
        <f t="shared" si="6"/>
        <v>0.96067415730337002</v>
      </c>
      <c r="H6" s="15">
        <f t="shared" si="7"/>
        <v>0.95275275275275195</v>
      </c>
      <c r="I6" s="15">
        <f t="shared" si="8"/>
        <v>0.95845845845845801</v>
      </c>
      <c r="J6" s="15">
        <f t="shared" si="9"/>
        <v>0.95188660411259696</v>
      </c>
      <c r="K6" s="15">
        <f t="shared" si="10"/>
        <v>0.960770612896785</v>
      </c>
      <c r="L6" s="15">
        <f t="shared" si="11"/>
        <v>0.95340324495449102</v>
      </c>
      <c r="M6" s="15">
        <f t="shared" si="12"/>
        <v>0.96042738425009799</v>
      </c>
      <c r="N6" s="26">
        <f t="shared" si="13"/>
        <v>0.95130452101175</v>
      </c>
      <c r="O6" s="26">
        <f t="shared" si="14"/>
        <v>0.94941246763592901</v>
      </c>
      <c r="P6" s="15">
        <f t="shared" si="15"/>
        <v>0.95537505014039303</v>
      </c>
      <c r="Q6" s="15">
        <f t="shared" si="16"/>
        <v>0.95677898114721205</v>
      </c>
      <c r="R6" s="26">
        <f t="shared" si="17"/>
        <v>0.95312188310392898</v>
      </c>
      <c r="S6" s="26">
        <f t="shared" si="18"/>
        <v>0.94344703770197402</v>
      </c>
      <c r="T6" s="15">
        <f t="shared" si="19"/>
        <v>0.95826243619257301</v>
      </c>
      <c r="U6" s="15">
        <f t="shared" si="20"/>
        <v>0.96286657992192903</v>
      </c>
      <c r="Y6" s="7">
        <v>4</v>
      </c>
      <c r="Z6" s="1">
        <v>0</v>
      </c>
      <c r="AA6" s="1" t="s">
        <v>105</v>
      </c>
      <c r="AB6" s="1">
        <v>0</v>
      </c>
      <c r="AC6" s="34">
        <v>0.96237524950099795</v>
      </c>
      <c r="AD6" s="34">
        <v>0.95419161676646702</v>
      </c>
      <c r="AE6" s="34">
        <f t="shared" si="0"/>
        <v>-8.1836327345309323E-3</v>
      </c>
      <c r="AH6" s="34"/>
      <c r="AI6" s="1"/>
    </row>
    <row r="7" spans="1:35">
      <c r="A7" s="14">
        <v>4</v>
      </c>
      <c r="B7" s="26">
        <f t="shared" si="1"/>
        <v>0.96237524950099795</v>
      </c>
      <c r="C7" s="26">
        <f t="shared" si="2"/>
        <v>0.95419161676646702</v>
      </c>
      <c r="D7" s="26">
        <f t="shared" si="3"/>
        <v>0.96208819057273098</v>
      </c>
      <c r="E7" s="26">
        <f t="shared" si="4"/>
        <v>0.95063355296502705</v>
      </c>
      <c r="F7" s="26">
        <f t="shared" si="5"/>
        <v>0.96589085072231096</v>
      </c>
      <c r="G7" s="26">
        <f t="shared" si="6"/>
        <v>0.94161316211877999</v>
      </c>
      <c r="H7" s="26">
        <f t="shared" si="7"/>
        <v>0.96826826826826795</v>
      </c>
      <c r="I7" s="26">
        <f t="shared" si="8"/>
        <v>0.95495495495495497</v>
      </c>
      <c r="J7" s="26">
        <f t="shared" si="9"/>
        <v>0.96705929327211004</v>
      </c>
      <c r="K7" s="26">
        <f t="shared" si="10"/>
        <v>0.958175284487921</v>
      </c>
      <c r="L7" s="26">
        <f t="shared" si="11"/>
        <v>0.96745152354570596</v>
      </c>
      <c r="M7" s="26">
        <f t="shared" si="12"/>
        <v>0.95914127423822704</v>
      </c>
      <c r="N7" s="26">
        <f t="shared" si="13"/>
        <v>0.96494722166899005</v>
      </c>
      <c r="O7" s="26">
        <f t="shared" si="14"/>
        <v>0.95259908384783898</v>
      </c>
      <c r="P7" s="26">
        <f t="shared" si="15"/>
        <v>0.96590453269153598</v>
      </c>
      <c r="Q7" s="26">
        <f t="shared" si="16"/>
        <v>0.94915764139590797</v>
      </c>
      <c r="R7" s="26">
        <f t="shared" si="17"/>
        <v>0.96758428086973802</v>
      </c>
      <c r="S7" s="26">
        <f t="shared" si="18"/>
        <v>0.95980450827847597</v>
      </c>
      <c r="T7" s="26">
        <f t="shared" si="19"/>
        <v>0.97057351616454801</v>
      </c>
      <c r="U7" s="26">
        <f t="shared" si="20"/>
        <v>0.96456811130016995</v>
      </c>
      <c r="Y7" s="7">
        <v>5</v>
      </c>
      <c r="Z7" s="1">
        <v>0</v>
      </c>
      <c r="AA7" s="1" t="s">
        <v>106</v>
      </c>
      <c r="AB7" s="1">
        <v>0</v>
      </c>
      <c r="AC7" s="34">
        <v>0.85499001996007895</v>
      </c>
      <c r="AD7" s="34">
        <v>0.95229540918163602</v>
      </c>
      <c r="AE7" s="34">
        <f t="shared" si="0"/>
        <v>9.730538922155707E-2</v>
      </c>
      <c r="AH7" s="34"/>
      <c r="AI7" s="1"/>
    </row>
    <row r="8" spans="1:35">
      <c r="A8" s="14">
        <v>5</v>
      </c>
      <c r="B8" s="15">
        <f t="shared" si="1"/>
        <v>0.85499001996007895</v>
      </c>
      <c r="C8" s="15">
        <f t="shared" si="2"/>
        <v>0.95229540918163602</v>
      </c>
      <c r="D8" s="15">
        <f t="shared" si="3"/>
        <v>0.82868727825646205</v>
      </c>
      <c r="E8" s="15">
        <f t="shared" si="4"/>
        <v>0.94972123669538699</v>
      </c>
      <c r="F8" s="15">
        <f t="shared" si="5"/>
        <v>0.87319422150882797</v>
      </c>
      <c r="G8" s="15">
        <f t="shared" si="6"/>
        <v>0.95595906902086603</v>
      </c>
      <c r="H8" s="15">
        <f t="shared" si="7"/>
        <v>0.83593593593593596</v>
      </c>
      <c r="I8" s="15">
        <f t="shared" si="8"/>
        <v>0.95525525525525501</v>
      </c>
      <c r="J8" s="15">
        <f t="shared" si="9"/>
        <v>0.84867238969854197</v>
      </c>
      <c r="K8" s="15">
        <f t="shared" si="10"/>
        <v>0.96616091036134899</v>
      </c>
      <c r="L8" s="15">
        <f t="shared" si="11"/>
        <v>0.85664819944598303</v>
      </c>
      <c r="M8" s="15">
        <f t="shared" si="12"/>
        <v>0.96408785120696405</v>
      </c>
      <c r="N8" s="15">
        <f t="shared" si="13"/>
        <v>0.84076877116112303</v>
      </c>
      <c r="O8" s="15">
        <f t="shared" si="14"/>
        <v>0.94951204939255096</v>
      </c>
      <c r="P8" s="15">
        <f t="shared" si="15"/>
        <v>0.83955074207781699</v>
      </c>
      <c r="Q8" s="15">
        <f t="shared" si="16"/>
        <v>0.96179302045727999</v>
      </c>
      <c r="R8" s="15">
        <f t="shared" si="17"/>
        <v>0.84530221424296803</v>
      </c>
      <c r="S8" s="15">
        <f t="shared" si="18"/>
        <v>0.96100139636943904</v>
      </c>
      <c r="T8" s="15">
        <f t="shared" si="19"/>
        <v>0.84716244620158099</v>
      </c>
      <c r="U8" s="15">
        <f t="shared" si="20"/>
        <v>0.95345811230107003</v>
      </c>
      <c r="Y8" s="7">
        <v>6</v>
      </c>
      <c r="Z8" s="1">
        <v>0</v>
      </c>
      <c r="AA8" s="1" t="s">
        <v>107</v>
      </c>
      <c r="AB8" s="1">
        <v>0</v>
      </c>
      <c r="AC8" s="34">
        <v>0.96417165668662597</v>
      </c>
      <c r="AD8" s="34">
        <v>0.94540918163672605</v>
      </c>
      <c r="AE8" s="34">
        <f t="shared" si="0"/>
        <v>-1.8762475049899918E-2</v>
      </c>
      <c r="AH8" s="34"/>
      <c r="AI8" s="1"/>
    </row>
    <row r="9" spans="1:35">
      <c r="A9" s="14">
        <v>6</v>
      </c>
      <c r="B9" s="26">
        <f t="shared" si="1"/>
        <v>0.96417165668662597</v>
      </c>
      <c r="C9" s="26">
        <f t="shared" si="2"/>
        <v>0.94540918163672605</v>
      </c>
      <c r="D9" s="26">
        <f t="shared" si="3"/>
        <v>0.964115560060821</v>
      </c>
      <c r="E9" s="26">
        <f t="shared" si="4"/>
        <v>0.95316776482513899</v>
      </c>
      <c r="F9" s="26">
        <f t="shared" si="5"/>
        <v>0.96789727126805702</v>
      </c>
      <c r="G9" s="26">
        <f t="shared" si="6"/>
        <v>0.95926966292134797</v>
      </c>
      <c r="H9" s="26">
        <f t="shared" si="7"/>
        <v>0.96986986986986901</v>
      </c>
      <c r="I9" s="26">
        <f t="shared" si="8"/>
        <v>0.95335335335335303</v>
      </c>
      <c r="J9" s="26">
        <f t="shared" si="9"/>
        <v>0.968756238770213</v>
      </c>
      <c r="K9" s="26">
        <f t="shared" si="10"/>
        <v>0.958175284487921</v>
      </c>
      <c r="L9" s="26">
        <f t="shared" si="11"/>
        <v>0.969331222793826</v>
      </c>
      <c r="M9" s="26">
        <f t="shared" si="12"/>
        <v>0.96102097348634696</v>
      </c>
      <c r="N9" s="26">
        <f t="shared" si="13"/>
        <v>0.96683927504481104</v>
      </c>
      <c r="O9" s="26">
        <f t="shared" si="14"/>
        <v>0.95050786695877298</v>
      </c>
      <c r="P9" s="26">
        <f t="shared" si="15"/>
        <v>0.96821099077416695</v>
      </c>
      <c r="Q9" s="26">
        <f t="shared" si="16"/>
        <v>0.95567589249899698</v>
      </c>
      <c r="R9" s="26">
        <f t="shared" si="17"/>
        <v>0.97007779772591196</v>
      </c>
      <c r="S9" s="26">
        <f t="shared" si="18"/>
        <v>0.96060243367245102</v>
      </c>
      <c r="T9" s="26">
        <f t="shared" si="19"/>
        <v>0.97177459713742298</v>
      </c>
      <c r="U9" s="26">
        <f t="shared" si="20"/>
        <v>0.96236612951656397</v>
      </c>
      <c r="Y9" s="7">
        <v>7</v>
      </c>
      <c r="Z9" s="1">
        <v>0</v>
      </c>
      <c r="AA9" s="1" t="s">
        <v>108</v>
      </c>
      <c r="AB9" s="1">
        <v>0</v>
      </c>
      <c r="AC9" s="34">
        <v>0.78832335329341297</v>
      </c>
      <c r="AD9" s="34">
        <v>0.957185628742515</v>
      </c>
      <c r="AE9" s="34">
        <f t="shared" si="0"/>
        <v>0.16886227544910204</v>
      </c>
      <c r="AH9" s="34"/>
      <c r="AI9" s="1"/>
    </row>
    <row r="10" spans="1:35">
      <c r="A10" s="14">
        <v>7</v>
      </c>
      <c r="B10" s="15">
        <f t="shared" si="1"/>
        <v>0.78832335329341297</v>
      </c>
      <c r="C10" s="15">
        <f t="shared" si="2"/>
        <v>0.957185628742515</v>
      </c>
      <c r="D10" s="15">
        <f t="shared" si="3"/>
        <v>0.78337557019766801</v>
      </c>
      <c r="E10" s="15">
        <f t="shared" si="4"/>
        <v>0.94830207805372502</v>
      </c>
      <c r="F10" s="15">
        <f t="shared" si="5"/>
        <v>0.86245987158908499</v>
      </c>
      <c r="G10" s="15">
        <f t="shared" si="6"/>
        <v>0.949438202247191</v>
      </c>
      <c r="H10" s="15">
        <f t="shared" si="7"/>
        <v>0.79219219219219195</v>
      </c>
      <c r="I10" s="15">
        <f t="shared" si="8"/>
        <v>0.95805805805805799</v>
      </c>
      <c r="J10" s="15">
        <f t="shared" si="9"/>
        <v>0.81463365941305599</v>
      </c>
      <c r="K10" s="15">
        <f t="shared" si="10"/>
        <v>0.95498103413854996</v>
      </c>
      <c r="L10" s="15">
        <f t="shared" si="11"/>
        <v>0.79719034428175695</v>
      </c>
      <c r="M10" s="15">
        <f t="shared" si="12"/>
        <v>0.95656905421448302</v>
      </c>
      <c r="N10" s="15">
        <f t="shared" si="13"/>
        <v>0.79665405297749403</v>
      </c>
      <c r="O10" s="15">
        <f t="shared" si="14"/>
        <v>0.94672376020713001</v>
      </c>
      <c r="P10" s="15">
        <f t="shared" si="15"/>
        <v>0.79141596470116304</v>
      </c>
      <c r="Q10" s="15">
        <f t="shared" si="16"/>
        <v>0.96018852787805797</v>
      </c>
      <c r="R10" s="15">
        <f t="shared" si="17"/>
        <v>0.806902054657889</v>
      </c>
      <c r="S10" s="15">
        <f t="shared" si="18"/>
        <v>0.95611410333133795</v>
      </c>
      <c r="T10" s="15">
        <f t="shared" si="19"/>
        <v>0.83565208687819004</v>
      </c>
      <c r="U10" s="15">
        <f t="shared" si="20"/>
        <v>0.96046441797617799</v>
      </c>
      <c r="Y10" s="7">
        <v>8</v>
      </c>
      <c r="Z10" s="1">
        <v>0</v>
      </c>
      <c r="AA10" s="1" t="s">
        <v>109</v>
      </c>
      <c r="AB10" s="1">
        <v>0</v>
      </c>
      <c r="AC10" s="34">
        <v>0.95189620758482996</v>
      </c>
      <c r="AD10" s="34">
        <v>0.955289421157684</v>
      </c>
      <c r="AE10" s="34">
        <f t="shared" si="0"/>
        <v>3.393213572854048E-3</v>
      </c>
      <c r="AH10" s="34"/>
      <c r="AI10" s="1"/>
    </row>
    <row r="11" spans="1:35">
      <c r="A11" s="14">
        <v>8</v>
      </c>
      <c r="B11" s="15">
        <f t="shared" si="1"/>
        <v>0.95189620758482996</v>
      </c>
      <c r="C11" s="15">
        <f t="shared" si="2"/>
        <v>0.955289421157684</v>
      </c>
      <c r="D11" s="15">
        <f t="shared" si="3"/>
        <v>0.95144450076026299</v>
      </c>
      <c r="E11" s="15">
        <f t="shared" si="4"/>
        <v>0.94292954891028802</v>
      </c>
      <c r="F11" s="26">
        <f t="shared" si="5"/>
        <v>0.95656099518459003</v>
      </c>
      <c r="G11" s="26">
        <f t="shared" si="6"/>
        <v>0.94572632423755998</v>
      </c>
      <c r="H11" s="15">
        <f t="shared" si="7"/>
        <v>0.95745745745745703</v>
      </c>
      <c r="I11" s="15">
        <f t="shared" si="8"/>
        <v>0.96146146146146105</v>
      </c>
      <c r="J11" s="15">
        <f t="shared" si="9"/>
        <v>0.95567977640247503</v>
      </c>
      <c r="K11" s="15">
        <f t="shared" si="10"/>
        <v>0.95757636254741396</v>
      </c>
      <c r="L11" s="15">
        <f t="shared" si="11"/>
        <v>0.95676691729323304</v>
      </c>
      <c r="M11" s="15">
        <f t="shared" si="12"/>
        <v>0.95765730114760494</v>
      </c>
      <c r="N11" s="15">
        <f t="shared" si="13"/>
        <v>0.95449113722365997</v>
      </c>
      <c r="O11" s="15">
        <f t="shared" si="14"/>
        <v>0.95956980681139203</v>
      </c>
      <c r="P11" s="26">
        <f t="shared" si="15"/>
        <v>0.95567589249899698</v>
      </c>
      <c r="Q11" s="26">
        <f t="shared" si="16"/>
        <v>0.95577617328519804</v>
      </c>
      <c r="R11" s="15">
        <f t="shared" si="17"/>
        <v>0.95790943546778295</v>
      </c>
      <c r="S11" s="15">
        <f t="shared" si="18"/>
        <v>0.96309595052862496</v>
      </c>
      <c r="T11" s="26">
        <f t="shared" si="19"/>
        <v>0.96787108397557797</v>
      </c>
      <c r="U11" s="26">
        <f t="shared" si="20"/>
        <v>0.96106495846261597</v>
      </c>
      <c r="Y11" s="7">
        <v>9</v>
      </c>
      <c r="Z11" s="1">
        <v>0</v>
      </c>
      <c r="AA11" s="1" t="s">
        <v>110</v>
      </c>
      <c r="AB11" s="1">
        <v>0</v>
      </c>
      <c r="AC11" s="34">
        <v>0.90798403193612698</v>
      </c>
      <c r="AD11" s="34">
        <v>0.95958083832335295</v>
      </c>
      <c r="AE11" s="34">
        <f t="shared" si="0"/>
        <v>5.1596806387225969E-2</v>
      </c>
      <c r="AH11" s="34"/>
      <c r="AI11" s="1"/>
    </row>
    <row r="12" spans="1:35">
      <c r="A12" s="14">
        <v>9</v>
      </c>
      <c r="B12" s="15">
        <f t="shared" si="1"/>
        <v>0.90798403193612698</v>
      </c>
      <c r="C12" s="15">
        <f t="shared" si="2"/>
        <v>0.95958083832335295</v>
      </c>
      <c r="D12" s="15">
        <f t="shared" si="3"/>
        <v>0.90704510897111001</v>
      </c>
      <c r="E12" s="15">
        <f t="shared" si="4"/>
        <v>0.95529650278763301</v>
      </c>
      <c r="F12" s="26">
        <f t="shared" si="5"/>
        <v>0.96789727126805702</v>
      </c>
      <c r="G12" s="26">
        <f t="shared" si="6"/>
        <v>0.95385232744783299</v>
      </c>
      <c r="H12" s="15">
        <f t="shared" si="7"/>
        <v>0.91341341341341298</v>
      </c>
      <c r="I12" s="15">
        <f t="shared" si="8"/>
        <v>0.95395395395395399</v>
      </c>
      <c r="J12" s="15">
        <f t="shared" si="9"/>
        <v>0.912757037332801</v>
      </c>
      <c r="K12" s="15">
        <f t="shared" si="10"/>
        <v>0.95358354961070002</v>
      </c>
      <c r="L12" s="15">
        <f t="shared" si="11"/>
        <v>0.91353383458646598</v>
      </c>
      <c r="M12" s="15">
        <f t="shared" si="12"/>
        <v>0.96032845271072398</v>
      </c>
      <c r="N12" s="15">
        <f t="shared" si="13"/>
        <v>0.91027683728340902</v>
      </c>
      <c r="O12" s="15">
        <f t="shared" si="14"/>
        <v>0.95140410276837195</v>
      </c>
      <c r="P12" s="15">
        <f t="shared" si="15"/>
        <v>0.91175290814279897</v>
      </c>
      <c r="Q12" s="15">
        <f t="shared" si="16"/>
        <v>0.96018852787805797</v>
      </c>
      <c r="R12" s="15">
        <f t="shared" si="17"/>
        <v>0.91342509475363998</v>
      </c>
      <c r="S12" s="15">
        <f t="shared" si="18"/>
        <v>0.96489128266506996</v>
      </c>
      <c r="T12" s="15">
        <f t="shared" si="19"/>
        <v>0.91542388149334397</v>
      </c>
      <c r="U12" s="15">
        <f t="shared" si="20"/>
        <v>0.96296667000300196</v>
      </c>
      <c r="Y12" s="7">
        <v>0</v>
      </c>
      <c r="Z12" s="1">
        <v>1</v>
      </c>
      <c r="AA12" s="1" t="s">
        <v>57</v>
      </c>
      <c r="AB12" s="1">
        <v>1</v>
      </c>
      <c r="AC12" s="34">
        <v>0.958743030917384</v>
      </c>
      <c r="AD12" s="34">
        <v>0.95985808413583296</v>
      </c>
      <c r="AE12" s="34">
        <f t="shared" si="0"/>
        <v>1.1150532184489581E-3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0.92924480486568595</v>
      </c>
      <c r="AD13" s="34">
        <v>0.95073492143943195</v>
      </c>
      <c r="AE13" s="34">
        <f t="shared" si="0"/>
        <v>2.1490116573745999E-2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0.93309680689305596</v>
      </c>
      <c r="AD14" s="34">
        <v>0.95499239736441899</v>
      </c>
      <c r="AE14" s="34">
        <f t="shared" si="0"/>
        <v>2.1895590471363024E-2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0.94678155093765803</v>
      </c>
      <c r="AD15" s="34">
        <v>0.947997972630511</v>
      </c>
      <c r="AE15" s="34">
        <f t="shared" si="0"/>
        <v>1.2164216928529648E-3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0.96208819057273098</v>
      </c>
      <c r="AD16" s="34">
        <v>0.95063355296502705</v>
      </c>
      <c r="AE16" s="34">
        <f t="shared" si="0"/>
        <v>-1.1454637607703932E-2</v>
      </c>
      <c r="AH16" s="34"/>
      <c r="AI16" s="1"/>
    </row>
    <row r="17" spans="6:35">
      <c r="Y17" s="7">
        <v>5</v>
      </c>
      <c r="Z17" s="1">
        <v>1</v>
      </c>
      <c r="AA17" s="1" t="s">
        <v>114</v>
      </c>
      <c r="AB17" s="1">
        <v>1</v>
      </c>
      <c r="AC17" s="34">
        <v>0.82868727825646205</v>
      </c>
      <c r="AD17" s="34">
        <v>0.94972123669538699</v>
      </c>
      <c r="AE17" s="34">
        <f t="shared" si="0"/>
        <v>0.12103395843892495</v>
      </c>
      <c r="AH17" s="34"/>
      <c r="AI17" s="1"/>
    </row>
    <row r="18" spans="6:35">
      <c r="Y18" s="7">
        <v>6</v>
      </c>
      <c r="Z18" s="1">
        <v>1</v>
      </c>
      <c r="AA18" s="1" t="s">
        <v>115</v>
      </c>
      <c r="AB18" s="1">
        <v>1</v>
      </c>
      <c r="AC18" s="34">
        <v>0.964115560060821</v>
      </c>
      <c r="AD18" s="34">
        <v>0.95316776482513899</v>
      </c>
      <c r="AE18" s="34">
        <f t="shared" si="0"/>
        <v>-1.0947795235682012E-2</v>
      </c>
      <c r="AH18" s="34"/>
      <c r="AI18" s="1"/>
    </row>
    <row r="19" spans="6:35">
      <c r="Y19" s="7">
        <v>7</v>
      </c>
      <c r="Z19" s="1">
        <v>1</v>
      </c>
      <c r="AA19" s="1" t="s">
        <v>116</v>
      </c>
      <c r="AB19" s="1">
        <v>1</v>
      </c>
      <c r="AC19" s="34">
        <v>0.78337557019766801</v>
      </c>
      <c r="AD19" s="34">
        <v>0.94830207805372502</v>
      </c>
      <c r="AE19" s="34">
        <f t="shared" si="0"/>
        <v>0.164926507856057</v>
      </c>
      <c r="AH19" s="34"/>
      <c r="AI19" s="1"/>
    </row>
    <row r="20" spans="6:35">
      <c r="Y20" s="7">
        <v>8</v>
      </c>
      <c r="Z20" s="1">
        <v>1</v>
      </c>
      <c r="AA20" s="1" t="s">
        <v>117</v>
      </c>
      <c r="AB20" s="1">
        <v>1</v>
      </c>
      <c r="AC20" s="34">
        <v>0.95144450076026299</v>
      </c>
      <c r="AD20" s="34">
        <v>0.94292954891028802</v>
      </c>
      <c r="AE20" s="34">
        <f t="shared" si="0"/>
        <v>-8.5149518499749721E-3</v>
      </c>
      <c r="AH20" s="34"/>
      <c r="AI20" s="1"/>
    </row>
    <row r="21" spans="6:35">
      <c r="Y21" s="7">
        <v>9</v>
      </c>
      <c r="Z21" s="1">
        <v>1</v>
      </c>
      <c r="AA21" s="1" t="s">
        <v>118</v>
      </c>
      <c r="AB21" s="1">
        <v>1</v>
      </c>
      <c r="AC21" s="34">
        <v>0.90704510897111001</v>
      </c>
      <c r="AD21" s="34">
        <v>0.95529650278763301</v>
      </c>
      <c r="AE21" s="34">
        <f t="shared" si="0"/>
        <v>4.8251393816522992E-2</v>
      </c>
      <c r="AH21" s="34"/>
      <c r="AI21" s="1"/>
    </row>
    <row r="22" spans="6:35">
      <c r="Y22" s="7">
        <v>0</v>
      </c>
      <c r="Z22" s="1">
        <v>2</v>
      </c>
      <c r="AA22" s="1" t="s">
        <v>58</v>
      </c>
      <c r="AB22" s="1">
        <v>2</v>
      </c>
      <c r="AC22" s="34">
        <v>0.96298154093097899</v>
      </c>
      <c r="AD22" s="34">
        <v>0.95676163723916496</v>
      </c>
      <c r="AE22" s="34">
        <f t="shared" si="0"/>
        <v>-6.2199036918140216E-3</v>
      </c>
      <c r="AH22" s="34"/>
      <c r="AI22" s="1"/>
    </row>
    <row r="23" spans="6:35">
      <c r="Y23" s="7">
        <v>1</v>
      </c>
      <c r="Z23" s="1">
        <v>2</v>
      </c>
      <c r="AA23" s="1" t="s">
        <v>66</v>
      </c>
      <c r="AB23" s="1">
        <v>2</v>
      </c>
      <c r="AC23" s="34">
        <v>0.93439004815409299</v>
      </c>
      <c r="AD23" s="34">
        <v>0.95806581059389995</v>
      </c>
      <c r="AE23" s="34">
        <f t="shared" si="0"/>
        <v>2.3675762439806958E-2</v>
      </c>
      <c r="AH23" s="34"/>
      <c r="AI23" s="1"/>
    </row>
    <row r="24" spans="6:35">
      <c r="F24" s="34" t="s">
        <v>371</v>
      </c>
      <c r="Y24" s="7">
        <v>2</v>
      </c>
      <c r="Z24" s="1">
        <v>2</v>
      </c>
      <c r="AA24" s="1" t="s">
        <v>164</v>
      </c>
      <c r="AB24" s="1">
        <v>2</v>
      </c>
      <c r="AC24" s="34">
        <v>0.93810192616372301</v>
      </c>
      <c r="AD24" s="34">
        <v>0.95565810593900402</v>
      </c>
      <c r="AE24" s="34">
        <f t="shared" si="0"/>
        <v>1.7556179775281011E-2</v>
      </c>
      <c r="AH24" s="34"/>
      <c r="AI24" s="1"/>
    </row>
    <row r="25" spans="6:35">
      <c r="F25" s="34" t="s">
        <v>199</v>
      </c>
      <c r="Y25" s="7">
        <v>3</v>
      </c>
      <c r="Z25" s="1">
        <v>2</v>
      </c>
      <c r="AA25" s="1" t="s">
        <v>119</v>
      </c>
      <c r="AB25" s="1">
        <v>2</v>
      </c>
      <c r="AC25" s="34">
        <v>0.952247191011236</v>
      </c>
      <c r="AD25" s="34">
        <v>0.96067415730337002</v>
      </c>
      <c r="AE25" s="34">
        <f t="shared" si="0"/>
        <v>8.4269662921340194E-3</v>
      </c>
      <c r="AH25" s="34"/>
      <c r="AI25" s="1"/>
    </row>
    <row r="26" spans="6:35">
      <c r="F26" s="34" t="s">
        <v>200</v>
      </c>
      <c r="Y26" s="7">
        <v>4</v>
      </c>
      <c r="Z26" s="1">
        <v>2</v>
      </c>
      <c r="AA26" s="1" t="s">
        <v>120</v>
      </c>
      <c r="AB26" s="1">
        <v>2</v>
      </c>
      <c r="AC26" s="34">
        <v>0.96589085072231096</v>
      </c>
      <c r="AD26" s="34">
        <v>0.94161316211877999</v>
      </c>
      <c r="AE26" s="34">
        <f t="shared" si="0"/>
        <v>-2.4277688603530967E-2</v>
      </c>
      <c r="AH26" s="34"/>
      <c r="AI26" s="1"/>
    </row>
    <row r="27" spans="6:35">
      <c r="F27" s="34" t="s">
        <v>201</v>
      </c>
      <c r="Y27" s="7">
        <v>5</v>
      </c>
      <c r="Z27" s="1">
        <v>2</v>
      </c>
      <c r="AA27" s="1" t="s">
        <v>121</v>
      </c>
      <c r="AB27" s="1">
        <v>2</v>
      </c>
      <c r="AC27" s="34">
        <v>0.87319422150882797</v>
      </c>
      <c r="AD27" s="34">
        <v>0.95595906902086603</v>
      </c>
      <c r="AE27" s="34">
        <f t="shared" si="0"/>
        <v>8.2764847512038053E-2</v>
      </c>
      <c r="AH27" s="34"/>
      <c r="AI27" s="1"/>
    </row>
    <row r="28" spans="6:35">
      <c r="F28" s="34" t="s">
        <v>257</v>
      </c>
      <c r="Y28" s="7">
        <v>6</v>
      </c>
      <c r="Z28" s="1">
        <v>2</v>
      </c>
      <c r="AA28" s="1" t="s">
        <v>122</v>
      </c>
      <c r="AB28" s="1">
        <v>2</v>
      </c>
      <c r="AC28" s="34">
        <v>0.96789727126805702</v>
      </c>
      <c r="AD28" s="34">
        <v>0.95926966292134797</v>
      </c>
      <c r="AE28" s="34">
        <f t="shared" si="0"/>
        <v>-8.6276083467090592E-3</v>
      </c>
      <c r="AH28" s="34"/>
      <c r="AI28" s="1"/>
    </row>
    <row r="29" spans="6:35">
      <c r="F29" s="34" t="s">
        <v>312</v>
      </c>
      <c r="Y29" s="7">
        <v>7</v>
      </c>
      <c r="Z29" s="1">
        <v>2</v>
      </c>
      <c r="AA29" s="1" t="s">
        <v>123</v>
      </c>
      <c r="AB29" s="1">
        <v>2</v>
      </c>
      <c r="AC29" s="34">
        <v>0.86245987158908499</v>
      </c>
      <c r="AD29" s="34">
        <v>0.949438202247191</v>
      </c>
      <c r="AE29" s="34">
        <f t="shared" si="0"/>
        <v>8.6978330658106007E-2</v>
      </c>
      <c r="AH29" s="34"/>
      <c r="AI29" s="1"/>
    </row>
    <row r="30" spans="6:35">
      <c r="F30" s="34" t="s">
        <v>259</v>
      </c>
      <c r="Y30" s="7">
        <v>8</v>
      </c>
      <c r="Z30" s="1">
        <v>2</v>
      </c>
      <c r="AA30" s="1" t="s">
        <v>124</v>
      </c>
      <c r="AB30" s="1">
        <v>2</v>
      </c>
      <c r="AC30" s="34">
        <v>0.95656099518459003</v>
      </c>
      <c r="AD30" s="34">
        <v>0.94572632423755998</v>
      </c>
      <c r="AE30" s="34">
        <f t="shared" si="0"/>
        <v>-1.0834670947030056E-2</v>
      </c>
      <c r="AH30" s="34"/>
      <c r="AI30" s="1"/>
    </row>
    <row r="31" spans="6:35">
      <c r="F31" s="34" t="s">
        <v>209</v>
      </c>
      <c r="Y31" s="7">
        <v>9</v>
      </c>
      <c r="Z31" s="1">
        <v>2</v>
      </c>
      <c r="AA31" s="1" t="s">
        <v>125</v>
      </c>
      <c r="AB31" s="1">
        <v>2</v>
      </c>
      <c r="AC31" s="34">
        <v>0.96789727126805702</v>
      </c>
      <c r="AD31" s="34">
        <v>0.95385232744783299</v>
      </c>
      <c r="AE31" s="34">
        <f t="shared" si="0"/>
        <v>-1.4044943820224032E-2</v>
      </c>
      <c r="AH31" s="34"/>
      <c r="AI31" s="1"/>
    </row>
    <row r="32" spans="6:35">
      <c r="F32" s="34" t="s">
        <v>372</v>
      </c>
      <c r="Y32" s="7">
        <v>0</v>
      </c>
      <c r="Z32" s="1">
        <v>3</v>
      </c>
      <c r="AA32" s="1" t="s">
        <v>59</v>
      </c>
      <c r="AB32" s="1">
        <v>3</v>
      </c>
      <c r="AC32" s="34">
        <v>0.96406406406406397</v>
      </c>
      <c r="AD32" s="34">
        <v>0.95175175175175097</v>
      </c>
      <c r="AE32" s="34">
        <f t="shared" si="0"/>
        <v>-1.2312312312313001E-2</v>
      </c>
      <c r="AH32" s="34"/>
      <c r="AI32" s="1"/>
    </row>
    <row r="33" spans="6:35">
      <c r="F33" s="34" t="s">
        <v>209</v>
      </c>
      <c r="Y33" s="7">
        <v>1</v>
      </c>
      <c r="Z33" s="1">
        <v>3</v>
      </c>
      <c r="AA33" s="1" t="s">
        <v>67</v>
      </c>
      <c r="AB33" s="1">
        <v>3</v>
      </c>
      <c r="AC33" s="34">
        <v>0.93643643643643604</v>
      </c>
      <c r="AD33" s="34">
        <v>0.95515515515515503</v>
      </c>
      <c r="AE33" s="34">
        <f t="shared" si="0"/>
        <v>1.8718718718718996E-2</v>
      </c>
      <c r="AH33" s="34"/>
      <c r="AI33" s="1"/>
    </row>
    <row r="34" spans="6:35">
      <c r="F34" s="34" t="s">
        <v>373</v>
      </c>
      <c r="Y34" s="7">
        <v>2</v>
      </c>
      <c r="Z34" s="1">
        <v>3</v>
      </c>
      <c r="AA34" s="1" t="s">
        <v>74</v>
      </c>
      <c r="AB34" s="1">
        <v>3</v>
      </c>
      <c r="AC34" s="34">
        <v>0.93953953953953895</v>
      </c>
      <c r="AD34" s="34">
        <v>0.95385385385385302</v>
      </c>
      <c r="AE34" s="34">
        <f t="shared" si="0"/>
        <v>1.4314314314314069E-2</v>
      </c>
      <c r="AH34" s="34"/>
      <c r="AI34" s="1"/>
    </row>
    <row r="35" spans="6:35">
      <c r="F35" s="34" t="s">
        <v>209</v>
      </c>
      <c r="Y35" s="7">
        <v>3</v>
      </c>
      <c r="Z35" s="1">
        <v>3</v>
      </c>
      <c r="AA35" s="1" t="s">
        <v>165</v>
      </c>
      <c r="AB35" s="1">
        <v>3</v>
      </c>
      <c r="AC35" s="34">
        <v>0.95275275275275195</v>
      </c>
      <c r="AD35" s="34">
        <v>0.95845845845845801</v>
      </c>
      <c r="AE35" s="34">
        <f t="shared" si="0"/>
        <v>5.7057057057060545E-3</v>
      </c>
      <c r="AH35" s="34"/>
      <c r="AI35" s="1"/>
    </row>
    <row r="36" spans="6:35">
      <c r="F36" s="34" t="s">
        <v>374</v>
      </c>
      <c r="Y36" s="7">
        <v>4</v>
      </c>
      <c r="Z36" s="1">
        <v>3</v>
      </c>
      <c r="AA36" s="1" t="s">
        <v>126</v>
      </c>
      <c r="AB36" s="1">
        <v>3</v>
      </c>
      <c r="AC36" s="34">
        <v>0.96826826826826795</v>
      </c>
      <c r="AD36" s="34">
        <v>0.95495495495495497</v>
      </c>
      <c r="AE36" s="34">
        <f t="shared" si="0"/>
        <v>-1.331331331331298E-2</v>
      </c>
      <c r="AH36" s="34"/>
      <c r="AI36" s="1"/>
    </row>
    <row r="37" spans="6:35">
      <c r="F37" s="34" t="s">
        <v>209</v>
      </c>
      <c r="Y37" s="7">
        <v>5</v>
      </c>
      <c r="Z37" s="1">
        <v>3</v>
      </c>
      <c r="AA37" s="1" t="s">
        <v>127</v>
      </c>
      <c r="AB37" s="1">
        <v>3</v>
      </c>
      <c r="AC37" s="34">
        <v>0.83593593593593596</v>
      </c>
      <c r="AD37" s="34">
        <v>0.95525525525525501</v>
      </c>
      <c r="AE37" s="34">
        <f t="shared" si="0"/>
        <v>0.11931931931931905</v>
      </c>
      <c r="AH37" s="34"/>
      <c r="AI37" s="1"/>
    </row>
    <row r="38" spans="6:35">
      <c r="F38" s="34" t="s">
        <v>375</v>
      </c>
      <c r="Y38" s="7">
        <v>6</v>
      </c>
      <c r="Z38" s="1">
        <v>3</v>
      </c>
      <c r="AA38" s="1" t="s">
        <v>128</v>
      </c>
      <c r="AB38" s="1">
        <v>3</v>
      </c>
      <c r="AC38" s="34">
        <v>0.96986986986986901</v>
      </c>
      <c r="AD38" s="34">
        <v>0.95335335335335303</v>
      </c>
      <c r="AE38" s="34">
        <f t="shared" si="0"/>
        <v>-1.6516516516515978E-2</v>
      </c>
      <c r="AH38" s="34"/>
      <c r="AI38" s="1"/>
    </row>
    <row r="39" spans="6:35">
      <c r="F39" s="34" t="s">
        <v>209</v>
      </c>
      <c r="Y39" s="7">
        <v>7</v>
      </c>
      <c r="Z39" s="1">
        <v>3</v>
      </c>
      <c r="AA39" s="1" t="s">
        <v>129</v>
      </c>
      <c r="AB39" s="1">
        <v>3</v>
      </c>
      <c r="AC39" s="34">
        <v>0.79219219219219195</v>
      </c>
      <c r="AD39" s="34">
        <v>0.95805805805805799</v>
      </c>
      <c r="AE39" s="34">
        <f t="shared" si="0"/>
        <v>0.16586586586586605</v>
      </c>
      <c r="AH39" s="34"/>
      <c r="AI39" s="1"/>
    </row>
    <row r="40" spans="6:35">
      <c r="F40" s="34" t="s">
        <v>376</v>
      </c>
      <c r="Y40" s="7">
        <v>8</v>
      </c>
      <c r="Z40" s="1">
        <v>3</v>
      </c>
      <c r="AA40" s="1" t="s">
        <v>130</v>
      </c>
      <c r="AB40" s="1">
        <v>3</v>
      </c>
      <c r="AC40" s="34">
        <v>0.95745745745745703</v>
      </c>
      <c r="AD40" s="34">
        <v>0.96146146146146105</v>
      </c>
      <c r="AE40" s="34">
        <f t="shared" si="0"/>
        <v>4.0040040040040248E-3</v>
      </c>
      <c r="AH40" s="34"/>
      <c r="AI40" s="1"/>
    </row>
    <row r="41" spans="6:35">
      <c r="F41" s="34" t="s">
        <v>209</v>
      </c>
      <c r="Y41" s="7">
        <v>9</v>
      </c>
      <c r="Z41" s="1">
        <v>3</v>
      </c>
      <c r="AA41" s="1" t="s">
        <v>131</v>
      </c>
      <c r="AB41" s="1">
        <v>3</v>
      </c>
      <c r="AC41" s="34">
        <v>0.91341341341341298</v>
      </c>
      <c r="AD41" s="34">
        <v>0.95395395395395399</v>
      </c>
      <c r="AE41" s="34">
        <f t="shared" si="0"/>
        <v>4.0540540540541015E-2</v>
      </c>
      <c r="AH41" s="34"/>
      <c r="AI41" s="1"/>
    </row>
    <row r="42" spans="6:35">
      <c r="F42" s="34" t="s">
        <v>377</v>
      </c>
      <c r="Y42" s="7">
        <v>0</v>
      </c>
      <c r="Z42" s="1">
        <v>4</v>
      </c>
      <c r="AA42" s="1" t="s">
        <v>60</v>
      </c>
      <c r="AB42" s="1">
        <v>4</v>
      </c>
      <c r="AC42" s="34">
        <v>0.962567378718307</v>
      </c>
      <c r="AD42" s="34">
        <v>0.95787582351766798</v>
      </c>
      <c r="AE42" s="34">
        <f t="shared" si="0"/>
        <v>-4.6915552006390193E-3</v>
      </c>
      <c r="AH42" s="34"/>
      <c r="AI42" s="1"/>
    </row>
    <row r="43" spans="6:35">
      <c r="F43" s="34" t="s">
        <v>209</v>
      </c>
      <c r="Y43" s="7">
        <v>1</v>
      </c>
      <c r="Z43" s="1">
        <v>4</v>
      </c>
      <c r="AA43" s="1" t="s">
        <v>68</v>
      </c>
      <c r="AB43" s="1">
        <v>4</v>
      </c>
      <c r="AC43" s="34">
        <v>0.93371930525054903</v>
      </c>
      <c r="AD43" s="34">
        <v>0.95647833898981804</v>
      </c>
      <c r="AE43" s="34">
        <f t="shared" si="0"/>
        <v>2.2759033739269019E-2</v>
      </c>
      <c r="AH43" s="34"/>
      <c r="AI43" s="1"/>
    </row>
    <row r="44" spans="6:35">
      <c r="F44" s="34" t="s">
        <v>378</v>
      </c>
      <c r="Y44" s="7">
        <v>2</v>
      </c>
      <c r="Z44" s="1">
        <v>4</v>
      </c>
      <c r="AA44" s="1" t="s">
        <v>75</v>
      </c>
      <c r="AB44" s="1">
        <v>4</v>
      </c>
      <c r="AC44" s="34">
        <v>0.93711319624675504</v>
      </c>
      <c r="AD44" s="34">
        <v>0.96156917548412801</v>
      </c>
      <c r="AE44" s="34">
        <f t="shared" si="0"/>
        <v>2.4455979237372971E-2</v>
      </c>
      <c r="AH44" s="34"/>
      <c r="AI44" s="1"/>
    </row>
    <row r="45" spans="6:35">
      <c r="F45" s="34" t="s">
        <v>209</v>
      </c>
      <c r="Y45" s="7">
        <v>3</v>
      </c>
      <c r="Z45" s="1">
        <v>4</v>
      </c>
      <c r="AA45" s="1" t="s">
        <v>81</v>
      </c>
      <c r="AB45" s="1">
        <v>4</v>
      </c>
      <c r="AC45" s="34">
        <v>0.95188660411259696</v>
      </c>
      <c r="AD45" s="34">
        <v>0.960770612896785</v>
      </c>
      <c r="AE45" s="34">
        <f t="shared" si="0"/>
        <v>8.8840087841880466E-3</v>
      </c>
      <c r="AH45" s="34"/>
      <c r="AI45" s="1"/>
    </row>
    <row r="46" spans="6:35">
      <c r="F46" s="34" t="s">
        <v>379</v>
      </c>
      <c r="Y46" s="7">
        <v>4</v>
      </c>
      <c r="Z46" s="1">
        <v>4</v>
      </c>
      <c r="AA46" s="1" t="s">
        <v>166</v>
      </c>
      <c r="AB46" s="1">
        <v>4</v>
      </c>
      <c r="AC46" s="34">
        <v>0.96705929327211004</v>
      </c>
      <c r="AD46" s="34">
        <v>0.958175284487921</v>
      </c>
      <c r="AE46" s="34">
        <f t="shared" si="0"/>
        <v>-8.8840087841890458E-3</v>
      </c>
      <c r="AH46" s="34"/>
      <c r="AI46" s="1"/>
    </row>
    <row r="47" spans="6:35">
      <c r="F47" s="34" t="s">
        <v>209</v>
      </c>
      <c r="Y47" s="7">
        <v>5</v>
      </c>
      <c r="Z47" s="1">
        <v>4</v>
      </c>
      <c r="AA47" s="1" t="s">
        <v>132</v>
      </c>
      <c r="AB47" s="1">
        <v>4</v>
      </c>
      <c r="AC47" s="34">
        <v>0.84867238969854197</v>
      </c>
      <c r="AD47" s="34">
        <v>0.96616091036134899</v>
      </c>
      <c r="AE47" s="34">
        <f t="shared" si="0"/>
        <v>0.11748852066280702</v>
      </c>
      <c r="AH47" s="34"/>
      <c r="AI47" s="1"/>
    </row>
    <row r="48" spans="6:35">
      <c r="F48" s="34" t="s">
        <v>380</v>
      </c>
      <c r="Y48" s="7">
        <v>6</v>
      </c>
      <c r="Z48" s="1">
        <v>4</v>
      </c>
      <c r="AA48" s="1" t="s">
        <v>133</v>
      </c>
      <c r="AB48" s="1">
        <v>4</v>
      </c>
      <c r="AC48" s="34">
        <v>0.968756238770213</v>
      </c>
      <c r="AD48" s="34">
        <v>0.958175284487921</v>
      </c>
      <c r="AE48" s="34">
        <f t="shared" si="0"/>
        <v>-1.0580954282291999E-2</v>
      </c>
      <c r="AH48" s="34"/>
      <c r="AI48" s="1"/>
    </row>
    <row r="49" spans="6:35">
      <c r="F49" s="34" t="s">
        <v>209</v>
      </c>
      <c r="Y49" s="7">
        <v>7</v>
      </c>
      <c r="Z49" s="1">
        <v>4</v>
      </c>
      <c r="AA49" s="1" t="s">
        <v>134</v>
      </c>
      <c r="AB49" s="1">
        <v>4</v>
      </c>
      <c r="AC49" s="34">
        <v>0.81463365941305599</v>
      </c>
      <c r="AD49" s="34">
        <v>0.95498103413854996</v>
      </c>
      <c r="AE49" s="34">
        <f t="shared" si="0"/>
        <v>0.14034737472549397</v>
      </c>
      <c r="AH49" s="34"/>
      <c r="AI49" s="1"/>
    </row>
    <row r="50" spans="6:35">
      <c r="F50" s="34" t="s">
        <v>381</v>
      </c>
      <c r="Y50" s="7">
        <v>8</v>
      </c>
      <c r="Z50" s="1">
        <v>4</v>
      </c>
      <c r="AA50" s="1" t="s">
        <v>135</v>
      </c>
      <c r="AB50" s="1">
        <v>4</v>
      </c>
      <c r="AC50" s="34">
        <v>0.95567977640247503</v>
      </c>
      <c r="AD50" s="34">
        <v>0.95757636254741396</v>
      </c>
      <c r="AE50" s="34">
        <f t="shared" si="0"/>
        <v>1.8965861449389276E-3</v>
      </c>
      <c r="AH50" s="34"/>
      <c r="AI50" s="1"/>
    </row>
    <row r="51" spans="6:35">
      <c r="F51" s="34" t="s">
        <v>203</v>
      </c>
      <c r="Y51" s="7">
        <v>9</v>
      </c>
      <c r="Z51" s="1">
        <v>4</v>
      </c>
      <c r="AA51" s="1" t="s">
        <v>136</v>
      </c>
      <c r="AB51" s="1">
        <v>4</v>
      </c>
      <c r="AC51" s="34">
        <v>0.912757037332801</v>
      </c>
      <c r="AD51" s="34">
        <v>0.95358354961070002</v>
      </c>
      <c r="AE51" s="34">
        <f t="shared" si="0"/>
        <v>4.0826512277899019E-2</v>
      </c>
      <c r="AH51" s="34"/>
      <c r="AI51" s="1"/>
    </row>
    <row r="52" spans="6:35">
      <c r="F52" s="34" t="s">
        <v>204</v>
      </c>
      <c r="Y52" s="7">
        <v>0</v>
      </c>
      <c r="Z52" s="1">
        <v>5</v>
      </c>
      <c r="AA52" s="1" t="s">
        <v>61</v>
      </c>
      <c r="AB52" s="1">
        <v>5</v>
      </c>
      <c r="AC52" s="34">
        <v>0.96398891966759004</v>
      </c>
      <c r="AD52" s="34">
        <v>0.96280174119509299</v>
      </c>
      <c r="AE52" s="34">
        <f t="shared" si="0"/>
        <v>-1.1871784724970524E-3</v>
      </c>
      <c r="AH52" s="34"/>
      <c r="AI52" s="1"/>
    </row>
    <row r="53" spans="6:35">
      <c r="F53" s="34" t="s">
        <v>205</v>
      </c>
      <c r="Y53" s="7">
        <v>1</v>
      </c>
      <c r="Z53" s="1">
        <v>5</v>
      </c>
      <c r="AA53" s="1" t="s">
        <v>69</v>
      </c>
      <c r="AB53" s="1">
        <v>5</v>
      </c>
      <c r="AC53" s="34">
        <v>0.93599129402453496</v>
      </c>
      <c r="AD53" s="34">
        <v>0.95271072417886804</v>
      </c>
      <c r="AE53" s="34">
        <f t="shared" si="0"/>
        <v>1.6719430154333081E-2</v>
      </c>
      <c r="AH53" s="34"/>
      <c r="AI53" s="1"/>
    </row>
    <row r="54" spans="6:35">
      <c r="F54" s="34" t="s">
        <v>206</v>
      </c>
      <c r="Y54" s="7">
        <v>2</v>
      </c>
      <c r="Z54" s="1">
        <v>5</v>
      </c>
      <c r="AA54" s="1" t="s">
        <v>76</v>
      </c>
      <c r="AB54" s="1">
        <v>5</v>
      </c>
      <c r="AC54" s="34">
        <v>0.93925603482390096</v>
      </c>
      <c r="AD54" s="34">
        <v>0.93213296398891898</v>
      </c>
      <c r="AE54" s="34">
        <f t="shared" si="0"/>
        <v>-7.1230708349819816E-3</v>
      </c>
      <c r="AH54" s="34"/>
      <c r="AI54" s="1"/>
    </row>
    <row r="55" spans="6:35">
      <c r="Y55" s="7">
        <v>3</v>
      </c>
      <c r="Z55" s="1">
        <v>5</v>
      </c>
      <c r="AA55" s="1" t="s">
        <v>82</v>
      </c>
      <c r="AB55" s="1">
        <v>5</v>
      </c>
      <c r="AC55" s="34">
        <v>0.95340324495449102</v>
      </c>
      <c r="AD55" s="34">
        <v>0.96042738425009799</v>
      </c>
      <c r="AE55" s="34">
        <f t="shared" si="0"/>
        <v>7.0241392956069681E-3</v>
      </c>
      <c r="AH55" s="34"/>
      <c r="AI55" s="1"/>
    </row>
    <row r="56" spans="6:35">
      <c r="Y56" s="7">
        <v>4</v>
      </c>
      <c r="Z56" s="1">
        <v>5</v>
      </c>
      <c r="AA56" s="1" t="s">
        <v>87</v>
      </c>
      <c r="AB56" s="1">
        <v>5</v>
      </c>
      <c r="AC56" s="34">
        <v>0.96745152354570596</v>
      </c>
      <c r="AD56" s="34">
        <v>0.95914127423822704</v>
      </c>
      <c r="AE56" s="34">
        <f t="shared" si="0"/>
        <v>-8.310249307478923E-3</v>
      </c>
      <c r="AH56" s="34"/>
      <c r="AI56" s="1"/>
    </row>
    <row r="57" spans="6:35">
      <c r="Y57" s="7">
        <v>5</v>
      </c>
      <c r="Z57" s="1">
        <v>5</v>
      </c>
      <c r="AA57" s="1" t="s">
        <v>167</v>
      </c>
      <c r="AB57" s="1">
        <v>5</v>
      </c>
      <c r="AC57" s="34">
        <v>0.85664819944598303</v>
      </c>
      <c r="AD57" s="34">
        <v>0.96408785120696405</v>
      </c>
      <c r="AE57" s="34">
        <f t="shared" si="0"/>
        <v>0.10743965176098103</v>
      </c>
      <c r="AH57" s="34"/>
      <c r="AI57" s="1"/>
    </row>
    <row r="58" spans="6:35">
      <c r="Y58" s="7">
        <v>6</v>
      </c>
      <c r="Z58" s="1">
        <v>5</v>
      </c>
      <c r="AA58" s="1" t="s">
        <v>137</v>
      </c>
      <c r="AB58" s="1">
        <v>5</v>
      </c>
      <c r="AC58" s="34">
        <v>0.969331222793826</v>
      </c>
      <c r="AD58" s="34">
        <v>0.96102097348634696</v>
      </c>
      <c r="AE58" s="34">
        <f t="shared" si="0"/>
        <v>-8.310249307479034E-3</v>
      </c>
      <c r="AH58" s="34"/>
      <c r="AI58" s="1"/>
    </row>
    <row r="59" spans="6:35">
      <c r="Y59" s="7">
        <v>7</v>
      </c>
      <c r="Z59" s="1">
        <v>5</v>
      </c>
      <c r="AA59" s="1" t="s">
        <v>138</v>
      </c>
      <c r="AB59" s="1">
        <v>5</v>
      </c>
      <c r="AC59" s="34">
        <v>0.79719034428175695</v>
      </c>
      <c r="AD59" s="34">
        <v>0.95656905421448302</v>
      </c>
      <c r="AE59" s="34">
        <f t="shared" si="0"/>
        <v>0.15937870993272607</v>
      </c>
      <c r="AH59" s="34"/>
      <c r="AI59" s="1"/>
    </row>
    <row r="60" spans="6:35">
      <c r="Y60" s="7">
        <v>8</v>
      </c>
      <c r="Z60" s="1">
        <v>5</v>
      </c>
      <c r="AA60" s="1" t="s">
        <v>139</v>
      </c>
      <c r="AB60" s="1">
        <v>5</v>
      </c>
      <c r="AC60" s="34">
        <v>0.95676691729323304</v>
      </c>
      <c r="AD60" s="34">
        <v>0.95765730114760494</v>
      </c>
      <c r="AE60" s="34">
        <f t="shared" si="0"/>
        <v>8.9038385437190115E-4</v>
      </c>
      <c r="AH60" s="34"/>
      <c r="AI60" s="1"/>
    </row>
    <row r="61" spans="6:35">
      <c r="Y61" s="7">
        <v>9</v>
      </c>
      <c r="Z61" s="1">
        <v>5</v>
      </c>
      <c r="AA61" s="1" t="s">
        <v>140</v>
      </c>
      <c r="AB61" s="1">
        <v>5</v>
      </c>
      <c r="AC61" s="34">
        <v>0.91353383458646598</v>
      </c>
      <c r="AD61" s="34">
        <v>0.96032845271072398</v>
      </c>
      <c r="AE61" s="34">
        <f t="shared" si="0"/>
        <v>4.6794618124258003E-2</v>
      </c>
      <c r="AH61" s="34"/>
      <c r="AI61" s="1"/>
    </row>
    <row r="62" spans="6:35">
      <c r="Y62" s="7">
        <v>0</v>
      </c>
      <c r="Z62" s="1">
        <v>6</v>
      </c>
      <c r="AA62" s="1" t="s">
        <v>62</v>
      </c>
      <c r="AB62" s="1">
        <v>6</v>
      </c>
      <c r="AC62" s="34">
        <v>0.96225851424019104</v>
      </c>
      <c r="AD62" s="34">
        <v>0.95140410276837195</v>
      </c>
      <c r="AE62" s="34">
        <f t="shared" si="0"/>
        <v>-1.0854411471819092E-2</v>
      </c>
      <c r="AH62" s="34"/>
      <c r="AI62" s="1"/>
    </row>
    <row r="63" spans="6:35">
      <c r="Y63" s="7">
        <v>1</v>
      </c>
      <c r="Z63" s="1">
        <v>6</v>
      </c>
      <c r="AA63" s="1" t="s">
        <v>70</v>
      </c>
      <c r="AB63" s="1">
        <v>6</v>
      </c>
      <c r="AC63" s="34">
        <v>0.93308105954988996</v>
      </c>
      <c r="AD63" s="34">
        <v>0.94841665006970699</v>
      </c>
      <c r="AE63" s="34">
        <f t="shared" si="0"/>
        <v>1.5335590519817033E-2</v>
      </c>
      <c r="AH63" s="34"/>
      <c r="AI63" s="1"/>
    </row>
    <row r="64" spans="6:35">
      <c r="Y64" s="7">
        <v>2</v>
      </c>
      <c r="Z64" s="1">
        <v>6</v>
      </c>
      <c r="AA64" s="1" t="s">
        <v>77</v>
      </c>
      <c r="AB64" s="1">
        <v>6</v>
      </c>
      <c r="AC64" s="34">
        <v>0.93666600278828904</v>
      </c>
      <c r="AD64" s="34">
        <v>0.962557259510057</v>
      </c>
      <c r="AE64" s="34">
        <f t="shared" si="0"/>
        <v>2.5891256721767952E-2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0.95130452101175</v>
      </c>
      <c r="AD65" s="34">
        <v>0.94941246763592901</v>
      </c>
      <c r="AE65" s="34">
        <f t="shared" si="0"/>
        <v>-1.8920533758209901E-3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0.96494722166899005</v>
      </c>
      <c r="AD66" s="34">
        <v>0.95259908384783898</v>
      </c>
      <c r="AE66" s="34">
        <f t="shared" si="0"/>
        <v>-1.2348137821151073E-2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0.84076877116112303</v>
      </c>
      <c r="AD67" s="34">
        <v>0.94951204939255096</v>
      </c>
      <c r="AE67" s="34">
        <f t="shared" ref="AE67:AE101" si="21">AD67-AC67</f>
        <v>0.10874327823142793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0.96683927504481104</v>
      </c>
      <c r="AD68" s="34">
        <v>0.95050786695877298</v>
      </c>
      <c r="AE68" s="34">
        <f t="shared" si="21"/>
        <v>-1.6331408086038057E-2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0.79665405297749403</v>
      </c>
      <c r="AD69" s="34">
        <v>0.94672376020713001</v>
      </c>
      <c r="AE69" s="34">
        <f t="shared" si="21"/>
        <v>0.15006970722963597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0.95449113722365997</v>
      </c>
      <c r="AD70" s="34">
        <v>0.95956980681139203</v>
      </c>
      <c r="AE70" s="34">
        <f t="shared" si="21"/>
        <v>5.0786695877320653E-3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0.91027683728340902</v>
      </c>
      <c r="AD71" s="34">
        <v>0.95140410276837195</v>
      </c>
      <c r="AE71" s="34">
        <f t="shared" si="21"/>
        <v>4.1127265484962927E-2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0.96419975932611302</v>
      </c>
      <c r="AD72" s="34">
        <v>0.96079021259526598</v>
      </c>
      <c r="AE72" s="34">
        <f t="shared" si="21"/>
        <v>-3.4095467308470351E-3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0.93742478941034901</v>
      </c>
      <c r="AD73" s="34">
        <v>0.96068993180906503</v>
      </c>
      <c r="AE73" s="34">
        <f t="shared" si="21"/>
        <v>2.3265142398716021E-2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0.94514640994785404</v>
      </c>
      <c r="AD74" s="34">
        <v>0.96249498596068905</v>
      </c>
      <c r="AE74" s="34">
        <f t="shared" si="21"/>
        <v>1.7348576012835015E-2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0.95537505014039303</v>
      </c>
      <c r="AD75" s="34">
        <v>0.95677898114721205</v>
      </c>
      <c r="AE75" s="34">
        <f t="shared" si="21"/>
        <v>1.4039310068190147E-3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0.96590453269153598</v>
      </c>
      <c r="AD76" s="34">
        <v>0.94915764139590797</v>
      </c>
      <c r="AE76" s="34">
        <f t="shared" si="21"/>
        <v>-1.6746891295628008E-2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0.83955074207781699</v>
      </c>
      <c r="AD77" s="34">
        <v>0.96179302045727999</v>
      </c>
      <c r="AE77" s="34">
        <f t="shared" si="21"/>
        <v>0.122242278379463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0.96821099077416695</v>
      </c>
      <c r="AD78" s="34">
        <v>0.95567589249899698</v>
      </c>
      <c r="AE78" s="34">
        <f t="shared" si="21"/>
        <v>-1.2535098275169965E-2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0.79141596470116304</v>
      </c>
      <c r="AD79" s="34">
        <v>0.96018852787805797</v>
      </c>
      <c r="AE79" s="34">
        <f t="shared" si="21"/>
        <v>0.16877256317689493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0.95567589249899698</v>
      </c>
      <c r="AD80" s="34">
        <v>0.95577617328519804</v>
      </c>
      <c r="AE80" s="34">
        <f t="shared" si="21"/>
        <v>1.0028078620105685E-4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0.91175290814279897</v>
      </c>
      <c r="AD81" s="34">
        <v>0.96018852787805797</v>
      </c>
      <c r="AE81" s="34">
        <f t="shared" si="21"/>
        <v>4.8435619735259006E-2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0.96459206064232905</v>
      </c>
      <c r="AD82" s="34">
        <v>0.96229802513464902</v>
      </c>
      <c r="AE82" s="34">
        <f t="shared" si="21"/>
        <v>-2.2940355076800367E-3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0.93646519050468702</v>
      </c>
      <c r="AD83" s="34">
        <v>0.95940554558148805</v>
      </c>
      <c r="AE83" s="34">
        <f t="shared" si="21"/>
        <v>2.2940355076801033E-2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0.93995611410333102</v>
      </c>
      <c r="AD84" s="34">
        <v>0.96130061839217995</v>
      </c>
      <c r="AE84" s="34">
        <f t="shared" si="21"/>
        <v>2.1344504288848931E-2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0.95312188310392898</v>
      </c>
      <c r="AD85" s="34">
        <v>0.94344703770197402</v>
      </c>
      <c r="AE85" s="34">
        <f t="shared" si="21"/>
        <v>-9.6748454019549568E-3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0.96758428086973802</v>
      </c>
      <c r="AD86" s="34">
        <v>0.95980450827847597</v>
      </c>
      <c r="AE86" s="34">
        <f t="shared" si="21"/>
        <v>-7.7797725912620574E-3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0.84530221424296803</v>
      </c>
      <c r="AD87" s="34">
        <v>0.96100139636943904</v>
      </c>
      <c r="AE87" s="34">
        <f t="shared" si="21"/>
        <v>0.11569918212647101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0.97007779772591196</v>
      </c>
      <c r="AD88" s="34">
        <v>0.96060243367245102</v>
      </c>
      <c r="AE88" s="34">
        <f t="shared" si="21"/>
        <v>-9.475364053460944E-3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0.806902054657889</v>
      </c>
      <c r="AD89" s="34">
        <v>0.95611410333133795</v>
      </c>
      <c r="AE89" s="34">
        <f t="shared" si="21"/>
        <v>0.14921204867344895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0.95790943546778295</v>
      </c>
      <c r="AD90" s="34">
        <v>0.96309595052862496</v>
      </c>
      <c r="AE90" s="34">
        <f t="shared" si="21"/>
        <v>5.1865150608420008E-3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0.91342509475363998</v>
      </c>
      <c r="AD91" s="34">
        <v>0.96489128266506996</v>
      </c>
      <c r="AE91" s="34">
        <f t="shared" si="21"/>
        <v>5.1466187911429984E-2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0.96817135421879696</v>
      </c>
      <c r="AD92" s="34">
        <v>0.95706135521969704</v>
      </c>
      <c r="AE92" s="34">
        <f t="shared" si="21"/>
        <v>-1.1109998999099924E-2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0.96456811130016995</v>
      </c>
      <c r="AD93" s="34">
        <v>0.96486838154338905</v>
      </c>
      <c r="AE93" s="34">
        <f t="shared" si="21"/>
        <v>3.0027024321910289E-4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0.96016414773295899</v>
      </c>
      <c r="AD94" s="34">
        <v>0.96226603943549105</v>
      </c>
      <c r="AE94" s="34">
        <f t="shared" si="21"/>
        <v>2.1018917025320549E-3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0.95826243619257301</v>
      </c>
      <c r="AD95" s="34">
        <v>0.96286657992192903</v>
      </c>
      <c r="AE95" s="34">
        <f t="shared" si="21"/>
        <v>4.604143729356025E-3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0.97057351616454801</v>
      </c>
      <c r="AD96" s="34">
        <v>0.96456811130016995</v>
      </c>
      <c r="AE96" s="34">
        <f t="shared" si="21"/>
        <v>-6.0054048643780611E-3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0.84716244620158099</v>
      </c>
      <c r="AD97" s="34">
        <v>0.95345811230107003</v>
      </c>
      <c r="AE97" s="34">
        <f t="shared" si="21"/>
        <v>0.10629566609948904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0.97177459713742298</v>
      </c>
      <c r="AD98" s="34">
        <v>0.96236612951656397</v>
      </c>
      <c r="AE98" s="34">
        <f t="shared" si="21"/>
        <v>-9.4084676208590068E-3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0.83565208687819004</v>
      </c>
      <c r="AD99" s="34">
        <v>0.96046441797617799</v>
      </c>
      <c r="AE99" s="34">
        <f t="shared" si="21"/>
        <v>0.12481233109798795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0.96787108397557797</v>
      </c>
      <c r="AD100" s="34">
        <v>0.96106495846261597</v>
      </c>
      <c r="AE100" s="34">
        <f t="shared" si="21"/>
        <v>-6.8061255129620024E-3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0.91542388149334397</v>
      </c>
      <c r="AD101" s="34">
        <v>0.96296667000300196</v>
      </c>
      <c r="AE101" s="34">
        <f t="shared" si="21"/>
        <v>4.7542788509657985E-2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4574-F065-2249-8D0C-29569EBFDB1A}">
  <sheetPr>
    <tabColor rgb="FF00B0F0"/>
  </sheetPr>
  <dimension ref="A1:AI101"/>
  <sheetViews>
    <sheetView tabSelected="1" workbookViewId="0">
      <selection activeCell="I28" sqref="I28:I58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183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13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13</v>
      </c>
      <c r="B2" s="38" t="s">
        <v>55</v>
      </c>
      <c r="C2" s="38" t="s">
        <v>56</v>
      </c>
      <c r="D2" s="38" t="s">
        <v>55</v>
      </c>
      <c r="E2" s="38" t="s">
        <v>56</v>
      </c>
      <c r="F2" s="38" t="s">
        <v>55</v>
      </c>
      <c r="G2" s="38" t="s">
        <v>56</v>
      </c>
      <c r="H2" s="38" t="s">
        <v>55</v>
      </c>
      <c r="I2" s="38" t="s">
        <v>56</v>
      </c>
      <c r="J2" s="38" t="s">
        <v>55</v>
      </c>
      <c r="K2" s="38" t="s">
        <v>56</v>
      </c>
      <c r="L2" s="38" t="s">
        <v>55</v>
      </c>
      <c r="M2" s="38" t="s">
        <v>56</v>
      </c>
      <c r="N2" s="38" t="s">
        <v>55</v>
      </c>
      <c r="O2" s="38" t="s">
        <v>56</v>
      </c>
      <c r="P2" s="38" t="s">
        <v>55</v>
      </c>
      <c r="Q2" s="38" t="s">
        <v>56</v>
      </c>
      <c r="R2" s="38" t="s">
        <v>55</v>
      </c>
      <c r="S2" s="38" t="s">
        <v>56</v>
      </c>
      <c r="T2" s="38" t="s">
        <v>55</v>
      </c>
      <c r="U2" s="38" t="s">
        <v>56</v>
      </c>
      <c r="Y2" s="1">
        <v>0</v>
      </c>
      <c r="Z2" s="7">
        <v>0</v>
      </c>
      <c r="AA2" s="1" t="str">
        <f>CONCATENATE(Y2,Z2)</f>
        <v>00</v>
      </c>
      <c r="AB2" s="1">
        <v>0</v>
      </c>
      <c r="AC2" s="34">
        <v>0.94222222222222196</v>
      </c>
      <c r="AD2" s="34">
        <v>0.99666666666666603</v>
      </c>
      <c r="AE2" s="34">
        <f>AD2-AC2</f>
        <v>5.4444444444444073E-2</v>
      </c>
      <c r="AF2" s="34">
        <f>AVERAGE(AE2:AE101)</f>
        <v>5.9699999999999948E-2</v>
      </c>
      <c r="AH2" s="34"/>
      <c r="AI2" s="1"/>
    </row>
    <row r="3" spans="1:35">
      <c r="A3" s="14">
        <v>0</v>
      </c>
      <c r="B3" s="15">
        <f>VLOOKUP(CONCATENATE($A3,$B$1),$AA$1:$AD$101,3,0)</f>
        <v>0.94222222222222196</v>
      </c>
      <c r="C3" s="15">
        <f>VLOOKUP(CONCATENATE($A3,B$1),$AA$1:$AD$101,4,0)</f>
        <v>0.99666666666666603</v>
      </c>
      <c r="D3" s="15">
        <f>VLOOKUP(CONCATENATE($A3,$D$1),$AA$1:$AD$101,3,0)</f>
        <v>0.50888888888888795</v>
      </c>
      <c r="E3" s="15">
        <f>VLOOKUP(CONCATENATE($A3,D$1),$AA$1:$AD$101,4,0)</f>
        <v>0.99722222222222201</v>
      </c>
      <c r="F3" s="15">
        <f>VLOOKUP(CONCATENATE($A3,$F$1),$AA$1:$AD$101,3,0)</f>
        <v>0.99444444444444402</v>
      </c>
      <c r="G3" s="15">
        <f>VLOOKUP(CONCATENATE($A3,F$1),$AA$1:$AD$101,4,0)</f>
        <v>0.99888888888888805</v>
      </c>
      <c r="H3" s="15">
        <f>VLOOKUP(CONCATENATE($A3,$H$1),$AA$1:$AD$101,3,0)</f>
        <v>0.94499999999999995</v>
      </c>
      <c r="I3" s="15">
        <f>VLOOKUP(CONCATENATE($A3,H$1),$AA$1:$AD$101,4,0)</f>
        <v>0.99277777777777698</v>
      </c>
      <c r="J3" s="15">
        <f>VLOOKUP(CONCATENATE($A3,$J$1),$AA$1:$AD$101,3,0)</f>
        <v>0.99277777777777698</v>
      </c>
      <c r="K3" s="15">
        <f>VLOOKUP(CONCATENATE($A3,J$1),$AA$1:$AD$101,4,0)</f>
        <v>0.99777777777777699</v>
      </c>
      <c r="L3" s="15">
        <f>VLOOKUP(CONCATENATE($A3,$L$1),$AA$1:$AD$101,3,0)</f>
        <v>0.98555555555555496</v>
      </c>
      <c r="M3" s="15">
        <f>VLOOKUP(CONCATENATE($A3,L$1),$AA$1:$AD$101,4,0)</f>
        <v>0.99833333333333296</v>
      </c>
      <c r="N3" s="15">
        <f>VLOOKUP(CONCATENATE($A3,$N$1),$AA$1:$AD$101,3,0)</f>
        <v>0.73499999999999999</v>
      </c>
      <c r="O3" s="15">
        <f>VLOOKUP(CONCATENATE($A3,N$1),$AA$1:$AD$101,4,0)</f>
        <v>0.99388888888888804</v>
      </c>
      <c r="P3" s="15">
        <f>VLOOKUP(CONCATENATE($A3,$P$1),$AA$1:$AD$101,3,0)</f>
        <v>0.99166666666666603</v>
      </c>
      <c r="Q3" s="15">
        <f>VLOOKUP(CONCATENATE($A3,P$1),$AA$1:$AD$101,4,0)</f>
        <v>0.99777777777777699</v>
      </c>
      <c r="R3" s="15">
        <f>VLOOKUP(CONCATENATE($A3,$R$1),$AA$1:$AD$101,3,0)</f>
        <v>0.99666666666666603</v>
      </c>
      <c r="S3" s="15">
        <f>VLOOKUP(CONCATENATE($A3,R$1),$AA$1:$AD$101,4,0)</f>
        <v>0.99611111111111095</v>
      </c>
      <c r="T3" s="15">
        <f>VLOOKUP(CONCATENATE($A3,$T$1),$AA$1:$AD$101,3,0)</f>
        <v>0.98166666666666602</v>
      </c>
      <c r="U3" s="15">
        <f>VLOOKUP(CONCATENATE($A3,T$1),$AA$1:$AD$101,4,0)</f>
        <v>0.99777777777777699</v>
      </c>
      <c r="Y3" s="1">
        <v>0</v>
      </c>
      <c r="Z3" s="7">
        <v>1</v>
      </c>
      <c r="AA3" s="1" t="str">
        <f t="shared" ref="AA3:AA66" si="0">CONCATENATE(Y3,Z3)</f>
        <v>01</v>
      </c>
      <c r="AB3" s="1">
        <v>0</v>
      </c>
      <c r="AC3" s="34">
        <v>0.50888888888888795</v>
      </c>
      <c r="AD3" s="34">
        <v>0.99722222222222201</v>
      </c>
      <c r="AE3" s="34">
        <f t="shared" ref="AE3:AE66" si="1">AD3-AC3</f>
        <v>0.48833333333333406</v>
      </c>
      <c r="AF3" s="34">
        <f>MEDIAN(AE2:AE101)</f>
        <v>1.1111111111110961E-2</v>
      </c>
      <c r="AH3" s="34"/>
      <c r="AI3" s="1"/>
    </row>
    <row r="4" spans="1:35">
      <c r="A4" s="14">
        <v>1</v>
      </c>
      <c r="B4" s="15">
        <f t="shared" ref="B4:B12" si="2">VLOOKUP(CONCATENATE($A4,$B$1),$AA$1:$AD$101,3,0)</f>
        <v>0.98388888888888804</v>
      </c>
      <c r="C4" s="15">
        <f t="shared" ref="C4:C12" si="3">VLOOKUP(CONCATENATE($A4,$B$1),$AA$1:$AD$101,4,0)</f>
        <v>0.99888888888888805</v>
      </c>
      <c r="D4" s="15">
        <f t="shared" ref="D4:D12" si="4">VLOOKUP(CONCATENATE($A4,$D$1),$AA$1:$AD$101,3,0)</f>
        <v>0.96222222222222198</v>
      </c>
      <c r="E4" s="15">
        <f t="shared" ref="E4:E12" si="5">VLOOKUP(CONCATENATE($A4,D$1),$AA$1:$AD$101,4,0)</f>
        <v>0.99833333333333296</v>
      </c>
      <c r="F4" s="15">
        <f t="shared" ref="F4:F12" si="6">VLOOKUP(CONCATENATE($A4,$F$1),$AA$1:$AD$101,3,0)</f>
        <v>0.995</v>
      </c>
      <c r="G4" s="15">
        <f t="shared" ref="G4:G12" si="7">VLOOKUP(CONCATENATE($A4,F$1),$AA$1:$AD$101,4,0)</f>
        <v>0.99888888888888805</v>
      </c>
      <c r="H4" s="15">
        <f t="shared" ref="H4:H12" si="8">VLOOKUP(CONCATENATE($A4,$H$1),$AA$1:$AD$101,3,0)</f>
        <v>0.98833333333333295</v>
      </c>
      <c r="I4" s="15">
        <f t="shared" ref="I4:I12" si="9">VLOOKUP(CONCATENATE($A4,H$1),$AA$1:$AD$101,4,0)</f>
        <v>0.99833333333333296</v>
      </c>
      <c r="J4" s="36">
        <f t="shared" ref="J4:J12" si="10">VLOOKUP(CONCATENATE($A4,$J$1),$AA$1:$AD$101,3,0)</f>
        <v>0.99388888888888804</v>
      </c>
      <c r="K4" s="36">
        <f t="shared" ref="K4:K12" si="11">VLOOKUP(CONCATENATE($A4,J$1),$AA$1:$AD$101,4,0)</f>
        <v>0.99888888888888805</v>
      </c>
      <c r="L4" s="15">
        <f t="shared" ref="L4:L12" si="12">VLOOKUP(CONCATENATE($A4,$L$1),$AA$1:$AD$101,3,0)</f>
        <v>0.99388888888888804</v>
      </c>
      <c r="M4" s="15">
        <f t="shared" ref="M4:M12" si="13">VLOOKUP(CONCATENATE($A4,L$1),$AA$1:$AD$101,4,0)</f>
        <v>0.99944444444444402</v>
      </c>
      <c r="N4" s="15">
        <f t="shared" ref="N4:N12" si="14">VLOOKUP(CONCATENATE($A4,$N$1),$AA$1:$AD$101,3,0)</f>
        <v>0.94666666666666599</v>
      </c>
      <c r="O4" s="15">
        <f t="shared" ref="O4:O12" si="15">VLOOKUP(CONCATENATE($A4,N$1),$AA$1:$AD$101,4,0)</f>
        <v>0.99833333333333296</v>
      </c>
      <c r="P4" s="15">
        <f t="shared" ref="P4:P12" si="16">VLOOKUP(CONCATENATE($A4,$P$1),$AA$1:$AD$101,3,0)</f>
        <v>0.99666666666666603</v>
      </c>
      <c r="Q4" s="15">
        <f t="shared" ref="Q4:Q12" si="17">VLOOKUP(CONCATENATE($A4,P$1),$AA$1:$AD$101,4,0)</f>
        <v>0.99777777777777699</v>
      </c>
      <c r="R4" s="15">
        <f t="shared" ref="R4:R12" si="18">VLOOKUP(CONCATENATE($A4,$R$1),$AA$1:$AD$101,3,0)</f>
        <v>0.99833333333333296</v>
      </c>
      <c r="S4" s="15">
        <f t="shared" ref="S4:S12" si="19">VLOOKUP(CONCATENATE($A4,R$1),$AA$1:$AD$101,4,0)</f>
        <v>0.99777777777777699</v>
      </c>
      <c r="T4" s="15">
        <f t="shared" ref="T4:T12" si="20">VLOOKUP(CONCATENATE($A4,$T$1),$AA$1:$AD$101,3,0)</f>
        <v>0.99111111111111105</v>
      </c>
      <c r="U4" s="15">
        <f t="shared" ref="U4:U12" si="21">VLOOKUP(CONCATENATE($A4,T$1),$AA$1:$AD$101,4,0)</f>
        <v>0.99888888888888805</v>
      </c>
      <c r="Y4" s="1">
        <v>0</v>
      </c>
      <c r="Z4" s="7">
        <v>2</v>
      </c>
      <c r="AA4" s="1" t="str">
        <f t="shared" si="0"/>
        <v>02</v>
      </c>
      <c r="AB4" s="1">
        <v>0</v>
      </c>
      <c r="AC4" s="34">
        <v>0.99444444444444402</v>
      </c>
      <c r="AD4" s="34">
        <v>0.99888888888888805</v>
      </c>
      <c r="AE4" s="34">
        <f t="shared" si="1"/>
        <v>4.444444444444029E-3</v>
      </c>
      <c r="AH4" s="34"/>
      <c r="AI4" s="1"/>
    </row>
    <row r="5" spans="1:35">
      <c r="A5" s="14">
        <v>2</v>
      </c>
      <c r="B5" s="15">
        <f t="shared" si="2"/>
        <v>0.79111111111111099</v>
      </c>
      <c r="C5" s="15">
        <f t="shared" si="3"/>
        <v>0.99833333333333296</v>
      </c>
      <c r="D5" s="15">
        <f t="shared" si="4"/>
        <v>0.71555555555555495</v>
      </c>
      <c r="E5" s="15">
        <f t="shared" si="5"/>
        <v>0.99833333333333296</v>
      </c>
      <c r="F5" s="15">
        <f t="shared" si="6"/>
        <v>0.99555555555555497</v>
      </c>
      <c r="G5" s="15">
        <f t="shared" si="7"/>
        <v>1</v>
      </c>
      <c r="H5" s="15">
        <f t="shared" si="8"/>
        <v>0.94722222222222197</v>
      </c>
      <c r="I5" s="15">
        <f t="shared" si="9"/>
        <v>0.99722222222222201</v>
      </c>
      <c r="J5" s="15">
        <f t="shared" si="10"/>
        <v>0.98944444444444402</v>
      </c>
      <c r="K5" s="15">
        <f t="shared" si="11"/>
        <v>0.99722222222222201</v>
      </c>
      <c r="L5" s="15">
        <f t="shared" si="12"/>
        <v>0.99388888888888804</v>
      </c>
      <c r="M5" s="15">
        <f t="shared" si="13"/>
        <v>0.99888888888888805</v>
      </c>
      <c r="N5" s="15">
        <f t="shared" si="14"/>
        <v>0.91277777777777702</v>
      </c>
      <c r="O5" s="15">
        <f t="shared" si="15"/>
        <v>0.995</v>
      </c>
      <c r="P5" s="15">
        <f t="shared" si="16"/>
        <v>0.99222222222222201</v>
      </c>
      <c r="Q5" s="15">
        <f t="shared" si="17"/>
        <v>0.99777777777777699</v>
      </c>
      <c r="R5" s="15">
        <f t="shared" si="18"/>
        <v>0.99722222222222201</v>
      </c>
      <c r="S5" s="15">
        <f t="shared" si="19"/>
        <v>0.99722222222222201</v>
      </c>
      <c r="T5" s="15">
        <f t="shared" si="20"/>
        <v>0.99222222222222201</v>
      </c>
      <c r="U5" s="15">
        <f t="shared" si="21"/>
        <v>0.99944444444444402</v>
      </c>
      <c r="Y5" s="1">
        <v>0</v>
      </c>
      <c r="Z5" s="7">
        <v>3</v>
      </c>
      <c r="AA5" s="1" t="str">
        <f t="shared" si="0"/>
        <v>03</v>
      </c>
      <c r="AB5" s="1">
        <v>0</v>
      </c>
      <c r="AC5" s="34">
        <v>0.94499999999999995</v>
      </c>
      <c r="AD5" s="34">
        <v>0.99277777777777698</v>
      </c>
      <c r="AE5" s="34">
        <f t="shared" si="1"/>
        <v>4.7777777777777031E-2</v>
      </c>
      <c r="AH5" s="34"/>
      <c r="AI5" s="1"/>
    </row>
    <row r="6" spans="1:35">
      <c r="A6" s="14">
        <v>3</v>
      </c>
      <c r="B6" s="15">
        <f t="shared" si="2"/>
        <v>0.96444444444444399</v>
      </c>
      <c r="C6" s="15">
        <f t="shared" si="3"/>
        <v>0.99777777777777699</v>
      </c>
      <c r="D6" s="15">
        <f t="shared" si="4"/>
        <v>0.57666666666666599</v>
      </c>
      <c r="E6" s="15">
        <f t="shared" si="5"/>
        <v>0.99777777777777699</v>
      </c>
      <c r="F6" s="15">
        <f t="shared" si="6"/>
        <v>0.99444444444444402</v>
      </c>
      <c r="G6" s="15">
        <f t="shared" si="7"/>
        <v>0.99833333333333296</v>
      </c>
      <c r="H6" s="15">
        <f t="shared" si="8"/>
        <v>0.86777777777777698</v>
      </c>
      <c r="I6" s="15">
        <f t="shared" si="9"/>
        <v>0.99777777777777699</v>
      </c>
      <c r="J6" s="15">
        <f t="shared" si="10"/>
        <v>0.99277777777777698</v>
      </c>
      <c r="K6" s="15">
        <f t="shared" si="11"/>
        <v>0.99722222222222201</v>
      </c>
      <c r="L6" s="15">
        <f t="shared" si="12"/>
        <v>0.98611111111111105</v>
      </c>
      <c r="M6" s="15">
        <f t="shared" si="13"/>
        <v>0.99944444444444402</v>
      </c>
      <c r="N6" s="15">
        <f t="shared" si="14"/>
        <v>0.71722222222222198</v>
      </c>
      <c r="O6" s="15">
        <f t="shared" si="15"/>
        <v>0.99722222222222201</v>
      </c>
      <c r="P6" s="15">
        <f t="shared" si="16"/>
        <v>0.99222222222222201</v>
      </c>
      <c r="Q6" s="15">
        <f t="shared" si="17"/>
        <v>0.98888888888888804</v>
      </c>
      <c r="R6" s="15">
        <f t="shared" si="18"/>
        <v>0.99777777777777699</v>
      </c>
      <c r="S6" s="15">
        <f t="shared" si="19"/>
        <v>0.99666666666666603</v>
      </c>
      <c r="T6" s="15">
        <f t="shared" si="20"/>
        <v>0.97555555555555495</v>
      </c>
      <c r="U6" s="15">
        <f t="shared" si="21"/>
        <v>0.99722222222222201</v>
      </c>
      <c r="Y6" s="1">
        <v>0</v>
      </c>
      <c r="Z6" s="7">
        <v>4</v>
      </c>
      <c r="AA6" s="1" t="str">
        <f t="shared" si="0"/>
        <v>04</v>
      </c>
      <c r="AB6" s="1">
        <v>0</v>
      </c>
      <c r="AC6" s="34">
        <v>0.99277777777777698</v>
      </c>
      <c r="AD6" s="34">
        <v>0.99777777777777699</v>
      </c>
      <c r="AE6" s="34">
        <f t="shared" si="1"/>
        <v>5.0000000000000044E-3</v>
      </c>
      <c r="AH6" s="34"/>
      <c r="AI6" s="1"/>
    </row>
    <row r="7" spans="1:35">
      <c r="A7" s="14">
        <v>4</v>
      </c>
      <c r="B7" s="15">
        <f t="shared" si="2"/>
        <v>0.788333333333333</v>
      </c>
      <c r="C7" s="15">
        <f t="shared" si="3"/>
        <v>0.99833333333333296</v>
      </c>
      <c r="D7" s="15">
        <f t="shared" si="4"/>
        <v>0.62111111111111095</v>
      </c>
      <c r="E7" s="15">
        <f t="shared" si="5"/>
        <v>0.99944444444444402</v>
      </c>
      <c r="F7" s="15">
        <f t="shared" si="6"/>
        <v>0.99555555555555497</v>
      </c>
      <c r="G7" s="15">
        <f t="shared" si="7"/>
        <v>0.99777777777777699</v>
      </c>
      <c r="H7" s="15">
        <f t="shared" si="8"/>
        <v>0.95277777777777695</v>
      </c>
      <c r="I7" s="15">
        <f t="shared" si="9"/>
        <v>0.99277777777777698</v>
      </c>
      <c r="J7" s="15">
        <f t="shared" si="10"/>
        <v>0.99333333333333296</v>
      </c>
      <c r="K7" s="15">
        <f t="shared" si="11"/>
        <v>0.99833333333333296</v>
      </c>
      <c r="L7" s="15">
        <f t="shared" si="12"/>
        <v>0.99333333333333296</v>
      </c>
      <c r="M7" s="15">
        <f t="shared" si="13"/>
        <v>0.99888888888888805</v>
      </c>
      <c r="N7" s="15">
        <f t="shared" si="14"/>
        <v>0.84833333333333305</v>
      </c>
      <c r="O7" s="15">
        <f t="shared" si="15"/>
        <v>0.99777777777777699</v>
      </c>
      <c r="P7" s="15">
        <f t="shared" si="16"/>
        <v>0.99666666666666603</v>
      </c>
      <c r="Q7" s="15">
        <f t="shared" si="17"/>
        <v>0.99888888888888805</v>
      </c>
      <c r="R7" s="15">
        <f t="shared" si="18"/>
        <v>0.99722222222222201</v>
      </c>
      <c r="S7" s="15">
        <f t="shared" si="19"/>
        <v>0.99666666666666603</v>
      </c>
      <c r="T7" s="15">
        <f t="shared" si="20"/>
        <v>0.99166666666666603</v>
      </c>
      <c r="U7" s="15">
        <f t="shared" si="21"/>
        <v>0.99944444444444402</v>
      </c>
      <c r="Y7" s="1">
        <v>0</v>
      </c>
      <c r="Z7" s="7">
        <v>5</v>
      </c>
      <c r="AA7" s="1" t="str">
        <f t="shared" si="0"/>
        <v>05</v>
      </c>
      <c r="AB7" s="1">
        <v>0</v>
      </c>
      <c r="AC7" s="34">
        <v>0.98555555555555496</v>
      </c>
      <c r="AD7" s="34">
        <v>0.99833333333333296</v>
      </c>
      <c r="AE7" s="34">
        <f t="shared" si="1"/>
        <v>1.2777777777777999E-2</v>
      </c>
      <c r="AH7" s="34"/>
      <c r="AI7" s="1"/>
    </row>
    <row r="8" spans="1:35">
      <c r="A8" s="14">
        <v>5</v>
      </c>
      <c r="B8" s="15">
        <f t="shared" si="2"/>
        <v>0.91722222222222205</v>
      </c>
      <c r="C8" s="15">
        <f t="shared" si="3"/>
        <v>0.99888888888888805</v>
      </c>
      <c r="D8" s="15">
        <f t="shared" si="4"/>
        <v>0.96888888888888802</v>
      </c>
      <c r="E8" s="15">
        <f t="shared" si="5"/>
        <v>1</v>
      </c>
      <c r="F8" s="15">
        <f t="shared" si="6"/>
        <v>0.974444444444444</v>
      </c>
      <c r="G8" s="15">
        <f t="shared" si="7"/>
        <v>0.99944444444444402</v>
      </c>
      <c r="H8" s="15">
        <f t="shared" si="8"/>
        <v>0.80055555555555502</v>
      </c>
      <c r="I8" s="15">
        <f t="shared" si="9"/>
        <v>0.99555555555555497</v>
      </c>
      <c r="J8" s="15">
        <f t="shared" si="10"/>
        <v>0.97888888888888803</v>
      </c>
      <c r="K8" s="15">
        <f t="shared" si="11"/>
        <v>0.99833333333333296</v>
      </c>
      <c r="L8" s="15">
        <f t="shared" si="12"/>
        <v>0.97</v>
      </c>
      <c r="M8" s="15">
        <f t="shared" si="13"/>
        <v>1</v>
      </c>
      <c r="N8" s="15">
        <f t="shared" si="14"/>
        <v>0.97944444444444401</v>
      </c>
      <c r="O8" s="15">
        <f t="shared" si="15"/>
        <v>0.99777777777777699</v>
      </c>
      <c r="P8" s="15">
        <f t="shared" si="16"/>
        <v>0.96833333333333305</v>
      </c>
      <c r="Q8" s="15">
        <f t="shared" si="17"/>
        <v>0.99444444444444402</v>
      </c>
      <c r="R8" s="15">
        <f t="shared" si="18"/>
        <v>0.99666666666666603</v>
      </c>
      <c r="S8" s="15">
        <f t="shared" si="19"/>
        <v>0.99833333333333296</v>
      </c>
      <c r="T8" s="15">
        <f t="shared" si="20"/>
        <v>0.95888888888888801</v>
      </c>
      <c r="U8" s="15">
        <f t="shared" si="21"/>
        <v>0.99888888888888805</v>
      </c>
      <c r="Y8" s="1">
        <v>0</v>
      </c>
      <c r="Z8" s="7">
        <v>6</v>
      </c>
      <c r="AA8" s="1" t="str">
        <f t="shared" si="0"/>
        <v>06</v>
      </c>
      <c r="AB8" s="1">
        <v>0</v>
      </c>
      <c r="AC8" s="34">
        <v>0.73499999999999999</v>
      </c>
      <c r="AD8" s="34">
        <v>0.99388888888888804</v>
      </c>
      <c r="AE8" s="34">
        <f t="shared" si="1"/>
        <v>0.25888888888888806</v>
      </c>
      <c r="AH8" s="34"/>
      <c r="AI8" s="1"/>
    </row>
    <row r="9" spans="1:35">
      <c r="A9" s="14">
        <v>6</v>
      </c>
      <c r="B9" s="15">
        <f t="shared" si="2"/>
        <v>0.83944444444444399</v>
      </c>
      <c r="C9" s="15">
        <f t="shared" si="3"/>
        <v>0.99888888888888805</v>
      </c>
      <c r="D9" s="15">
        <f t="shared" si="4"/>
        <v>0.57055555555555504</v>
      </c>
      <c r="E9" s="15">
        <f t="shared" si="5"/>
        <v>0.99833333333333296</v>
      </c>
      <c r="F9" s="15">
        <f t="shared" si="6"/>
        <v>0.995</v>
      </c>
      <c r="G9" s="15">
        <f t="shared" si="7"/>
        <v>1</v>
      </c>
      <c r="H9" s="15">
        <f t="shared" si="8"/>
        <v>0.91277777777777702</v>
      </c>
      <c r="I9" s="15">
        <f t="shared" si="9"/>
        <v>0.99833333333333296</v>
      </c>
      <c r="J9" s="15">
        <f t="shared" si="10"/>
        <v>0.99</v>
      </c>
      <c r="K9" s="15">
        <f t="shared" si="11"/>
        <v>0.99888888888888805</v>
      </c>
      <c r="L9" s="15">
        <f t="shared" si="12"/>
        <v>0.98611111111111105</v>
      </c>
      <c r="M9" s="15">
        <f t="shared" si="13"/>
        <v>0.99833333333333296</v>
      </c>
      <c r="N9" s="15">
        <f t="shared" si="14"/>
        <v>0.80222222222222195</v>
      </c>
      <c r="O9" s="15">
        <f t="shared" si="15"/>
        <v>0.99666666666666603</v>
      </c>
      <c r="P9" s="15">
        <f t="shared" si="16"/>
        <v>0.99055555555555497</v>
      </c>
      <c r="Q9" s="15">
        <f t="shared" si="17"/>
        <v>0.99888888888888805</v>
      </c>
      <c r="R9" s="15">
        <f t="shared" si="18"/>
        <v>0.99666666666666603</v>
      </c>
      <c r="S9" s="15">
        <f t="shared" si="19"/>
        <v>0.99666666666666603</v>
      </c>
      <c r="T9" s="15">
        <f t="shared" si="20"/>
        <v>0.98166666666666602</v>
      </c>
      <c r="U9" s="15">
        <f t="shared" si="21"/>
        <v>1</v>
      </c>
      <c r="Y9" s="1">
        <v>0</v>
      </c>
      <c r="Z9" s="7">
        <v>7</v>
      </c>
      <c r="AA9" s="1" t="str">
        <f t="shared" si="0"/>
        <v>07</v>
      </c>
      <c r="AB9" s="1">
        <v>0</v>
      </c>
      <c r="AC9" s="34">
        <v>0.99166666666666603</v>
      </c>
      <c r="AD9" s="34">
        <v>0.99777777777777699</v>
      </c>
      <c r="AE9" s="34">
        <f t="shared" si="1"/>
        <v>6.1111111111109562E-3</v>
      </c>
      <c r="AH9" s="34"/>
      <c r="AI9" s="1"/>
    </row>
    <row r="10" spans="1:35">
      <c r="A10" s="14">
        <v>7</v>
      </c>
      <c r="B10" s="15">
        <f t="shared" si="2"/>
        <v>0.98444444444444401</v>
      </c>
      <c r="C10" s="15">
        <f t="shared" si="3"/>
        <v>0.99944444444444402</v>
      </c>
      <c r="D10" s="15">
        <f t="shared" si="4"/>
        <v>0.99444444444444402</v>
      </c>
      <c r="E10" s="15">
        <f t="shared" si="5"/>
        <v>1</v>
      </c>
      <c r="F10" s="15">
        <f t="shared" si="6"/>
        <v>0.99833333333333296</v>
      </c>
      <c r="G10" s="15">
        <f t="shared" si="7"/>
        <v>1</v>
      </c>
      <c r="H10" s="15">
        <f t="shared" si="8"/>
        <v>0.88333333333333297</v>
      </c>
      <c r="I10" s="15">
        <f t="shared" si="9"/>
        <v>0.99944444444444402</v>
      </c>
      <c r="J10" s="15">
        <f t="shared" si="10"/>
        <v>0.99666666666666603</v>
      </c>
      <c r="K10" s="15">
        <f t="shared" si="11"/>
        <v>0.99944444444444402</v>
      </c>
      <c r="L10" s="15">
        <f t="shared" si="12"/>
        <v>0.99777777777777699</v>
      </c>
      <c r="M10" s="15">
        <f t="shared" si="13"/>
        <v>1</v>
      </c>
      <c r="N10" s="15">
        <f t="shared" si="14"/>
        <v>1</v>
      </c>
      <c r="O10" s="15">
        <f t="shared" si="15"/>
        <v>1</v>
      </c>
      <c r="P10" s="15">
        <f t="shared" si="16"/>
        <v>0.86888888888888804</v>
      </c>
      <c r="Q10" s="15">
        <f t="shared" si="17"/>
        <v>0.99833333333333296</v>
      </c>
      <c r="R10" s="15">
        <f t="shared" si="18"/>
        <v>0.99944444444444402</v>
      </c>
      <c r="S10" s="15">
        <f t="shared" si="19"/>
        <v>0.99888888888888805</v>
      </c>
      <c r="T10" s="15">
        <f t="shared" si="20"/>
        <v>0.99722222222222201</v>
      </c>
      <c r="U10" s="15">
        <f t="shared" si="21"/>
        <v>1</v>
      </c>
      <c r="Y10" s="1">
        <v>0</v>
      </c>
      <c r="Z10" s="7">
        <v>8</v>
      </c>
      <c r="AA10" s="1" t="str">
        <f t="shared" si="0"/>
        <v>08</v>
      </c>
      <c r="AB10" s="1">
        <v>0</v>
      </c>
      <c r="AC10" s="34">
        <v>0.99666666666666603</v>
      </c>
      <c r="AD10" s="34">
        <v>0.99611111111111095</v>
      </c>
      <c r="AE10" s="34">
        <f t="shared" si="1"/>
        <v>-5.5555555555508729E-4</v>
      </c>
      <c r="AH10" s="34"/>
      <c r="AI10" s="1"/>
    </row>
    <row r="11" spans="1:35">
      <c r="A11" s="14">
        <v>8</v>
      </c>
      <c r="B11" s="15">
        <f t="shared" si="2"/>
        <v>0.918333333333333</v>
      </c>
      <c r="C11" s="15">
        <f t="shared" si="3"/>
        <v>0.99888888888888805</v>
      </c>
      <c r="D11" s="15">
        <f t="shared" si="4"/>
        <v>0.85333333333333306</v>
      </c>
      <c r="E11" s="15">
        <f t="shared" si="5"/>
        <v>0.99833333333333296</v>
      </c>
      <c r="F11" s="15">
        <f t="shared" si="6"/>
        <v>0.99277777777777698</v>
      </c>
      <c r="G11" s="15">
        <f t="shared" si="7"/>
        <v>0.99833333333333296</v>
      </c>
      <c r="H11" s="15">
        <f t="shared" si="8"/>
        <v>0.75166666666666604</v>
      </c>
      <c r="I11" s="15">
        <f t="shared" si="9"/>
        <v>0.99666666666666603</v>
      </c>
      <c r="J11" s="15">
        <f t="shared" si="10"/>
        <v>0.98388888888888804</v>
      </c>
      <c r="K11" s="15">
        <f t="shared" si="11"/>
        <v>0.99833333333333296</v>
      </c>
      <c r="L11" s="15">
        <f t="shared" si="12"/>
        <v>0.995</v>
      </c>
      <c r="M11" s="15">
        <f t="shared" si="13"/>
        <v>0.99722222222222201</v>
      </c>
      <c r="N11" s="15">
        <f t="shared" si="14"/>
        <v>0.97166666666666601</v>
      </c>
      <c r="O11" s="15">
        <f t="shared" si="15"/>
        <v>0.99888888888888805</v>
      </c>
      <c r="P11" s="15">
        <f t="shared" si="16"/>
        <v>0.98611111111111105</v>
      </c>
      <c r="Q11" s="15">
        <f t="shared" si="17"/>
        <v>0.99888888888888805</v>
      </c>
      <c r="R11" s="15">
        <f t="shared" si="18"/>
        <v>0.99611111111111095</v>
      </c>
      <c r="S11" s="15">
        <f t="shared" si="19"/>
        <v>0.99777777777777699</v>
      </c>
      <c r="T11" s="15">
        <f t="shared" si="20"/>
        <v>0.98944444444444402</v>
      </c>
      <c r="U11" s="15">
        <f t="shared" si="21"/>
        <v>0.99944444444444402</v>
      </c>
      <c r="Y11" s="1">
        <v>0</v>
      </c>
      <c r="Z11" s="7">
        <v>9</v>
      </c>
      <c r="AA11" s="1" t="str">
        <f t="shared" si="0"/>
        <v>09</v>
      </c>
      <c r="AB11" s="1">
        <v>0</v>
      </c>
      <c r="AC11" s="34">
        <v>0.98166666666666602</v>
      </c>
      <c r="AD11" s="34">
        <v>0.99777777777777699</v>
      </c>
      <c r="AE11" s="34">
        <f t="shared" si="1"/>
        <v>1.6111111111110965E-2</v>
      </c>
      <c r="AH11" s="34"/>
      <c r="AI11" s="1"/>
    </row>
    <row r="12" spans="1:35">
      <c r="A12" s="14">
        <v>9</v>
      </c>
      <c r="B12" s="15">
        <f t="shared" si="2"/>
        <v>0.96222222222222198</v>
      </c>
      <c r="C12" s="15">
        <f t="shared" si="3"/>
        <v>0.99944444444444402</v>
      </c>
      <c r="D12" s="15">
        <f t="shared" si="4"/>
        <v>0.98</v>
      </c>
      <c r="E12" s="15">
        <f t="shared" si="5"/>
        <v>0.99666666666666603</v>
      </c>
      <c r="F12" s="15">
        <f t="shared" si="6"/>
        <v>0.99944444444444402</v>
      </c>
      <c r="G12" s="15">
        <f t="shared" si="7"/>
        <v>1</v>
      </c>
      <c r="H12" s="15">
        <f t="shared" si="8"/>
        <v>0.688888888888888</v>
      </c>
      <c r="I12" s="15">
        <f t="shared" si="9"/>
        <v>0.99222222222222201</v>
      </c>
      <c r="J12" s="15">
        <f t="shared" si="10"/>
        <v>0.99888888888888805</v>
      </c>
      <c r="K12" s="15">
        <f t="shared" si="11"/>
        <v>1</v>
      </c>
      <c r="L12" s="15">
        <f t="shared" si="12"/>
        <v>0.99722222222222201</v>
      </c>
      <c r="M12" s="15">
        <f t="shared" si="13"/>
        <v>1</v>
      </c>
      <c r="N12" s="15">
        <f t="shared" si="14"/>
        <v>0.99277777777777698</v>
      </c>
      <c r="O12" s="15">
        <f t="shared" si="15"/>
        <v>0.99944444444444402</v>
      </c>
      <c r="P12" s="15">
        <f t="shared" si="16"/>
        <v>0.99611111111111095</v>
      </c>
      <c r="Q12" s="15">
        <f t="shared" si="17"/>
        <v>1</v>
      </c>
      <c r="R12" s="15">
        <f t="shared" si="18"/>
        <v>0.99944444444444402</v>
      </c>
      <c r="S12" s="15">
        <f t="shared" si="19"/>
        <v>1</v>
      </c>
      <c r="T12" s="15">
        <f t="shared" si="20"/>
        <v>0.99444444444444402</v>
      </c>
      <c r="U12" s="15">
        <f t="shared" si="21"/>
        <v>0.99944444444444402</v>
      </c>
      <c r="Y12" s="1">
        <v>1</v>
      </c>
      <c r="Z12" s="7">
        <v>0</v>
      </c>
      <c r="AA12" s="1" t="str">
        <f t="shared" si="0"/>
        <v>10</v>
      </c>
      <c r="AB12" s="1">
        <v>1</v>
      </c>
      <c r="AC12" s="34">
        <v>0.98388888888888804</v>
      </c>
      <c r="AD12" s="34">
        <v>0.99888888888888805</v>
      </c>
      <c r="AE12" s="34">
        <f t="shared" si="1"/>
        <v>1.5000000000000013E-2</v>
      </c>
      <c r="AH12" s="34"/>
      <c r="AI12" s="1"/>
    </row>
    <row r="13" spans="1:35">
      <c r="Y13" s="1">
        <v>1</v>
      </c>
      <c r="Z13" s="7">
        <v>1</v>
      </c>
      <c r="AA13" s="1" t="str">
        <f t="shared" si="0"/>
        <v>11</v>
      </c>
      <c r="AB13" s="1">
        <v>1</v>
      </c>
      <c r="AC13" s="34">
        <v>0.96222222222222198</v>
      </c>
      <c r="AD13" s="34">
        <v>0.99833333333333296</v>
      </c>
      <c r="AE13" s="34">
        <f t="shared" si="1"/>
        <v>3.6111111111110983E-2</v>
      </c>
      <c r="AH13" s="34"/>
      <c r="AI13" s="1"/>
    </row>
    <row r="14" spans="1:35">
      <c r="Y14" s="1">
        <v>1</v>
      </c>
      <c r="Z14" s="7">
        <v>2</v>
      </c>
      <c r="AA14" s="1" t="str">
        <f t="shared" si="0"/>
        <v>12</v>
      </c>
      <c r="AB14" s="1">
        <v>1</v>
      </c>
      <c r="AC14" s="34">
        <v>0.995</v>
      </c>
      <c r="AD14" s="34">
        <v>0.99888888888888805</v>
      </c>
      <c r="AE14" s="34">
        <f t="shared" si="1"/>
        <v>3.8888888888880535E-3</v>
      </c>
      <c r="AH14" s="34"/>
      <c r="AI14" s="1"/>
    </row>
    <row r="15" spans="1:35">
      <c r="Y15" s="1">
        <v>1</v>
      </c>
      <c r="Z15" s="7">
        <v>3</v>
      </c>
      <c r="AA15" s="1" t="str">
        <f t="shared" si="0"/>
        <v>13</v>
      </c>
      <c r="AB15" s="1">
        <v>1</v>
      </c>
      <c r="AC15" s="34">
        <v>0.98833333333333295</v>
      </c>
      <c r="AD15" s="34">
        <v>0.99833333333333296</v>
      </c>
      <c r="AE15" s="34">
        <f t="shared" si="1"/>
        <v>1.0000000000000009E-2</v>
      </c>
      <c r="AH15" s="34"/>
      <c r="AI15" s="1"/>
    </row>
    <row r="16" spans="1:35">
      <c r="Y16" s="1">
        <v>1</v>
      </c>
      <c r="Z16" s="7">
        <v>4</v>
      </c>
      <c r="AA16" s="1" t="str">
        <f t="shared" si="0"/>
        <v>14</v>
      </c>
      <c r="AB16" s="1">
        <v>1</v>
      </c>
      <c r="AC16" s="34">
        <v>0.99388888888888804</v>
      </c>
      <c r="AD16" s="34">
        <v>0.99888888888888805</v>
      </c>
      <c r="AE16" s="34">
        <f t="shared" si="1"/>
        <v>5.0000000000000044E-3</v>
      </c>
      <c r="AH16" s="34"/>
      <c r="AI16" s="1"/>
    </row>
    <row r="17" spans="9:35">
      <c r="Y17" s="1">
        <v>1</v>
      </c>
      <c r="Z17" s="7">
        <v>5</v>
      </c>
      <c r="AA17" s="1" t="str">
        <f t="shared" si="0"/>
        <v>15</v>
      </c>
      <c r="AB17" s="1">
        <v>1</v>
      </c>
      <c r="AC17" s="34">
        <v>0.99388888888888804</v>
      </c>
      <c r="AD17" s="34">
        <v>0.99944444444444402</v>
      </c>
      <c r="AE17" s="34">
        <f t="shared" si="1"/>
        <v>5.5555555555559799E-3</v>
      </c>
      <c r="AH17" s="34"/>
      <c r="AI17" s="1"/>
    </row>
    <row r="18" spans="9:35">
      <c r="Y18" s="1">
        <v>1</v>
      </c>
      <c r="Z18" s="7">
        <v>6</v>
      </c>
      <c r="AA18" s="1" t="str">
        <f t="shared" si="0"/>
        <v>16</v>
      </c>
      <c r="AB18" s="1">
        <v>1</v>
      </c>
      <c r="AC18" s="34">
        <v>0.94666666666666599</v>
      </c>
      <c r="AD18" s="34">
        <v>0.99833333333333296</v>
      </c>
      <c r="AE18" s="34">
        <f t="shared" si="1"/>
        <v>5.1666666666666972E-2</v>
      </c>
      <c r="AH18" s="34"/>
      <c r="AI18" s="1"/>
    </row>
    <row r="19" spans="9:35">
      <c r="Y19" s="1">
        <v>1</v>
      </c>
      <c r="Z19" s="7">
        <v>7</v>
      </c>
      <c r="AA19" s="1" t="str">
        <f t="shared" si="0"/>
        <v>17</v>
      </c>
      <c r="AB19" s="1">
        <v>1</v>
      </c>
      <c r="AC19" s="34">
        <v>0.99666666666666603</v>
      </c>
      <c r="AD19" s="34">
        <v>0.99777777777777699</v>
      </c>
      <c r="AE19" s="34">
        <f t="shared" si="1"/>
        <v>1.1111111111109517E-3</v>
      </c>
      <c r="AH19" s="34"/>
      <c r="AI19" s="1"/>
    </row>
    <row r="20" spans="9:35">
      <c r="Y20" s="1">
        <v>1</v>
      </c>
      <c r="Z20" s="7">
        <v>8</v>
      </c>
      <c r="AA20" s="1" t="str">
        <f t="shared" si="0"/>
        <v>18</v>
      </c>
      <c r="AB20" s="1">
        <v>1</v>
      </c>
      <c r="AC20" s="34">
        <v>0.99833333333333296</v>
      </c>
      <c r="AD20" s="34">
        <v>0.99777777777777699</v>
      </c>
      <c r="AE20" s="34">
        <f t="shared" si="1"/>
        <v>-5.5555555555597547E-4</v>
      </c>
      <c r="AH20" s="34"/>
      <c r="AI20" s="1"/>
    </row>
    <row r="21" spans="9:35">
      <c r="Y21" s="1">
        <v>1</v>
      </c>
      <c r="Z21" s="7">
        <v>9</v>
      </c>
      <c r="AA21" s="1" t="str">
        <f t="shared" si="0"/>
        <v>19</v>
      </c>
      <c r="AB21" s="1">
        <v>1</v>
      </c>
      <c r="AC21" s="34">
        <v>0.99111111111111105</v>
      </c>
      <c r="AD21" s="34">
        <v>0.99888888888888805</v>
      </c>
      <c r="AE21" s="34">
        <f t="shared" si="1"/>
        <v>7.7777777777769952E-3</v>
      </c>
      <c r="AH21" s="34"/>
      <c r="AI21" s="1"/>
    </row>
    <row r="22" spans="9:35">
      <c r="Y22" s="1">
        <v>2</v>
      </c>
      <c r="Z22" s="7">
        <v>0</v>
      </c>
      <c r="AA22" s="1" t="str">
        <f t="shared" si="0"/>
        <v>20</v>
      </c>
      <c r="AB22" s="1">
        <v>2</v>
      </c>
      <c r="AC22" s="34">
        <v>0.79111111111111099</v>
      </c>
      <c r="AD22" s="34">
        <v>0.99833333333333296</v>
      </c>
      <c r="AE22" s="34">
        <f t="shared" si="1"/>
        <v>0.20722222222222197</v>
      </c>
      <c r="AH22" s="34"/>
      <c r="AI22" s="1"/>
    </row>
    <row r="23" spans="9:35">
      <c r="Y23" s="1">
        <v>2</v>
      </c>
      <c r="Z23" s="7">
        <v>1</v>
      </c>
      <c r="AA23" s="1" t="str">
        <f t="shared" si="0"/>
        <v>21</v>
      </c>
      <c r="AB23" s="1">
        <v>2</v>
      </c>
      <c r="AC23" s="34">
        <v>0.71555555555555495</v>
      </c>
      <c r="AD23" s="34">
        <v>0.99833333333333296</v>
      </c>
      <c r="AE23" s="34">
        <f t="shared" si="1"/>
        <v>0.28277777777777802</v>
      </c>
      <c r="AH23" s="34"/>
      <c r="AI23" s="1"/>
    </row>
    <row r="24" spans="9:35">
      <c r="Y24" s="1">
        <v>2</v>
      </c>
      <c r="Z24" s="7">
        <v>2</v>
      </c>
      <c r="AA24" s="1" t="str">
        <f t="shared" si="0"/>
        <v>22</v>
      </c>
      <c r="AB24" s="1">
        <v>2</v>
      </c>
      <c r="AC24" s="34">
        <v>0.99555555555555497</v>
      </c>
      <c r="AD24" s="34">
        <v>1</v>
      </c>
      <c r="AE24" s="34">
        <f t="shared" si="1"/>
        <v>4.4444444444450282E-3</v>
      </c>
      <c r="AH24" s="34"/>
      <c r="AI24" s="1"/>
    </row>
    <row r="25" spans="9:35">
      <c r="Y25" s="1">
        <v>2</v>
      </c>
      <c r="Z25" s="7">
        <v>3</v>
      </c>
      <c r="AA25" s="1" t="str">
        <f t="shared" si="0"/>
        <v>23</v>
      </c>
      <c r="AB25" s="1">
        <v>2</v>
      </c>
      <c r="AC25" s="34">
        <v>0.94722222222222197</v>
      </c>
      <c r="AD25" s="34">
        <v>0.99722222222222201</v>
      </c>
      <c r="AE25" s="34">
        <f t="shared" si="1"/>
        <v>5.0000000000000044E-2</v>
      </c>
      <c r="AH25" s="34"/>
      <c r="AI25" s="1"/>
    </row>
    <row r="26" spans="9:35">
      <c r="Y26" s="1">
        <v>2</v>
      </c>
      <c r="Z26" s="7">
        <v>4</v>
      </c>
      <c r="AA26" s="1" t="str">
        <f t="shared" si="0"/>
        <v>24</v>
      </c>
      <c r="AB26" s="1">
        <v>2</v>
      </c>
      <c r="AC26" s="34">
        <v>0.98944444444444402</v>
      </c>
      <c r="AD26" s="34">
        <v>0.99722222222222201</v>
      </c>
      <c r="AE26" s="34">
        <f t="shared" si="1"/>
        <v>7.7777777777779944E-3</v>
      </c>
      <c r="AH26" s="34"/>
      <c r="AI26" s="1"/>
    </row>
    <row r="27" spans="9:35">
      <c r="Y27" s="1">
        <v>2</v>
      </c>
      <c r="Z27" s="7">
        <v>5</v>
      </c>
      <c r="AA27" s="1" t="str">
        <f t="shared" si="0"/>
        <v>25</v>
      </c>
      <c r="AB27" s="1">
        <v>2</v>
      </c>
      <c r="AC27" s="34">
        <v>0.99388888888888804</v>
      </c>
      <c r="AD27" s="34">
        <v>0.99888888888888805</v>
      </c>
      <c r="AE27" s="34">
        <f t="shared" si="1"/>
        <v>5.0000000000000044E-3</v>
      </c>
      <c r="AH27" s="34"/>
      <c r="AI27" s="1"/>
    </row>
    <row r="28" spans="9:35">
      <c r="I28" s="34" t="s">
        <v>404</v>
      </c>
      <c r="Y28" s="1">
        <v>2</v>
      </c>
      <c r="Z28" s="7">
        <v>6</v>
      </c>
      <c r="AA28" s="1" t="str">
        <f t="shared" si="0"/>
        <v>26</v>
      </c>
      <c r="AB28" s="1">
        <v>2</v>
      </c>
      <c r="AC28" s="34">
        <v>0.91277777777777702</v>
      </c>
      <c r="AD28" s="34">
        <v>0.995</v>
      </c>
      <c r="AE28" s="34">
        <f t="shared" si="1"/>
        <v>8.2222222222222974E-2</v>
      </c>
      <c r="AH28" s="34"/>
      <c r="AI28" s="1"/>
    </row>
    <row r="29" spans="9:35">
      <c r="I29" s="34" t="s">
        <v>199</v>
      </c>
      <c r="Y29" s="1">
        <v>2</v>
      </c>
      <c r="Z29" s="7">
        <v>7</v>
      </c>
      <c r="AA29" s="1" t="str">
        <f t="shared" si="0"/>
        <v>27</v>
      </c>
      <c r="AB29" s="1">
        <v>2</v>
      </c>
      <c r="AC29" s="34">
        <v>0.99222222222222201</v>
      </c>
      <c r="AD29" s="34">
        <v>0.99777777777777699</v>
      </c>
      <c r="AE29" s="34">
        <f t="shared" si="1"/>
        <v>5.5555555555549807E-3</v>
      </c>
      <c r="AH29" s="34"/>
      <c r="AI29" s="1"/>
    </row>
    <row r="30" spans="9:35">
      <c r="I30" s="34" t="s">
        <v>200</v>
      </c>
      <c r="Y30" s="1">
        <v>2</v>
      </c>
      <c r="Z30" s="7">
        <v>8</v>
      </c>
      <c r="AA30" s="1" t="str">
        <f t="shared" si="0"/>
        <v>28</v>
      </c>
      <c r="AB30" s="1">
        <v>2</v>
      </c>
      <c r="AC30" s="34">
        <v>0.99722222222222201</v>
      </c>
      <c r="AD30" s="34">
        <v>0.99722222222222201</v>
      </c>
      <c r="AE30" s="34">
        <f t="shared" si="1"/>
        <v>0</v>
      </c>
      <c r="AH30" s="34"/>
      <c r="AI30" s="1"/>
    </row>
    <row r="31" spans="9:35">
      <c r="I31" s="34" t="s">
        <v>201</v>
      </c>
      <c r="Y31" s="1">
        <v>2</v>
      </c>
      <c r="Z31" s="7">
        <v>9</v>
      </c>
      <c r="AA31" s="1" t="str">
        <f t="shared" si="0"/>
        <v>29</v>
      </c>
      <c r="AB31" s="1">
        <v>2</v>
      </c>
      <c r="AC31" s="34">
        <v>0.99222222222222201</v>
      </c>
      <c r="AD31" s="34">
        <v>0.99944444444444402</v>
      </c>
      <c r="AE31" s="34">
        <f t="shared" si="1"/>
        <v>7.2222222222220189E-3</v>
      </c>
      <c r="AH31" s="34"/>
      <c r="AI31" s="1"/>
    </row>
    <row r="32" spans="9:35">
      <c r="I32" s="34" t="s">
        <v>257</v>
      </c>
      <c r="Y32" s="1">
        <v>3</v>
      </c>
      <c r="Z32" s="7">
        <v>0</v>
      </c>
      <c r="AA32" s="1" t="str">
        <f t="shared" si="0"/>
        <v>30</v>
      </c>
      <c r="AB32" s="1">
        <v>3</v>
      </c>
      <c r="AC32" s="34">
        <v>0.96444444444444399</v>
      </c>
      <c r="AD32" s="34">
        <v>0.99777777777777699</v>
      </c>
      <c r="AE32" s="34">
        <f t="shared" si="1"/>
        <v>3.3333333333332993E-2</v>
      </c>
      <c r="AH32" s="34"/>
      <c r="AI32" s="1"/>
    </row>
    <row r="33" spans="9:35">
      <c r="I33" s="34" t="s">
        <v>258</v>
      </c>
      <c r="Y33" s="1">
        <v>3</v>
      </c>
      <c r="Z33" s="7">
        <v>1</v>
      </c>
      <c r="AA33" s="1" t="str">
        <f t="shared" si="0"/>
        <v>31</v>
      </c>
      <c r="AB33" s="1">
        <v>3</v>
      </c>
      <c r="AC33" s="34">
        <v>0.57666666666666599</v>
      </c>
      <c r="AD33" s="34">
        <v>0.99777777777777699</v>
      </c>
      <c r="AE33" s="34">
        <f t="shared" si="1"/>
        <v>0.42111111111111099</v>
      </c>
      <c r="AH33" s="34"/>
      <c r="AI33" s="1"/>
    </row>
    <row r="34" spans="9:35">
      <c r="I34" s="34" t="s">
        <v>405</v>
      </c>
      <c r="Y34" s="1">
        <v>3</v>
      </c>
      <c r="Z34" s="7">
        <v>2</v>
      </c>
      <c r="AA34" s="1" t="str">
        <f t="shared" si="0"/>
        <v>32</v>
      </c>
      <c r="AB34" s="1">
        <v>3</v>
      </c>
      <c r="AC34" s="34">
        <v>0.99444444444444402</v>
      </c>
      <c r="AD34" s="34">
        <v>0.99833333333333296</v>
      </c>
      <c r="AE34" s="34">
        <f t="shared" si="1"/>
        <v>3.8888888888889417E-3</v>
      </c>
      <c r="AH34" s="34"/>
      <c r="AI34" s="1"/>
    </row>
    <row r="35" spans="9:35">
      <c r="I35" s="34" t="s">
        <v>209</v>
      </c>
      <c r="Y35" s="1">
        <v>3</v>
      </c>
      <c r="Z35" s="7">
        <v>3</v>
      </c>
      <c r="AA35" s="1" t="str">
        <f t="shared" si="0"/>
        <v>33</v>
      </c>
      <c r="AB35" s="1">
        <v>3</v>
      </c>
      <c r="AC35" s="34">
        <v>0.86777777777777698</v>
      </c>
      <c r="AD35" s="34">
        <v>0.99777777777777699</v>
      </c>
      <c r="AE35" s="34">
        <f t="shared" si="1"/>
        <v>0.13</v>
      </c>
      <c r="AH35" s="34"/>
      <c r="AI35" s="1"/>
    </row>
    <row r="36" spans="9:35">
      <c r="I36" s="34" t="s">
        <v>406</v>
      </c>
      <c r="Y36" s="1">
        <v>3</v>
      </c>
      <c r="Z36" s="7">
        <v>4</v>
      </c>
      <c r="AA36" s="1" t="str">
        <f t="shared" si="0"/>
        <v>34</v>
      </c>
      <c r="AB36" s="1">
        <v>3</v>
      </c>
      <c r="AC36" s="34">
        <v>0.99277777777777698</v>
      </c>
      <c r="AD36" s="34">
        <v>0.99722222222222201</v>
      </c>
      <c r="AE36" s="34">
        <f t="shared" si="1"/>
        <v>4.4444444444450282E-3</v>
      </c>
      <c r="AH36" s="34"/>
      <c r="AI36" s="1"/>
    </row>
    <row r="37" spans="9:35">
      <c r="I37" s="34" t="s">
        <v>209</v>
      </c>
      <c r="Y37" s="1">
        <v>3</v>
      </c>
      <c r="Z37" s="7">
        <v>5</v>
      </c>
      <c r="AA37" s="1" t="str">
        <f t="shared" si="0"/>
        <v>35</v>
      </c>
      <c r="AB37" s="1">
        <v>3</v>
      </c>
      <c r="AC37" s="34">
        <v>0.98611111111111105</v>
      </c>
      <c r="AD37" s="34">
        <v>0.99944444444444402</v>
      </c>
      <c r="AE37" s="34">
        <f t="shared" si="1"/>
        <v>1.3333333333332975E-2</v>
      </c>
      <c r="AH37" s="34"/>
      <c r="AI37" s="1"/>
    </row>
    <row r="38" spans="9:35">
      <c r="I38" s="34" t="s">
        <v>407</v>
      </c>
      <c r="Y38" s="1">
        <v>3</v>
      </c>
      <c r="Z38" s="7">
        <v>6</v>
      </c>
      <c r="AA38" s="1" t="str">
        <f t="shared" si="0"/>
        <v>36</v>
      </c>
      <c r="AB38" s="1">
        <v>3</v>
      </c>
      <c r="AC38" s="34">
        <v>0.71722222222222198</v>
      </c>
      <c r="AD38" s="34">
        <v>0.99722222222222201</v>
      </c>
      <c r="AE38" s="34">
        <f t="shared" si="1"/>
        <v>0.28000000000000003</v>
      </c>
      <c r="AH38" s="34"/>
      <c r="AI38" s="1"/>
    </row>
    <row r="39" spans="9:35">
      <c r="I39" s="34" t="s">
        <v>209</v>
      </c>
      <c r="Y39" s="1">
        <v>3</v>
      </c>
      <c r="Z39" s="7">
        <v>7</v>
      </c>
      <c r="AA39" s="1" t="str">
        <f t="shared" si="0"/>
        <v>37</v>
      </c>
      <c r="AB39" s="1">
        <v>3</v>
      </c>
      <c r="AC39" s="34">
        <v>0.99222222222222201</v>
      </c>
      <c r="AD39" s="34">
        <v>0.98888888888888804</v>
      </c>
      <c r="AE39" s="34">
        <f t="shared" si="1"/>
        <v>-3.3333333333339654E-3</v>
      </c>
      <c r="AH39" s="34"/>
      <c r="AI39" s="1"/>
    </row>
    <row r="40" spans="9:35">
      <c r="I40" s="34" t="s">
        <v>408</v>
      </c>
      <c r="Y40" s="1">
        <v>3</v>
      </c>
      <c r="Z40" s="7">
        <v>8</v>
      </c>
      <c r="AA40" s="1" t="str">
        <f t="shared" si="0"/>
        <v>38</v>
      </c>
      <c r="AB40" s="1">
        <v>3</v>
      </c>
      <c r="AC40" s="34">
        <v>0.99777777777777699</v>
      </c>
      <c r="AD40" s="34">
        <v>0.99666666666666603</v>
      </c>
      <c r="AE40" s="34">
        <f t="shared" si="1"/>
        <v>-1.1111111111109517E-3</v>
      </c>
      <c r="AH40" s="34"/>
      <c r="AI40" s="1"/>
    </row>
    <row r="41" spans="9:35">
      <c r="I41" s="34" t="s">
        <v>209</v>
      </c>
      <c r="Y41" s="1">
        <v>3</v>
      </c>
      <c r="Z41" s="7">
        <v>9</v>
      </c>
      <c r="AA41" s="1" t="str">
        <f t="shared" si="0"/>
        <v>39</v>
      </c>
      <c r="AB41" s="1">
        <v>3</v>
      </c>
      <c r="AC41" s="34">
        <v>0.97555555555555495</v>
      </c>
      <c r="AD41" s="34">
        <v>0.99722222222222201</v>
      </c>
      <c r="AE41" s="34">
        <f t="shared" si="1"/>
        <v>2.1666666666667056E-2</v>
      </c>
      <c r="AH41" s="34"/>
      <c r="AI41" s="1"/>
    </row>
    <row r="42" spans="9:35">
      <c r="I42" s="34" t="s">
        <v>409</v>
      </c>
      <c r="Y42" s="1">
        <v>4</v>
      </c>
      <c r="Z42" s="7">
        <v>0</v>
      </c>
      <c r="AA42" s="1" t="str">
        <f t="shared" si="0"/>
        <v>40</v>
      </c>
      <c r="AB42" s="1">
        <v>4</v>
      </c>
      <c r="AC42" s="34">
        <v>0.788333333333333</v>
      </c>
      <c r="AD42" s="34">
        <v>0.99833333333333296</v>
      </c>
      <c r="AE42" s="34">
        <f t="shared" si="1"/>
        <v>0.20999999999999996</v>
      </c>
      <c r="AH42" s="34"/>
      <c r="AI42" s="1"/>
    </row>
    <row r="43" spans="9:35">
      <c r="I43" s="34" t="s">
        <v>209</v>
      </c>
      <c r="Y43" s="1">
        <v>4</v>
      </c>
      <c r="Z43" s="7">
        <v>1</v>
      </c>
      <c r="AA43" s="1" t="str">
        <f t="shared" si="0"/>
        <v>41</v>
      </c>
      <c r="AB43" s="1">
        <v>4</v>
      </c>
      <c r="AC43" s="34">
        <v>0.62111111111111095</v>
      </c>
      <c r="AD43" s="34">
        <v>0.99944444444444402</v>
      </c>
      <c r="AE43" s="34">
        <f t="shared" si="1"/>
        <v>0.37833333333333308</v>
      </c>
      <c r="AH43" s="34"/>
      <c r="AI43" s="1"/>
    </row>
    <row r="44" spans="9:35">
      <c r="I44" s="34" t="s">
        <v>410</v>
      </c>
      <c r="Y44" s="1">
        <v>4</v>
      </c>
      <c r="Z44" s="7">
        <v>2</v>
      </c>
      <c r="AA44" s="1" t="str">
        <f t="shared" si="0"/>
        <v>42</v>
      </c>
      <c r="AB44" s="1">
        <v>4</v>
      </c>
      <c r="AC44" s="34">
        <v>0.99555555555555497</v>
      </c>
      <c r="AD44" s="34">
        <v>0.99777777777777699</v>
      </c>
      <c r="AE44" s="34">
        <f t="shared" si="1"/>
        <v>2.2222222222220145E-3</v>
      </c>
      <c r="AH44" s="34"/>
      <c r="AI44" s="1"/>
    </row>
    <row r="45" spans="9:35">
      <c r="I45" s="34" t="s">
        <v>209</v>
      </c>
      <c r="Y45" s="1">
        <v>4</v>
      </c>
      <c r="Z45" s="7">
        <v>3</v>
      </c>
      <c r="AA45" s="1" t="str">
        <f t="shared" si="0"/>
        <v>43</v>
      </c>
      <c r="AB45" s="1">
        <v>4</v>
      </c>
      <c r="AC45" s="34">
        <v>0.95277777777777695</v>
      </c>
      <c r="AD45" s="34">
        <v>0.99277777777777698</v>
      </c>
      <c r="AE45" s="34">
        <f t="shared" si="1"/>
        <v>4.0000000000000036E-2</v>
      </c>
      <c r="AH45" s="34"/>
      <c r="AI45" s="1"/>
    </row>
    <row r="46" spans="9:35">
      <c r="I46" s="34" t="s">
        <v>411</v>
      </c>
      <c r="Y46" s="1">
        <v>4</v>
      </c>
      <c r="Z46" s="7">
        <v>4</v>
      </c>
      <c r="AA46" s="1" t="str">
        <f t="shared" si="0"/>
        <v>44</v>
      </c>
      <c r="AB46" s="1">
        <v>4</v>
      </c>
      <c r="AC46" s="34">
        <v>0.99333333333333296</v>
      </c>
      <c r="AD46" s="34">
        <v>0.99833333333333296</v>
      </c>
      <c r="AE46" s="34">
        <f t="shared" si="1"/>
        <v>5.0000000000000044E-3</v>
      </c>
      <c r="AH46" s="34"/>
      <c r="AI46" s="1"/>
    </row>
    <row r="47" spans="9:35">
      <c r="I47" s="34" t="s">
        <v>209</v>
      </c>
      <c r="Y47" s="1">
        <v>4</v>
      </c>
      <c r="Z47" s="7">
        <v>5</v>
      </c>
      <c r="AA47" s="1" t="str">
        <f t="shared" si="0"/>
        <v>45</v>
      </c>
      <c r="AB47" s="1">
        <v>4</v>
      </c>
      <c r="AC47" s="34">
        <v>0.99333333333333296</v>
      </c>
      <c r="AD47" s="34">
        <v>0.99888888888888805</v>
      </c>
      <c r="AE47" s="34">
        <f t="shared" si="1"/>
        <v>5.5555555555550917E-3</v>
      </c>
      <c r="AH47" s="34"/>
      <c r="AI47" s="1"/>
    </row>
    <row r="48" spans="9:35">
      <c r="I48" s="34" t="s">
        <v>412</v>
      </c>
      <c r="Y48" s="1">
        <v>4</v>
      </c>
      <c r="Z48" s="7">
        <v>6</v>
      </c>
      <c r="AA48" s="1" t="str">
        <f t="shared" si="0"/>
        <v>46</v>
      </c>
      <c r="AB48" s="1">
        <v>4</v>
      </c>
      <c r="AC48" s="34">
        <v>0.84833333333333305</v>
      </c>
      <c r="AD48" s="34">
        <v>0.99777777777777699</v>
      </c>
      <c r="AE48" s="34">
        <f t="shared" si="1"/>
        <v>0.14944444444444394</v>
      </c>
      <c r="AH48" s="34"/>
      <c r="AI48" s="1"/>
    </row>
    <row r="49" spans="9:35">
      <c r="I49" s="34" t="s">
        <v>209</v>
      </c>
      <c r="Y49" s="1">
        <v>4</v>
      </c>
      <c r="Z49" s="7">
        <v>7</v>
      </c>
      <c r="AA49" s="1" t="str">
        <f t="shared" si="0"/>
        <v>47</v>
      </c>
      <c r="AB49" s="1">
        <v>4</v>
      </c>
      <c r="AC49" s="34">
        <v>0.99666666666666603</v>
      </c>
      <c r="AD49" s="34">
        <v>0.99888888888888805</v>
      </c>
      <c r="AE49" s="34">
        <f t="shared" si="1"/>
        <v>2.2222222222220145E-3</v>
      </c>
      <c r="AH49" s="34"/>
      <c r="AI49" s="1"/>
    </row>
    <row r="50" spans="9:35">
      <c r="I50" s="34" t="s">
        <v>413</v>
      </c>
      <c r="Y50" s="1">
        <v>4</v>
      </c>
      <c r="Z50" s="7">
        <v>8</v>
      </c>
      <c r="AA50" s="1" t="str">
        <f t="shared" si="0"/>
        <v>48</v>
      </c>
      <c r="AB50" s="1">
        <v>4</v>
      </c>
      <c r="AC50" s="34">
        <v>0.99722222222222201</v>
      </c>
      <c r="AD50" s="34">
        <v>0.99666666666666603</v>
      </c>
      <c r="AE50" s="34">
        <f t="shared" si="1"/>
        <v>-5.5555555555597547E-4</v>
      </c>
      <c r="AH50" s="34"/>
      <c r="AI50" s="1"/>
    </row>
    <row r="51" spans="9:35">
      <c r="I51" s="34" t="s">
        <v>209</v>
      </c>
      <c r="Y51" s="1">
        <v>4</v>
      </c>
      <c r="Z51" s="7">
        <v>9</v>
      </c>
      <c r="AA51" s="1" t="str">
        <f t="shared" si="0"/>
        <v>49</v>
      </c>
      <c r="AB51" s="1">
        <v>4</v>
      </c>
      <c r="AC51" s="34">
        <v>0.99166666666666603</v>
      </c>
      <c r="AD51" s="34">
        <v>0.99944444444444402</v>
      </c>
      <c r="AE51" s="34">
        <f t="shared" si="1"/>
        <v>7.7777777777779944E-3</v>
      </c>
      <c r="AH51" s="34"/>
      <c r="AI51" s="1"/>
    </row>
    <row r="52" spans="9:35">
      <c r="I52" s="34" t="s">
        <v>414</v>
      </c>
      <c r="Y52" s="1">
        <v>5</v>
      </c>
      <c r="Z52" s="7">
        <v>0</v>
      </c>
      <c r="AA52" s="1" t="str">
        <f t="shared" si="0"/>
        <v>50</v>
      </c>
      <c r="AB52" s="1">
        <v>5</v>
      </c>
      <c r="AC52" s="34">
        <v>0.91722222222222205</v>
      </c>
      <c r="AD52" s="34">
        <v>0.99888888888888805</v>
      </c>
      <c r="AE52" s="34">
        <f t="shared" si="1"/>
        <v>8.1666666666665999E-2</v>
      </c>
      <c r="AH52" s="34"/>
      <c r="AI52" s="1"/>
    </row>
    <row r="53" spans="9:35">
      <c r="I53" s="34" t="s">
        <v>209</v>
      </c>
      <c r="Y53" s="1">
        <v>5</v>
      </c>
      <c r="Z53" s="7">
        <v>1</v>
      </c>
      <c r="AA53" s="1" t="str">
        <f t="shared" si="0"/>
        <v>51</v>
      </c>
      <c r="AB53" s="1">
        <v>5</v>
      </c>
      <c r="AC53" s="34">
        <v>0.96888888888888802</v>
      </c>
      <c r="AD53" s="34">
        <v>1</v>
      </c>
      <c r="AE53" s="34">
        <f t="shared" si="1"/>
        <v>3.1111111111111978E-2</v>
      </c>
      <c r="AH53" s="34"/>
      <c r="AI53" s="1"/>
    </row>
    <row r="54" spans="9:35">
      <c r="I54" s="34" t="s">
        <v>426</v>
      </c>
      <c r="Y54" s="1">
        <v>5</v>
      </c>
      <c r="Z54" s="7">
        <v>2</v>
      </c>
      <c r="AA54" s="1" t="str">
        <f t="shared" si="0"/>
        <v>52</v>
      </c>
      <c r="AB54" s="1">
        <v>5</v>
      </c>
      <c r="AC54" s="34">
        <v>0.974444444444444</v>
      </c>
      <c r="AD54" s="34">
        <v>0.99944444444444402</v>
      </c>
      <c r="AE54" s="34">
        <f t="shared" si="1"/>
        <v>2.5000000000000022E-2</v>
      </c>
      <c r="AH54" s="34"/>
      <c r="AI54" s="1"/>
    </row>
    <row r="55" spans="9:35">
      <c r="I55" s="34" t="s">
        <v>203</v>
      </c>
      <c r="Y55" s="1">
        <v>5</v>
      </c>
      <c r="Z55" s="7">
        <v>3</v>
      </c>
      <c r="AA55" s="1" t="str">
        <f t="shared" si="0"/>
        <v>53</v>
      </c>
      <c r="AB55" s="1">
        <v>5</v>
      </c>
      <c r="AC55" s="34">
        <v>0.80055555555555502</v>
      </c>
      <c r="AD55" s="34">
        <v>0.99555555555555497</v>
      </c>
      <c r="AE55" s="34">
        <f t="shared" si="1"/>
        <v>0.19499999999999995</v>
      </c>
      <c r="AH55" s="34"/>
      <c r="AI55" s="1"/>
    </row>
    <row r="56" spans="9:35">
      <c r="I56" s="34" t="s">
        <v>204</v>
      </c>
      <c r="Y56" s="1">
        <v>5</v>
      </c>
      <c r="Z56" s="7">
        <v>4</v>
      </c>
      <c r="AA56" s="1" t="str">
        <f t="shared" si="0"/>
        <v>54</v>
      </c>
      <c r="AB56" s="1">
        <v>5</v>
      </c>
      <c r="AC56" s="34">
        <v>0.97888888888888803</v>
      </c>
      <c r="AD56" s="34">
        <v>0.99833333333333296</v>
      </c>
      <c r="AE56" s="34">
        <f t="shared" si="1"/>
        <v>1.944444444444493E-2</v>
      </c>
      <c r="AH56" s="34"/>
      <c r="AI56" s="1"/>
    </row>
    <row r="57" spans="9:35">
      <c r="I57" s="34" t="s">
        <v>205</v>
      </c>
      <c r="Y57" s="1">
        <v>5</v>
      </c>
      <c r="Z57" s="7">
        <v>5</v>
      </c>
      <c r="AA57" s="1" t="str">
        <f t="shared" si="0"/>
        <v>55</v>
      </c>
      <c r="AB57" s="1">
        <v>5</v>
      </c>
      <c r="AC57" s="34">
        <v>0.97</v>
      </c>
      <c r="AD57" s="34">
        <v>1</v>
      </c>
      <c r="AE57" s="34">
        <f t="shared" si="1"/>
        <v>3.0000000000000027E-2</v>
      </c>
      <c r="AH57" s="34"/>
      <c r="AI57" s="1"/>
    </row>
    <row r="58" spans="9:35">
      <c r="I58" s="34" t="s">
        <v>206</v>
      </c>
      <c r="Y58" s="1">
        <v>5</v>
      </c>
      <c r="Z58" s="7">
        <v>6</v>
      </c>
      <c r="AA58" s="1" t="str">
        <f t="shared" si="0"/>
        <v>56</v>
      </c>
      <c r="AB58" s="1">
        <v>5</v>
      </c>
      <c r="AC58" s="34">
        <v>0.97944444444444401</v>
      </c>
      <c r="AD58" s="34">
        <v>0.99777777777777699</v>
      </c>
      <c r="AE58" s="34">
        <f t="shared" si="1"/>
        <v>1.833333333333298E-2</v>
      </c>
      <c r="AH58" s="34"/>
      <c r="AI58" s="1"/>
    </row>
    <row r="59" spans="9:35">
      <c r="Y59" s="1">
        <v>5</v>
      </c>
      <c r="Z59" s="7">
        <v>7</v>
      </c>
      <c r="AA59" s="1" t="str">
        <f t="shared" si="0"/>
        <v>57</v>
      </c>
      <c r="AB59" s="1">
        <v>5</v>
      </c>
      <c r="AC59" s="34">
        <v>0.96833333333333305</v>
      </c>
      <c r="AD59" s="34">
        <v>0.99444444444444402</v>
      </c>
      <c r="AE59" s="34">
        <f t="shared" si="1"/>
        <v>2.6111111111110974E-2</v>
      </c>
      <c r="AH59" s="34"/>
      <c r="AI59" s="1"/>
    </row>
    <row r="60" spans="9:35">
      <c r="Y60" s="1">
        <v>5</v>
      </c>
      <c r="Z60" s="7">
        <v>8</v>
      </c>
      <c r="AA60" s="1" t="str">
        <f t="shared" si="0"/>
        <v>58</v>
      </c>
      <c r="AB60" s="1">
        <v>5</v>
      </c>
      <c r="AC60" s="34">
        <v>0.99666666666666603</v>
      </c>
      <c r="AD60" s="34">
        <v>0.99833333333333296</v>
      </c>
      <c r="AE60" s="34">
        <f t="shared" si="1"/>
        <v>1.6666666666669272E-3</v>
      </c>
      <c r="AH60" s="34"/>
      <c r="AI60" s="1"/>
    </row>
    <row r="61" spans="9:35">
      <c r="Y61" s="1">
        <v>5</v>
      </c>
      <c r="Z61" s="7">
        <v>9</v>
      </c>
      <c r="AA61" s="1" t="str">
        <f t="shared" si="0"/>
        <v>59</v>
      </c>
      <c r="AB61" s="1">
        <v>5</v>
      </c>
      <c r="AC61" s="34">
        <v>0.95888888888888801</v>
      </c>
      <c r="AD61" s="34">
        <v>0.99888888888888805</v>
      </c>
      <c r="AE61" s="34">
        <f t="shared" si="1"/>
        <v>4.0000000000000036E-2</v>
      </c>
      <c r="AH61" s="34"/>
      <c r="AI61" s="1"/>
    </row>
    <row r="62" spans="9:35">
      <c r="Y62" s="1">
        <v>6</v>
      </c>
      <c r="Z62" s="7">
        <v>0</v>
      </c>
      <c r="AA62" s="1" t="str">
        <f t="shared" si="0"/>
        <v>60</v>
      </c>
      <c r="AB62" s="1">
        <v>6</v>
      </c>
      <c r="AC62" s="34">
        <v>0.83944444444444399</v>
      </c>
      <c r="AD62" s="34">
        <v>0.99888888888888805</v>
      </c>
      <c r="AE62" s="34">
        <f t="shared" si="1"/>
        <v>0.15944444444444406</v>
      </c>
      <c r="AH62" s="34"/>
      <c r="AI62" s="1"/>
    </row>
    <row r="63" spans="9:35">
      <c r="Y63" s="1">
        <v>6</v>
      </c>
      <c r="Z63" s="7">
        <v>1</v>
      </c>
      <c r="AA63" s="1" t="str">
        <f t="shared" si="0"/>
        <v>61</v>
      </c>
      <c r="AB63" s="1">
        <v>6</v>
      </c>
      <c r="AC63" s="34">
        <v>0.57055555555555504</v>
      </c>
      <c r="AD63" s="34">
        <v>0.99833333333333296</v>
      </c>
      <c r="AE63" s="34">
        <f t="shared" si="1"/>
        <v>0.42777777777777792</v>
      </c>
      <c r="AH63" s="34"/>
      <c r="AI63" s="1"/>
    </row>
    <row r="64" spans="9:35">
      <c r="Y64" s="1">
        <v>6</v>
      </c>
      <c r="Z64" s="7">
        <v>2</v>
      </c>
      <c r="AA64" s="1" t="str">
        <f t="shared" si="0"/>
        <v>62</v>
      </c>
      <c r="AB64" s="1">
        <v>6</v>
      </c>
      <c r="AC64" s="34">
        <v>0.995</v>
      </c>
      <c r="AD64" s="34">
        <v>1</v>
      </c>
      <c r="AE64" s="34">
        <f t="shared" si="1"/>
        <v>5.0000000000000044E-3</v>
      </c>
      <c r="AH64" s="34"/>
      <c r="AI64" s="1"/>
    </row>
    <row r="65" spans="25:35">
      <c r="Y65" s="1">
        <v>6</v>
      </c>
      <c r="Z65" s="7">
        <v>3</v>
      </c>
      <c r="AA65" s="1" t="str">
        <f t="shared" si="0"/>
        <v>63</v>
      </c>
      <c r="AB65" s="1">
        <v>6</v>
      </c>
      <c r="AC65" s="34">
        <v>0.91277777777777702</v>
      </c>
      <c r="AD65" s="34">
        <v>0.99833333333333296</v>
      </c>
      <c r="AE65" s="34">
        <f t="shared" si="1"/>
        <v>8.555555555555594E-2</v>
      </c>
      <c r="AH65" s="34"/>
      <c r="AI65" s="1"/>
    </row>
    <row r="66" spans="25:35">
      <c r="Y66" s="1">
        <v>6</v>
      </c>
      <c r="Z66" s="7">
        <v>4</v>
      </c>
      <c r="AA66" s="1" t="str">
        <f t="shared" si="0"/>
        <v>64</v>
      </c>
      <c r="AB66" s="1">
        <v>6</v>
      </c>
      <c r="AC66" s="34">
        <v>0.99</v>
      </c>
      <c r="AD66" s="34">
        <v>0.99888888888888805</v>
      </c>
      <c r="AE66" s="34">
        <f t="shared" si="1"/>
        <v>8.8888888888880579E-3</v>
      </c>
      <c r="AH66" s="34"/>
      <c r="AI66" s="1"/>
    </row>
    <row r="67" spans="25:35">
      <c r="Y67" s="1">
        <v>6</v>
      </c>
      <c r="Z67" s="7">
        <v>5</v>
      </c>
      <c r="AA67" s="1" t="str">
        <f t="shared" ref="AA67:AA101" si="22">CONCATENATE(Y67,Z67)</f>
        <v>65</v>
      </c>
      <c r="AB67" s="1">
        <v>6</v>
      </c>
      <c r="AC67" s="34">
        <v>0.98611111111111105</v>
      </c>
      <c r="AD67" s="34">
        <v>0.99833333333333296</v>
      </c>
      <c r="AE67" s="34">
        <f t="shared" ref="AE67:AE101" si="23">AD67-AC67</f>
        <v>1.2222222222221912E-2</v>
      </c>
      <c r="AH67" s="34"/>
      <c r="AI67" s="1"/>
    </row>
    <row r="68" spans="25:35">
      <c r="Y68" s="1">
        <v>6</v>
      </c>
      <c r="Z68" s="7">
        <v>6</v>
      </c>
      <c r="AA68" s="1" t="str">
        <f t="shared" si="22"/>
        <v>66</v>
      </c>
      <c r="AB68" s="1">
        <v>6</v>
      </c>
      <c r="AC68" s="34">
        <v>0.80222222222222195</v>
      </c>
      <c r="AD68" s="34">
        <v>0.99666666666666603</v>
      </c>
      <c r="AE68" s="34">
        <f t="shared" si="23"/>
        <v>0.19444444444444409</v>
      </c>
      <c r="AH68" s="34"/>
      <c r="AI68" s="1"/>
    </row>
    <row r="69" spans="25:35">
      <c r="Y69" s="1">
        <v>6</v>
      </c>
      <c r="Z69" s="7">
        <v>7</v>
      </c>
      <c r="AA69" s="1" t="str">
        <f t="shared" si="22"/>
        <v>67</v>
      </c>
      <c r="AB69" s="1">
        <v>6</v>
      </c>
      <c r="AC69" s="34">
        <v>0.99055555555555497</v>
      </c>
      <c r="AD69" s="34">
        <v>0.99888888888888805</v>
      </c>
      <c r="AE69" s="34">
        <f t="shared" si="23"/>
        <v>8.3333333333330817E-3</v>
      </c>
      <c r="AH69" s="34"/>
      <c r="AI69" s="1"/>
    </row>
    <row r="70" spans="25:35">
      <c r="Y70" s="1">
        <v>6</v>
      </c>
      <c r="Z70" s="7">
        <v>8</v>
      </c>
      <c r="AA70" s="1" t="str">
        <f t="shared" si="22"/>
        <v>68</v>
      </c>
      <c r="AB70" s="1">
        <v>6</v>
      </c>
      <c r="AC70" s="34">
        <v>0.99666666666666603</v>
      </c>
      <c r="AD70" s="34">
        <v>0.99666666666666603</v>
      </c>
      <c r="AE70" s="34">
        <f t="shared" si="23"/>
        <v>0</v>
      </c>
      <c r="AH70" s="34"/>
      <c r="AI70" s="1"/>
    </row>
    <row r="71" spans="25:35">
      <c r="Y71" s="1">
        <v>6</v>
      </c>
      <c r="Z71" s="7">
        <v>9</v>
      </c>
      <c r="AA71" s="1" t="str">
        <f t="shared" si="22"/>
        <v>69</v>
      </c>
      <c r="AB71" s="1">
        <v>6</v>
      </c>
      <c r="AC71" s="34">
        <v>0.98166666666666602</v>
      </c>
      <c r="AD71" s="34">
        <v>1</v>
      </c>
      <c r="AE71" s="34">
        <f t="shared" si="23"/>
        <v>1.8333333333333979E-2</v>
      </c>
      <c r="AH71" s="34"/>
      <c r="AI71" s="1"/>
    </row>
    <row r="72" spans="25:35">
      <c r="Y72" s="1">
        <v>7</v>
      </c>
      <c r="Z72" s="7">
        <v>0</v>
      </c>
      <c r="AA72" s="1" t="str">
        <f t="shared" si="22"/>
        <v>70</v>
      </c>
      <c r="AB72" s="1">
        <v>7</v>
      </c>
      <c r="AC72" s="34">
        <v>0.98444444444444401</v>
      </c>
      <c r="AD72" s="34">
        <v>0.99944444444444402</v>
      </c>
      <c r="AE72" s="34">
        <f t="shared" si="23"/>
        <v>1.5000000000000013E-2</v>
      </c>
      <c r="AH72" s="34"/>
      <c r="AI72" s="1"/>
    </row>
    <row r="73" spans="25:35">
      <c r="Y73" s="1">
        <v>7</v>
      </c>
      <c r="Z73" s="7">
        <v>1</v>
      </c>
      <c r="AA73" s="1" t="str">
        <f t="shared" si="22"/>
        <v>71</v>
      </c>
      <c r="AB73" s="1">
        <v>7</v>
      </c>
      <c r="AC73" s="34">
        <v>0.99444444444444402</v>
      </c>
      <c r="AD73" s="34">
        <v>1</v>
      </c>
      <c r="AE73" s="34">
        <f t="shared" si="23"/>
        <v>5.5555555555559799E-3</v>
      </c>
      <c r="AH73" s="34"/>
      <c r="AI73" s="1"/>
    </row>
    <row r="74" spans="25:35">
      <c r="Y74" s="1">
        <v>7</v>
      </c>
      <c r="Z74" s="7">
        <v>2</v>
      </c>
      <c r="AA74" s="1" t="str">
        <f t="shared" si="22"/>
        <v>72</v>
      </c>
      <c r="AB74" s="1">
        <v>7</v>
      </c>
      <c r="AC74" s="34">
        <v>0.99833333333333296</v>
      </c>
      <c r="AD74" s="34">
        <v>1</v>
      </c>
      <c r="AE74" s="34">
        <f t="shared" si="23"/>
        <v>1.6666666666670382E-3</v>
      </c>
      <c r="AH74" s="34"/>
      <c r="AI74" s="1"/>
    </row>
    <row r="75" spans="25:35">
      <c r="Y75" s="1">
        <v>7</v>
      </c>
      <c r="Z75" s="7">
        <v>3</v>
      </c>
      <c r="AA75" s="1" t="str">
        <f t="shared" si="22"/>
        <v>73</v>
      </c>
      <c r="AB75" s="1">
        <v>7</v>
      </c>
      <c r="AC75" s="34">
        <v>0.88333333333333297</v>
      </c>
      <c r="AD75" s="34">
        <v>0.99944444444444402</v>
      </c>
      <c r="AE75" s="34">
        <f t="shared" si="23"/>
        <v>0.11611111111111105</v>
      </c>
      <c r="AH75" s="34"/>
      <c r="AI75" s="1"/>
    </row>
    <row r="76" spans="25:35">
      <c r="Y76" s="1">
        <v>7</v>
      </c>
      <c r="Z76" s="7">
        <v>4</v>
      </c>
      <c r="AA76" s="1" t="str">
        <f t="shared" si="22"/>
        <v>74</v>
      </c>
      <c r="AB76" s="1">
        <v>7</v>
      </c>
      <c r="AC76" s="34">
        <v>0.99666666666666603</v>
      </c>
      <c r="AD76" s="34">
        <v>0.99944444444444402</v>
      </c>
      <c r="AE76" s="34">
        <f t="shared" si="23"/>
        <v>2.77777777777799E-3</v>
      </c>
      <c r="AH76" s="34"/>
      <c r="AI76" s="1"/>
    </row>
    <row r="77" spans="25:35">
      <c r="Y77" s="1">
        <v>7</v>
      </c>
      <c r="Z77" s="7">
        <v>5</v>
      </c>
      <c r="AA77" s="1" t="str">
        <f t="shared" si="22"/>
        <v>75</v>
      </c>
      <c r="AB77" s="1">
        <v>7</v>
      </c>
      <c r="AC77" s="34">
        <v>0.99777777777777699</v>
      </c>
      <c r="AD77" s="34">
        <v>1</v>
      </c>
      <c r="AE77" s="34">
        <f t="shared" si="23"/>
        <v>2.2222222222230137E-3</v>
      </c>
      <c r="AH77" s="34"/>
      <c r="AI77" s="1"/>
    </row>
    <row r="78" spans="25:35">
      <c r="Y78" s="1">
        <v>7</v>
      </c>
      <c r="Z78" s="7">
        <v>6</v>
      </c>
      <c r="AA78" s="1" t="str">
        <f t="shared" si="22"/>
        <v>76</v>
      </c>
      <c r="AB78" s="1">
        <v>7</v>
      </c>
      <c r="AC78" s="34">
        <v>1</v>
      </c>
      <c r="AD78" s="34">
        <v>1</v>
      </c>
      <c r="AE78" s="34">
        <f t="shared" si="23"/>
        <v>0</v>
      </c>
      <c r="AH78" s="34"/>
      <c r="AI78" s="1"/>
    </row>
    <row r="79" spans="25:35">
      <c r="Y79" s="1">
        <v>7</v>
      </c>
      <c r="Z79" s="7">
        <v>7</v>
      </c>
      <c r="AA79" s="1" t="str">
        <f t="shared" si="22"/>
        <v>77</v>
      </c>
      <c r="AB79" s="1">
        <v>7</v>
      </c>
      <c r="AC79" s="34">
        <v>0.86888888888888804</v>
      </c>
      <c r="AD79" s="34">
        <v>0.99833333333333296</v>
      </c>
      <c r="AE79" s="34">
        <f t="shared" si="23"/>
        <v>0.12944444444444492</v>
      </c>
      <c r="AH79" s="34"/>
      <c r="AI79" s="1"/>
    </row>
    <row r="80" spans="25:35">
      <c r="Y80" s="1">
        <v>7</v>
      </c>
      <c r="Z80" s="7">
        <v>8</v>
      </c>
      <c r="AA80" s="1" t="str">
        <f t="shared" si="22"/>
        <v>78</v>
      </c>
      <c r="AB80" s="1">
        <v>7</v>
      </c>
      <c r="AC80" s="34">
        <v>0.99944444444444402</v>
      </c>
      <c r="AD80" s="34">
        <v>0.99888888888888805</v>
      </c>
      <c r="AE80" s="34">
        <f t="shared" si="23"/>
        <v>-5.5555555555597547E-4</v>
      </c>
      <c r="AH80" s="34"/>
      <c r="AI80" s="1"/>
    </row>
    <row r="81" spans="25:35">
      <c r="Y81" s="1">
        <v>7</v>
      </c>
      <c r="Z81" s="7">
        <v>9</v>
      </c>
      <c r="AA81" s="1" t="str">
        <f t="shared" si="22"/>
        <v>79</v>
      </c>
      <c r="AB81" s="1">
        <v>7</v>
      </c>
      <c r="AC81" s="34">
        <v>0.99722222222222201</v>
      </c>
      <c r="AD81" s="34">
        <v>1</v>
      </c>
      <c r="AE81" s="34">
        <f t="shared" si="23"/>
        <v>2.77777777777799E-3</v>
      </c>
      <c r="AH81" s="34"/>
      <c r="AI81" s="1"/>
    </row>
    <row r="82" spans="25:35">
      <c r="Y82" s="1">
        <v>8</v>
      </c>
      <c r="Z82" s="7">
        <v>0</v>
      </c>
      <c r="AA82" s="1" t="str">
        <f t="shared" si="22"/>
        <v>80</v>
      </c>
      <c r="AB82" s="1">
        <v>8</v>
      </c>
      <c r="AC82" s="34">
        <v>0.918333333333333</v>
      </c>
      <c r="AD82" s="34">
        <v>0.99888888888888805</v>
      </c>
      <c r="AE82" s="34">
        <f t="shared" si="23"/>
        <v>8.0555555555555047E-2</v>
      </c>
      <c r="AH82" s="34"/>
      <c r="AI82" s="1"/>
    </row>
    <row r="83" spans="25:35">
      <c r="Y83" s="1">
        <v>8</v>
      </c>
      <c r="Z83" s="7">
        <v>1</v>
      </c>
      <c r="AA83" s="1" t="str">
        <f t="shared" si="22"/>
        <v>81</v>
      </c>
      <c r="AB83" s="1">
        <v>8</v>
      </c>
      <c r="AC83" s="34">
        <v>0.85333333333333306</v>
      </c>
      <c r="AD83" s="34">
        <v>0.99833333333333296</v>
      </c>
      <c r="AE83" s="34">
        <f t="shared" si="23"/>
        <v>0.14499999999999991</v>
      </c>
      <c r="AH83" s="34"/>
      <c r="AI83" s="1"/>
    </row>
    <row r="84" spans="25:35">
      <c r="Y84" s="1">
        <v>8</v>
      </c>
      <c r="Z84" s="7">
        <v>2</v>
      </c>
      <c r="AA84" s="1" t="str">
        <f t="shared" si="22"/>
        <v>82</v>
      </c>
      <c r="AB84" s="1">
        <v>8</v>
      </c>
      <c r="AC84" s="34">
        <v>0.99277777777777698</v>
      </c>
      <c r="AD84" s="34">
        <v>0.99833333333333296</v>
      </c>
      <c r="AE84" s="34">
        <f t="shared" si="23"/>
        <v>5.5555555555559799E-3</v>
      </c>
      <c r="AH84" s="34"/>
      <c r="AI84" s="1"/>
    </row>
    <row r="85" spans="25:35">
      <c r="Y85" s="1">
        <v>8</v>
      </c>
      <c r="Z85" s="7">
        <v>3</v>
      </c>
      <c r="AA85" s="1" t="str">
        <f t="shared" si="22"/>
        <v>83</v>
      </c>
      <c r="AB85" s="1">
        <v>8</v>
      </c>
      <c r="AC85" s="34">
        <v>0.75166666666666604</v>
      </c>
      <c r="AD85" s="34">
        <v>0.99666666666666603</v>
      </c>
      <c r="AE85" s="34">
        <f t="shared" si="23"/>
        <v>0.245</v>
      </c>
      <c r="AH85" s="34"/>
      <c r="AI85" s="1"/>
    </row>
    <row r="86" spans="25:35">
      <c r="Y86" s="1">
        <v>8</v>
      </c>
      <c r="Z86" s="7">
        <v>4</v>
      </c>
      <c r="AA86" s="1" t="str">
        <f t="shared" si="22"/>
        <v>84</v>
      </c>
      <c r="AB86" s="1">
        <v>8</v>
      </c>
      <c r="AC86" s="34">
        <v>0.98388888888888804</v>
      </c>
      <c r="AD86" s="34">
        <v>0.99833333333333296</v>
      </c>
      <c r="AE86" s="34">
        <f t="shared" si="23"/>
        <v>1.4444444444444926E-2</v>
      </c>
      <c r="AH86" s="34"/>
      <c r="AI86" s="1"/>
    </row>
    <row r="87" spans="25:35">
      <c r="Y87" s="1">
        <v>8</v>
      </c>
      <c r="Z87" s="7">
        <v>5</v>
      </c>
      <c r="AA87" s="1" t="str">
        <f t="shared" si="22"/>
        <v>85</v>
      </c>
      <c r="AB87" s="1">
        <v>8</v>
      </c>
      <c r="AC87" s="34">
        <v>0.995</v>
      </c>
      <c r="AD87" s="34">
        <v>0.99722222222222201</v>
      </c>
      <c r="AE87" s="34">
        <f t="shared" si="23"/>
        <v>2.2222222222220145E-3</v>
      </c>
      <c r="AH87" s="34"/>
      <c r="AI87" s="1"/>
    </row>
    <row r="88" spans="25:35">
      <c r="Y88" s="1">
        <v>8</v>
      </c>
      <c r="Z88" s="7">
        <v>6</v>
      </c>
      <c r="AA88" s="1" t="str">
        <f t="shared" si="22"/>
        <v>86</v>
      </c>
      <c r="AB88" s="1">
        <v>8</v>
      </c>
      <c r="AC88" s="34">
        <v>0.97166666666666601</v>
      </c>
      <c r="AD88" s="34">
        <v>0.99888888888888805</v>
      </c>
      <c r="AE88" s="34">
        <f t="shared" si="23"/>
        <v>2.7222222222222037E-2</v>
      </c>
      <c r="AH88" s="34"/>
      <c r="AI88" s="1"/>
    </row>
    <row r="89" spans="25:35">
      <c r="Y89" s="1">
        <v>8</v>
      </c>
      <c r="Z89" s="7">
        <v>7</v>
      </c>
      <c r="AA89" s="1" t="str">
        <f t="shared" si="22"/>
        <v>87</v>
      </c>
      <c r="AB89" s="1">
        <v>8</v>
      </c>
      <c r="AC89" s="34">
        <v>0.98611111111111105</v>
      </c>
      <c r="AD89" s="34">
        <v>0.99888888888888805</v>
      </c>
      <c r="AE89" s="34">
        <f t="shared" si="23"/>
        <v>1.2777777777777E-2</v>
      </c>
      <c r="AH89" s="34"/>
      <c r="AI89" s="1"/>
    </row>
    <row r="90" spans="25:35">
      <c r="Y90" s="1">
        <v>8</v>
      </c>
      <c r="Z90" s="7">
        <v>8</v>
      </c>
      <c r="AA90" s="1" t="str">
        <f t="shared" si="22"/>
        <v>88</v>
      </c>
      <c r="AB90" s="1">
        <v>8</v>
      </c>
      <c r="AC90" s="34">
        <v>0.99611111111111095</v>
      </c>
      <c r="AD90" s="34">
        <v>0.99777777777777699</v>
      </c>
      <c r="AE90" s="34">
        <f t="shared" si="23"/>
        <v>1.666666666666039E-3</v>
      </c>
      <c r="AH90" s="34"/>
      <c r="AI90" s="1"/>
    </row>
    <row r="91" spans="25:35">
      <c r="Y91" s="1">
        <v>8</v>
      </c>
      <c r="Z91" s="7">
        <v>9</v>
      </c>
      <c r="AA91" s="1" t="str">
        <f t="shared" si="22"/>
        <v>89</v>
      </c>
      <c r="AB91" s="1">
        <v>8</v>
      </c>
      <c r="AC91" s="34">
        <v>0.98944444444444402</v>
      </c>
      <c r="AD91" s="34">
        <v>0.99944444444444402</v>
      </c>
      <c r="AE91" s="34">
        <f t="shared" si="23"/>
        <v>1.0000000000000009E-2</v>
      </c>
      <c r="AH91" s="34"/>
      <c r="AI91" s="1"/>
    </row>
    <row r="92" spans="25:35">
      <c r="Y92" s="1">
        <v>9</v>
      </c>
      <c r="Z92" s="7">
        <v>0</v>
      </c>
      <c r="AA92" s="1" t="str">
        <f t="shared" si="22"/>
        <v>90</v>
      </c>
      <c r="AB92" s="1">
        <v>9</v>
      </c>
      <c r="AC92" s="34">
        <v>0.96222222222222198</v>
      </c>
      <c r="AD92" s="34">
        <v>0.99944444444444402</v>
      </c>
      <c r="AE92" s="34">
        <f t="shared" si="23"/>
        <v>3.7222222222222046E-2</v>
      </c>
      <c r="AH92" s="34"/>
      <c r="AI92" s="1"/>
    </row>
    <row r="93" spans="25:35">
      <c r="Y93" s="1">
        <v>9</v>
      </c>
      <c r="Z93" s="7">
        <v>1</v>
      </c>
      <c r="AA93" s="1" t="str">
        <f t="shared" si="22"/>
        <v>91</v>
      </c>
      <c r="AB93" s="1">
        <v>9</v>
      </c>
      <c r="AC93" s="34">
        <v>0.98</v>
      </c>
      <c r="AD93" s="34">
        <v>0.99666666666666603</v>
      </c>
      <c r="AE93" s="34">
        <f t="shared" si="23"/>
        <v>1.6666666666666052E-2</v>
      </c>
      <c r="AH93" s="34"/>
      <c r="AI93" s="1"/>
    </row>
    <row r="94" spans="25:35">
      <c r="Y94" s="1">
        <v>9</v>
      </c>
      <c r="Z94" s="7">
        <v>2</v>
      </c>
      <c r="AA94" s="1" t="str">
        <f t="shared" si="22"/>
        <v>92</v>
      </c>
      <c r="AB94" s="1">
        <v>9</v>
      </c>
      <c r="AC94" s="34">
        <v>0.99944444444444402</v>
      </c>
      <c r="AD94" s="34">
        <v>1</v>
      </c>
      <c r="AE94" s="34">
        <f t="shared" si="23"/>
        <v>5.5555555555597547E-4</v>
      </c>
      <c r="AH94" s="34"/>
      <c r="AI94" s="1"/>
    </row>
    <row r="95" spans="25:35">
      <c r="Y95" s="1">
        <v>9</v>
      </c>
      <c r="Z95" s="7">
        <v>3</v>
      </c>
      <c r="AA95" s="1" t="str">
        <f t="shared" si="22"/>
        <v>93</v>
      </c>
      <c r="AB95" s="1">
        <v>9</v>
      </c>
      <c r="AC95" s="34">
        <v>0.688888888888888</v>
      </c>
      <c r="AD95" s="34">
        <v>0.99222222222222201</v>
      </c>
      <c r="AE95" s="34">
        <f t="shared" si="23"/>
        <v>0.30333333333333401</v>
      </c>
      <c r="AH95" s="34"/>
      <c r="AI95" s="1"/>
    </row>
    <row r="96" spans="25:35">
      <c r="Y96" s="1">
        <v>9</v>
      </c>
      <c r="Z96" s="7">
        <v>4</v>
      </c>
      <c r="AA96" s="1" t="str">
        <f t="shared" si="22"/>
        <v>94</v>
      </c>
      <c r="AB96" s="1">
        <v>9</v>
      </c>
      <c r="AC96" s="34">
        <v>0.99888888888888805</v>
      </c>
      <c r="AD96" s="34">
        <v>1</v>
      </c>
      <c r="AE96" s="34">
        <f t="shared" si="23"/>
        <v>1.1111111111119509E-3</v>
      </c>
      <c r="AH96" s="34"/>
      <c r="AI96" s="1"/>
    </row>
    <row r="97" spans="25:35">
      <c r="Y97" s="1">
        <v>9</v>
      </c>
      <c r="Z97" s="7">
        <v>5</v>
      </c>
      <c r="AA97" s="1" t="str">
        <f t="shared" si="22"/>
        <v>95</v>
      </c>
      <c r="AB97" s="1">
        <v>9</v>
      </c>
      <c r="AC97" s="34">
        <v>0.99722222222222201</v>
      </c>
      <c r="AD97" s="34">
        <v>1</v>
      </c>
      <c r="AE97" s="34">
        <f t="shared" si="23"/>
        <v>2.77777777777799E-3</v>
      </c>
      <c r="AH97" s="34"/>
      <c r="AI97" s="1"/>
    </row>
    <row r="98" spans="25:35">
      <c r="Y98" s="1">
        <v>9</v>
      </c>
      <c r="Z98" s="7">
        <v>6</v>
      </c>
      <c r="AA98" s="1" t="str">
        <f t="shared" si="22"/>
        <v>96</v>
      </c>
      <c r="AB98" s="1">
        <v>9</v>
      </c>
      <c r="AC98" s="34">
        <v>0.99277777777777698</v>
      </c>
      <c r="AD98" s="34">
        <v>0.99944444444444402</v>
      </c>
      <c r="AE98" s="34">
        <f t="shared" si="23"/>
        <v>6.6666666666670427E-3</v>
      </c>
      <c r="AH98" s="34"/>
      <c r="AI98" s="1"/>
    </row>
    <row r="99" spans="25:35">
      <c r="Y99" s="1">
        <v>9</v>
      </c>
      <c r="Z99" s="7">
        <v>7</v>
      </c>
      <c r="AA99" s="1" t="str">
        <f t="shared" si="22"/>
        <v>97</v>
      </c>
      <c r="AB99" s="1">
        <v>9</v>
      </c>
      <c r="AC99" s="34">
        <v>0.99611111111111095</v>
      </c>
      <c r="AD99" s="34">
        <v>1</v>
      </c>
      <c r="AE99" s="34">
        <f t="shared" si="23"/>
        <v>3.8888888888890527E-3</v>
      </c>
      <c r="AH99" s="34"/>
      <c r="AI99" s="1"/>
    </row>
    <row r="100" spans="25:35">
      <c r="Y100" s="1">
        <v>9</v>
      </c>
      <c r="Z100" s="7">
        <v>8</v>
      </c>
      <c r="AA100" s="1" t="str">
        <f t="shared" si="22"/>
        <v>98</v>
      </c>
      <c r="AB100" s="1">
        <v>9</v>
      </c>
      <c r="AC100" s="34">
        <v>0.99944444444444402</v>
      </c>
      <c r="AD100" s="34">
        <v>1</v>
      </c>
      <c r="AE100" s="34">
        <f t="shared" si="23"/>
        <v>5.5555555555597547E-4</v>
      </c>
      <c r="AH100" s="34"/>
      <c r="AI100" s="1"/>
    </row>
    <row r="101" spans="25:35">
      <c r="Y101" s="1">
        <v>9</v>
      </c>
      <c r="Z101" s="7">
        <v>9</v>
      </c>
      <c r="AA101" s="1" t="str">
        <f t="shared" si="22"/>
        <v>99</v>
      </c>
      <c r="AB101" s="1">
        <v>9</v>
      </c>
      <c r="AC101" s="34">
        <v>0.99444444444444402</v>
      </c>
      <c r="AD101" s="34">
        <v>0.99944444444444402</v>
      </c>
      <c r="AE101" s="34">
        <f t="shared" si="23"/>
        <v>5.0000000000000044E-3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5B2C-9328-624E-B472-8CDE9331F6BF}">
  <sheetPr>
    <tabColor rgb="FF00B0F0"/>
  </sheetPr>
  <dimension ref="A1:AI101"/>
  <sheetViews>
    <sheetView workbookViewId="0">
      <selection activeCell="I28" sqref="I28:I58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172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13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13</v>
      </c>
      <c r="B2" s="38" t="s">
        <v>55</v>
      </c>
      <c r="C2" s="38" t="s">
        <v>56</v>
      </c>
      <c r="D2" s="38" t="s">
        <v>55</v>
      </c>
      <c r="E2" s="38" t="s">
        <v>56</v>
      </c>
      <c r="F2" s="38" t="s">
        <v>55</v>
      </c>
      <c r="G2" s="38" t="s">
        <v>56</v>
      </c>
      <c r="H2" s="38" t="s">
        <v>55</v>
      </c>
      <c r="I2" s="38" t="s">
        <v>56</v>
      </c>
      <c r="J2" s="38" t="s">
        <v>55</v>
      </c>
      <c r="K2" s="38" t="s">
        <v>56</v>
      </c>
      <c r="L2" s="38" t="s">
        <v>55</v>
      </c>
      <c r="M2" s="38" t="s">
        <v>56</v>
      </c>
      <c r="N2" s="38" t="s">
        <v>55</v>
      </c>
      <c r="O2" s="38" t="s">
        <v>56</v>
      </c>
      <c r="P2" s="38" t="s">
        <v>55</v>
      </c>
      <c r="Q2" s="38" t="s">
        <v>56</v>
      </c>
      <c r="R2" s="38" t="s">
        <v>55</v>
      </c>
      <c r="S2" s="38" t="s">
        <v>56</v>
      </c>
      <c r="T2" s="38" t="s">
        <v>55</v>
      </c>
      <c r="U2" s="38" t="s">
        <v>56</v>
      </c>
      <c r="Y2" s="1">
        <v>0</v>
      </c>
      <c r="Z2" s="7">
        <v>0</v>
      </c>
      <c r="AA2" s="1" t="str">
        <f>CONCATENATE(Y2,Z2)</f>
        <v>00</v>
      </c>
      <c r="AB2" s="1">
        <v>0</v>
      </c>
      <c r="AC2" s="34">
        <v>0.97350000000000003</v>
      </c>
      <c r="AD2" s="34">
        <v>0.99199999999999999</v>
      </c>
      <c r="AE2" s="34">
        <f>AD2-AC2</f>
        <v>1.8499999999999961E-2</v>
      </c>
      <c r="AF2" s="34">
        <f>AVERAGE(AE2:AE101)</f>
        <v>3.8910000000000021E-2</v>
      </c>
      <c r="AH2" s="34"/>
      <c r="AI2" s="1"/>
    </row>
    <row r="3" spans="1:35">
      <c r="A3" s="14">
        <v>0</v>
      </c>
      <c r="B3" s="15">
        <f>VLOOKUP(CONCATENATE($A3,$B$1),$AA$1:$AD$101,3,0)</f>
        <v>0.97350000000000003</v>
      </c>
      <c r="C3" s="15">
        <f>VLOOKUP(CONCATENATE($A3,B$1),$AA$1:$AD$101,4,0)</f>
        <v>0.99199999999999999</v>
      </c>
      <c r="D3" s="15">
        <f>VLOOKUP(CONCATENATE($A3,$D$1),$AA$1:$AD$101,3,0)</f>
        <v>0.91549999999999998</v>
      </c>
      <c r="E3" s="15">
        <f>VLOOKUP(CONCATENATE($A3,D$1),$AA$1:$AD$101,4,0)</f>
        <v>0.96350000000000002</v>
      </c>
      <c r="F3" s="15">
        <f>VLOOKUP(CONCATENATE($A3,$F$1),$AA$1:$AD$101,3,0)</f>
        <v>0.96450000000000002</v>
      </c>
      <c r="G3" s="15">
        <f>VLOOKUP(CONCATENATE($A3,F$1),$AA$1:$AD$101,4,0)</f>
        <v>0.98750000000000004</v>
      </c>
      <c r="H3" s="15">
        <f>VLOOKUP(CONCATENATE($A3,$H$1),$AA$1:$AD$101,3,0)</f>
        <v>0.98650000000000004</v>
      </c>
      <c r="I3" s="15">
        <f>VLOOKUP(CONCATENATE($A3,H$1),$AA$1:$AD$101,4,0)</f>
        <v>0.99</v>
      </c>
      <c r="J3" s="15">
        <f>VLOOKUP(CONCATENATE($A3,$J$1),$AA$1:$AD$101,3,0)</f>
        <v>0.85050000000000003</v>
      </c>
      <c r="K3" s="15">
        <f>VLOOKUP(CONCATENATE($A3,J$1),$AA$1:$AD$101,4,0)</f>
        <v>0.98899999999999999</v>
      </c>
      <c r="L3" s="15">
        <f>VLOOKUP(CONCATENATE($A3,$L$1),$AA$1:$AD$101,3,0)</f>
        <v>0.98599999999999999</v>
      </c>
      <c r="M3" s="15">
        <f>VLOOKUP(CONCATENATE($A3,L$1),$AA$1:$AD$101,4,0)</f>
        <v>0.97950000000000004</v>
      </c>
      <c r="N3" s="15">
        <f>VLOOKUP(CONCATENATE($A3,$N$1),$AA$1:$AD$101,3,0)</f>
        <v>0.82099999999999995</v>
      </c>
      <c r="O3" s="15">
        <f>VLOOKUP(CONCATENATE($A3,N$1),$AA$1:$AD$101,4,0)</f>
        <v>0.96450000000000002</v>
      </c>
      <c r="P3" s="15">
        <f>VLOOKUP(CONCATENATE($A3,$P$1),$AA$1:$AD$101,3,0)</f>
        <v>0.92649999999999999</v>
      </c>
      <c r="Q3" s="15">
        <f>VLOOKUP(CONCATENATE($A3,P$1),$AA$1:$AD$101,4,0)</f>
        <v>0.95</v>
      </c>
      <c r="R3" s="15">
        <f>VLOOKUP(CONCATENATE($A3,$R$1),$AA$1:$AD$101,3,0)</f>
        <v>0.97550000000000003</v>
      </c>
      <c r="S3" s="15">
        <f>VLOOKUP(CONCATENATE($A3,R$1),$AA$1:$AD$101,4,0)</f>
        <v>0.98350000000000004</v>
      </c>
      <c r="T3" s="15">
        <f>VLOOKUP(CONCATENATE($A3,$T$1),$AA$1:$AD$101,3,0)</f>
        <v>0.96850000000000003</v>
      </c>
      <c r="U3" s="15">
        <f>VLOOKUP(CONCATENATE($A3,T$1),$AA$1:$AD$101,4,0)</f>
        <v>0.98299999999999998</v>
      </c>
      <c r="Y3" s="1">
        <v>0</v>
      </c>
      <c r="Z3" s="7">
        <v>1</v>
      </c>
      <c r="AA3" s="1" t="str">
        <f t="shared" ref="AA3:AA66" si="0">CONCATENATE(Y3,Z3)</f>
        <v>01</v>
      </c>
      <c r="AB3" s="1">
        <v>0</v>
      </c>
      <c r="AC3" s="34">
        <v>0.91549999999999998</v>
      </c>
      <c r="AD3" s="34">
        <v>0.96350000000000002</v>
      </c>
      <c r="AE3" s="34">
        <f t="shared" ref="AE3:AE66" si="1">AD3-AC3</f>
        <v>4.8000000000000043E-2</v>
      </c>
      <c r="AF3" s="34">
        <f>MEDIAN(AE2:AE101)</f>
        <v>1.2000000000000011E-2</v>
      </c>
      <c r="AH3" s="34"/>
      <c r="AI3" s="1"/>
    </row>
    <row r="4" spans="1:35">
      <c r="A4" s="14">
        <v>1</v>
      </c>
      <c r="B4" s="15">
        <f t="shared" ref="B4:B12" si="2">VLOOKUP(CONCATENATE($A4,$B$1),$AA$1:$AD$101,3,0)</f>
        <v>0.99350000000000005</v>
      </c>
      <c r="C4" s="15">
        <f t="shared" ref="C4:C12" si="3">VLOOKUP(CONCATENATE($A4,$B$1),$AA$1:$AD$101,4,0)</f>
        <v>0.99750000000000005</v>
      </c>
      <c r="D4" s="15">
        <f t="shared" ref="D4:D12" si="4">VLOOKUP(CONCATENATE($A4,$D$1),$AA$1:$AD$101,3,0)</f>
        <v>0.97</v>
      </c>
      <c r="E4" s="15">
        <f t="shared" ref="E4:E12" si="5">VLOOKUP(CONCATENATE($A4,D$1),$AA$1:$AD$101,4,0)</f>
        <v>0.97350000000000003</v>
      </c>
      <c r="F4" s="15">
        <f t="shared" ref="F4:F12" si="6">VLOOKUP(CONCATENATE($A4,$F$1),$AA$1:$AD$101,3,0)</f>
        <v>0.98299999999999998</v>
      </c>
      <c r="G4" s="15">
        <f t="shared" ref="G4:G12" si="7">VLOOKUP(CONCATENATE($A4,F$1),$AA$1:$AD$101,4,0)</f>
        <v>0.99150000000000005</v>
      </c>
      <c r="H4" s="15">
        <f t="shared" ref="H4:H12" si="8">VLOOKUP(CONCATENATE($A4,$H$1),$AA$1:$AD$101,3,0)</f>
        <v>0.99450000000000005</v>
      </c>
      <c r="I4" s="15">
        <f t="shared" ref="I4:I12" si="9">VLOOKUP(CONCATENATE($A4,H$1),$AA$1:$AD$101,4,0)</f>
        <v>0.99399999999999999</v>
      </c>
      <c r="J4" s="36">
        <f t="shared" ref="J4:J12" si="10">VLOOKUP(CONCATENATE($A4,$J$1),$AA$1:$AD$101,3,0)</f>
        <v>0.98050000000000004</v>
      </c>
      <c r="K4" s="36">
        <f t="shared" ref="K4:K12" si="11">VLOOKUP(CONCATENATE($A4,J$1),$AA$1:$AD$101,4,0)</f>
        <v>0.99150000000000005</v>
      </c>
      <c r="L4" s="15">
        <f t="shared" ref="L4:L12" si="12">VLOOKUP(CONCATENATE($A4,$L$1),$AA$1:$AD$101,3,0)</f>
        <v>0.98399999999999999</v>
      </c>
      <c r="M4" s="15">
        <f t="shared" ref="M4:M12" si="13">VLOOKUP(CONCATENATE($A4,L$1),$AA$1:$AD$101,4,0)</f>
        <v>0.99</v>
      </c>
      <c r="N4" s="15">
        <f t="shared" ref="N4:N12" si="14">VLOOKUP(CONCATENATE($A4,$N$1),$AA$1:$AD$101,3,0)</f>
        <v>0.97650000000000003</v>
      </c>
      <c r="O4" s="15">
        <f t="shared" ref="O4:O12" si="15">VLOOKUP(CONCATENATE($A4,N$1),$AA$1:$AD$101,4,0)</f>
        <v>0.98050000000000004</v>
      </c>
      <c r="P4" s="15">
        <f t="shared" ref="P4:P12" si="16">VLOOKUP(CONCATENATE($A4,$P$1),$AA$1:$AD$101,3,0)</f>
        <v>0.98450000000000004</v>
      </c>
      <c r="Q4" s="15">
        <f t="shared" ref="Q4:Q12" si="17">VLOOKUP(CONCATENATE($A4,P$1),$AA$1:$AD$101,4,0)</f>
        <v>0.99</v>
      </c>
      <c r="R4" s="15">
        <f t="shared" ref="R4:R12" si="18">VLOOKUP(CONCATENATE($A4,$R$1),$AA$1:$AD$101,3,0)</f>
        <v>0.98199999999999998</v>
      </c>
      <c r="S4" s="15">
        <f t="shared" ref="S4:S12" si="19">VLOOKUP(CONCATENATE($A4,R$1),$AA$1:$AD$101,4,0)</f>
        <v>0.98899999999999999</v>
      </c>
      <c r="T4" s="15">
        <f t="shared" ref="T4:T12" si="20">VLOOKUP(CONCATENATE($A4,$T$1),$AA$1:$AD$101,3,0)</f>
        <v>0.99350000000000005</v>
      </c>
      <c r="U4" s="15">
        <f t="shared" ref="U4:U12" si="21">VLOOKUP(CONCATENATE($A4,T$1),$AA$1:$AD$101,4,0)</f>
        <v>0.99250000000000005</v>
      </c>
      <c r="Y4" s="1">
        <v>0</v>
      </c>
      <c r="Z4" s="7">
        <v>2</v>
      </c>
      <c r="AA4" s="1" t="str">
        <f t="shared" si="0"/>
        <v>02</v>
      </c>
      <c r="AB4" s="1">
        <v>0</v>
      </c>
      <c r="AC4" s="34">
        <v>0.96450000000000002</v>
      </c>
      <c r="AD4" s="34">
        <v>0.98750000000000004</v>
      </c>
      <c r="AE4" s="34">
        <f t="shared" si="1"/>
        <v>2.300000000000002E-2</v>
      </c>
      <c r="AH4" s="34"/>
      <c r="AI4" s="1"/>
    </row>
    <row r="5" spans="1:35">
      <c r="A5" s="14">
        <v>2</v>
      </c>
      <c r="B5" s="15">
        <f t="shared" si="2"/>
        <v>0.97150000000000003</v>
      </c>
      <c r="C5" s="15">
        <f t="shared" si="3"/>
        <v>0.99350000000000005</v>
      </c>
      <c r="D5" s="15">
        <f t="shared" si="4"/>
        <v>0.9345</v>
      </c>
      <c r="E5" s="15">
        <f t="shared" si="5"/>
        <v>0.97599999999999998</v>
      </c>
      <c r="F5" s="15">
        <f t="shared" si="6"/>
        <v>0.98050000000000004</v>
      </c>
      <c r="G5" s="15">
        <f t="shared" si="7"/>
        <v>0.97399999999999998</v>
      </c>
      <c r="H5" s="15">
        <f t="shared" si="8"/>
        <v>0.97899999999999998</v>
      </c>
      <c r="I5" s="15">
        <f t="shared" si="9"/>
        <v>0.99</v>
      </c>
      <c r="J5" s="15">
        <f t="shared" si="10"/>
        <v>0.83650000000000002</v>
      </c>
      <c r="K5" s="15">
        <f t="shared" si="11"/>
        <v>0.99050000000000005</v>
      </c>
      <c r="L5" s="15">
        <f t="shared" si="12"/>
        <v>0.97250000000000003</v>
      </c>
      <c r="M5" s="15">
        <f t="shared" si="13"/>
        <v>0.98850000000000005</v>
      </c>
      <c r="N5" s="15">
        <f t="shared" si="14"/>
        <v>0.80900000000000005</v>
      </c>
      <c r="O5" s="15">
        <f t="shared" si="15"/>
        <v>0.96450000000000002</v>
      </c>
      <c r="P5" s="15">
        <f t="shared" si="16"/>
        <v>0.92</v>
      </c>
      <c r="Q5" s="15">
        <f t="shared" si="17"/>
        <v>0.98750000000000004</v>
      </c>
      <c r="R5" s="15">
        <f t="shared" si="18"/>
        <v>0.98250000000000004</v>
      </c>
      <c r="S5" s="15">
        <f t="shared" si="19"/>
        <v>0.98</v>
      </c>
      <c r="T5" s="15">
        <f t="shared" si="20"/>
        <v>0.98099999999999998</v>
      </c>
      <c r="U5" s="15">
        <f t="shared" si="21"/>
        <v>0.98899999999999999</v>
      </c>
      <c r="Y5" s="1">
        <v>0</v>
      </c>
      <c r="Z5" s="7">
        <v>3</v>
      </c>
      <c r="AA5" s="1" t="str">
        <f t="shared" si="0"/>
        <v>03</v>
      </c>
      <c r="AB5" s="1">
        <v>0</v>
      </c>
      <c r="AC5" s="34">
        <v>0.98650000000000004</v>
      </c>
      <c r="AD5" s="34">
        <v>0.99</v>
      </c>
      <c r="AE5" s="34">
        <f t="shared" si="1"/>
        <v>3.4999999999999476E-3</v>
      </c>
      <c r="AH5" s="34"/>
      <c r="AI5" s="1"/>
    </row>
    <row r="6" spans="1:35">
      <c r="A6" s="14">
        <v>3</v>
      </c>
      <c r="B6" s="15">
        <f t="shared" si="2"/>
        <v>0.98399999999999999</v>
      </c>
      <c r="C6" s="15">
        <f t="shared" si="3"/>
        <v>0.996</v>
      </c>
      <c r="D6" s="15">
        <f t="shared" si="4"/>
        <v>0.83699999999999997</v>
      </c>
      <c r="E6" s="15">
        <f t="shared" si="5"/>
        <v>0.96799999999999997</v>
      </c>
      <c r="F6" s="15">
        <f t="shared" si="6"/>
        <v>0.95250000000000001</v>
      </c>
      <c r="G6" s="15">
        <f t="shared" si="7"/>
        <v>0.98350000000000004</v>
      </c>
      <c r="H6" s="15">
        <f t="shared" si="8"/>
        <v>0.98850000000000005</v>
      </c>
      <c r="I6" s="15">
        <f t="shared" si="9"/>
        <v>0.99399999999999999</v>
      </c>
      <c r="J6" s="15">
        <f t="shared" si="10"/>
        <v>0.86599999999999999</v>
      </c>
      <c r="K6" s="15">
        <f t="shared" si="11"/>
        <v>0.96150000000000002</v>
      </c>
      <c r="L6" s="15">
        <f t="shared" si="12"/>
        <v>0.96399999999999997</v>
      </c>
      <c r="M6" s="15">
        <f t="shared" si="13"/>
        <v>0.98599999999999999</v>
      </c>
      <c r="N6" s="15">
        <f t="shared" si="14"/>
        <v>0.64949999999999997</v>
      </c>
      <c r="O6" s="15">
        <f t="shared" si="15"/>
        <v>0.98150000000000004</v>
      </c>
      <c r="P6" s="15">
        <f t="shared" si="16"/>
        <v>0.90449999999999997</v>
      </c>
      <c r="Q6" s="15">
        <f t="shared" si="17"/>
        <v>0.98050000000000004</v>
      </c>
      <c r="R6" s="15">
        <f t="shared" si="18"/>
        <v>0.86699999999999999</v>
      </c>
      <c r="S6" s="15">
        <f t="shared" si="19"/>
        <v>0.97350000000000003</v>
      </c>
      <c r="T6" s="15">
        <f t="shared" si="20"/>
        <v>0.97099999999999997</v>
      </c>
      <c r="U6" s="15">
        <f t="shared" si="21"/>
        <v>0.98299999999999998</v>
      </c>
      <c r="Y6" s="1">
        <v>0</v>
      </c>
      <c r="Z6" s="7">
        <v>4</v>
      </c>
      <c r="AA6" s="1" t="str">
        <f t="shared" si="0"/>
        <v>04</v>
      </c>
      <c r="AB6" s="1">
        <v>0</v>
      </c>
      <c r="AC6" s="34">
        <v>0.85050000000000003</v>
      </c>
      <c r="AD6" s="34">
        <v>0.98899999999999999</v>
      </c>
      <c r="AE6" s="34">
        <f t="shared" si="1"/>
        <v>0.13849999999999996</v>
      </c>
      <c r="AH6" s="34"/>
      <c r="AI6" s="1"/>
    </row>
    <row r="7" spans="1:35">
      <c r="A7" s="14">
        <v>4</v>
      </c>
      <c r="B7" s="15">
        <f t="shared" si="2"/>
        <v>0.98799999999999999</v>
      </c>
      <c r="C7" s="15">
        <f t="shared" si="3"/>
        <v>0.99750000000000005</v>
      </c>
      <c r="D7" s="15">
        <f t="shared" si="4"/>
        <v>0.94199999999999995</v>
      </c>
      <c r="E7" s="15">
        <f t="shared" si="5"/>
        <v>0.98250000000000004</v>
      </c>
      <c r="F7" s="15">
        <f t="shared" si="6"/>
        <v>0.96750000000000003</v>
      </c>
      <c r="G7" s="15">
        <f t="shared" si="7"/>
        <v>0.98750000000000004</v>
      </c>
      <c r="H7" s="15">
        <f t="shared" si="8"/>
        <v>0.98750000000000004</v>
      </c>
      <c r="I7" s="15">
        <f t="shared" si="9"/>
        <v>0.99</v>
      </c>
      <c r="J7" s="15">
        <f t="shared" si="10"/>
        <v>0.77849999999999997</v>
      </c>
      <c r="K7" s="15">
        <f t="shared" si="11"/>
        <v>0.98599999999999999</v>
      </c>
      <c r="L7" s="15">
        <f t="shared" si="12"/>
        <v>0.96899999999999997</v>
      </c>
      <c r="M7" s="15">
        <f t="shared" si="13"/>
        <v>0.98499999999999999</v>
      </c>
      <c r="N7" s="15">
        <f t="shared" si="14"/>
        <v>0.78249999999999997</v>
      </c>
      <c r="O7" s="15">
        <f t="shared" si="15"/>
        <v>0.98199999999999998</v>
      </c>
      <c r="P7" s="15">
        <f t="shared" si="16"/>
        <v>0.89049999999999996</v>
      </c>
      <c r="Q7" s="15">
        <f t="shared" si="17"/>
        <v>0.97399999999999998</v>
      </c>
      <c r="R7" s="15">
        <f t="shared" si="18"/>
        <v>0.99250000000000005</v>
      </c>
      <c r="S7" s="15">
        <f t="shared" si="19"/>
        <v>0.99050000000000005</v>
      </c>
      <c r="T7" s="15">
        <f t="shared" si="20"/>
        <v>0.98</v>
      </c>
      <c r="U7" s="15">
        <f t="shared" si="21"/>
        <v>0.99150000000000005</v>
      </c>
      <c r="Y7" s="1">
        <v>0</v>
      </c>
      <c r="Z7" s="7">
        <v>5</v>
      </c>
      <c r="AA7" s="1" t="str">
        <f t="shared" si="0"/>
        <v>05</v>
      </c>
      <c r="AB7" s="1">
        <v>0</v>
      </c>
      <c r="AC7" s="34">
        <v>0.98599999999999999</v>
      </c>
      <c r="AD7" s="34">
        <v>0.97950000000000004</v>
      </c>
      <c r="AE7" s="34">
        <f t="shared" si="1"/>
        <v>-6.4999999999999503E-3</v>
      </c>
      <c r="AH7" s="34"/>
      <c r="AI7" s="1"/>
    </row>
    <row r="8" spans="1:35">
      <c r="A8" s="14">
        <v>5</v>
      </c>
      <c r="B8" s="15">
        <f t="shared" si="2"/>
        <v>0.96550000000000002</v>
      </c>
      <c r="C8" s="15">
        <f t="shared" si="3"/>
        <v>0.98699999999999999</v>
      </c>
      <c r="D8" s="15">
        <f t="shared" si="4"/>
        <v>0.98850000000000005</v>
      </c>
      <c r="E8" s="15">
        <f t="shared" si="5"/>
        <v>0.99550000000000005</v>
      </c>
      <c r="F8" s="15">
        <f t="shared" si="6"/>
        <v>0.98899999999999999</v>
      </c>
      <c r="G8" s="15">
        <f t="shared" si="7"/>
        <v>0.98499999999999999</v>
      </c>
      <c r="H8" s="15">
        <f t="shared" si="8"/>
        <v>0.98650000000000004</v>
      </c>
      <c r="I8" s="15">
        <f t="shared" si="9"/>
        <v>0.995</v>
      </c>
      <c r="J8" s="15">
        <f t="shared" si="10"/>
        <v>0.98899999999999999</v>
      </c>
      <c r="K8" s="15">
        <f t="shared" si="11"/>
        <v>0.99650000000000005</v>
      </c>
      <c r="L8" s="15">
        <f t="shared" si="12"/>
        <v>0.99199999999999999</v>
      </c>
      <c r="M8" s="15">
        <f t="shared" si="13"/>
        <v>0.996</v>
      </c>
      <c r="N8" s="15">
        <f t="shared" si="14"/>
        <v>0.98150000000000004</v>
      </c>
      <c r="O8" s="15">
        <f t="shared" si="15"/>
        <v>0.99750000000000005</v>
      </c>
      <c r="P8" s="15">
        <f t="shared" si="16"/>
        <v>0.96450000000000002</v>
      </c>
      <c r="Q8" s="15">
        <f t="shared" si="17"/>
        <v>0.99250000000000005</v>
      </c>
      <c r="R8" s="15">
        <f t="shared" si="18"/>
        <v>0.98050000000000004</v>
      </c>
      <c r="S8" s="15">
        <f t="shared" si="19"/>
        <v>0.997</v>
      </c>
      <c r="T8" s="15">
        <f t="shared" si="20"/>
        <v>0.97950000000000004</v>
      </c>
      <c r="U8" s="15">
        <f t="shared" si="21"/>
        <v>0.997</v>
      </c>
      <c r="Y8" s="1">
        <v>0</v>
      </c>
      <c r="Z8" s="7">
        <v>6</v>
      </c>
      <c r="AA8" s="1" t="str">
        <f t="shared" si="0"/>
        <v>06</v>
      </c>
      <c r="AB8" s="1">
        <v>0</v>
      </c>
      <c r="AC8" s="34">
        <v>0.82099999999999995</v>
      </c>
      <c r="AD8" s="34">
        <v>0.96450000000000002</v>
      </c>
      <c r="AE8" s="34">
        <f t="shared" si="1"/>
        <v>0.14350000000000007</v>
      </c>
      <c r="AH8" s="34"/>
      <c r="AI8" s="1"/>
    </row>
    <row r="9" spans="1:35">
      <c r="A9" s="14">
        <v>6</v>
      </c>
      <c r="B9" s="15">
        <f t="shared" si="2"/>
        <v>0.94699999999999995</v>
      </c>
      <c r="C9" s="15">
        <f t="shared" si="3"/>
        <v>0.98950000000000005</v>
      </c>
      <c r="D9" s="15">
        <f t="shared" si="4"/>
        <v>0.88800000000000001</v>
      </c>
      <c r="E9" s="15">
        <f t="shared" si="5"/>
        <v>0.96599999999999997</v>
      </c>
      <c r="F9" s="15">
        <f t="shared" si="6"/>
        <v>0.95399999999999996</v>
      </c>
      <c r="G9" s="15">
        <f t="shared" si="7"/>
        <v>0.96599999999999997</v>
      </c>
      <c r="H9" s="15">
        <f t="shared" si="8"/>
        <v>0.98450000000000004</v>
      </c>
      <c r="I9" s="15">
        <f t="shared" si="9"/>
        <v>0.98750000000000004</v>
      </c>
      <c r="J9" s="15">
        <f t="shared" si="10"/>
        <v>0.74</v>
      </c>
      <c r="K9" s="15">
        <f t="shared" si="11"/>
        <v>0.95150000000000001</v>
      </c>
      <c r="L9" s="15">
        <f t="shared" si="12"/>
        <v>0.97299999999999998</v>
      </c>
      <c r="M9" s="15">
        <f t="shared" si="13"/>
        <v>0.98750000000000004</v>
      </c>
      <c r="N9" s="15">
        <f t="shared" si="14"/>
        <v>0.70899999999999996</v>
      </c>
      <c r="O9" s="15">
        <f t="shared" si="15"/>
        <v>0.97299999999999998</v>
      </c>
      <c r="P9" s="15">
        <f t="shared" si="16"/>
        <v>0.875</v>
      </c>
      <c r="Q9" s="15">
        <f t="shared" si="17"/>
        <v>0.98099999999999998</v>
      </c>
      <c r="R9" s="15">
        <f t="shared" si="18"/>
        <v>0.96199999999999997</v>
      </c>
      <c r="S9" s="15">
        <f t="shared" si="19"/>
        <v>0.98899999999999999</v>
      </c>
      <c r="T9" s="15">
        <f t="shared" si="20"/>
        <v>0.96299999999999997</v>
      </c>
      <c r="U9" s="15">
        <f t="shared" si="21"/>
        <v>0.97799999999999998</v>
      </c>
      <c r="Y9" s="1">
        <v>0</v>
      </c>
      <c r="Z9" s="7">
        <v>7</v>
      </c>
      <c r="AA9" s="1" t="str">
        <f t="shared" si="0"/>
        <v>07</v>
      </c>
      <c r="AB9" s="1">
        <v>0</v>
      </c>
      <c r="AC9" s="34">
        <v>0.92649999999999999</v>
      </c>
      <c r="AD9" s="34">
        <v>0.95</v>
      </c>
      <c r="AE9" s="34">
        <f t="shared" si="1"/>
        <v>2.3499999999999965E-2</v>
      </c>
      <c r="AH9" s="34"/>
      <c r="AI9" s="1"/>
    </row>
    <row r="10" spans="1:35">
      <c r="A10" s="14">
        <v>7</v>
      </c>
      <c r="B10" s="15">
        <f t="shared" si="2"/>
        <v>0.95150000000000001</v>
      </c>
      <c r="C10" s="15">
        <f t="shared" si="3"/>
        <v>0.995</v>
      </c>
      <c r="D10" s="15">
        <f t="shared" si="4"/>
        <v>0.99850000000000005</v>
      </c>
      <c r="E10" s="15">
        <f t="shared" si="5"/>
        <v>0.997</v>
      </c>
      <c r="F10" s="15">
        <f t="shared" si="6"/>
        <v>0.99750000000000005</v>
      </c>
      <c r="G10" s="15">
        <f t="shared" si="7"/>
        <v>0.999</v>
      </c>
      <c r="H10" s="15">
        <f t="shared" si="8"/>
        <v>0.998</v>
      </c>
      <c r="I10" s="15">
        <f t="shared" si="9"/>
        <v>0.99750000000000005</v>
      </c>
      <c r="J10" s="15">
        <f t="shared" si="10"/>
        <v>0.999</v>
      </c>
      <c r="K10" s="15">
        <f t="shared" si="11"/>
        <v>0.998</v>
      </c>
      <c r="L10" s="15">
        <f t="shared" si="12"/>
        <v>0.999</v>
      </c>
      <c r="M10" s="15">
        <f t="shared" si="13"/>
        <v>0.99850000000000005</v>
      </c>
      <c r="N10" s="15">
        <f t="shared" si="14"/>
        <v>0.99450000000000005</v>
      </c>
      <c r="O10" s="15">
        <f t="shared" si="15"/>
        <v>0.999</v>
      </c>
      <c r="P10" s="15">
        <f t="shared" si="16"/>
        <v>0.7</v>
      </c>
      <c r="Q10" s="15">
        <f t="shared" si="17"/>
        <v>0.98950000000000005</v>
      </c>
      <c r="R10" s="15">
        <f t="shared" si="18"/>
        <v>0.999</v>
      </c>
      <c r="S10" s="15">
        <f t="shared" si="19"/>
        <v>0.99850000000000005</v>
      </c>
      <c r="T10" s="15">
        <f t="shared" si="20"/>
        <v>0.99399999999999999</v>
      </c>
      <c r="U10" s="15">
        <f t="shared" si="21"/>
        <v>1</v>
      </c>
      <c r="Y10" s="1">
        <v>0</v>
      </c>
      <c r="Z10" s="7">
        <v>8</v>
      </c>
      <c r="AA10" s="1" t="str">
        <f t="shared" si="0"/>
        <v>08</v>
      </c>
      <c r="AB10" s="1">
        <v>0</v>
      </c>
      <c r="AC10" s="34">
        <v>0.97550000000000003</v>
      </c>
      <c r="AD10" s="34">
        <v>0.98350000000000004</v>
      </c>
      <c r="AE10" s="34">
        <f t="shared" si="1"/>
        <v>8.0000000000000071E-3</v>
      </c>
      <c r="AH10" s="34"/>
      <c r="AI10" s="1"/>
    </row>
    <row r="11" spans="1:35">
      <c r="A11" s="14">
        <v>8</v>
      </c>
      <c r="B11" s="15">
        <f t="shared" si="2"/>
        <v>0.91300000000000003</v>
      </c>
      <c r="C11" s="15">
        <f t="shared" si="3"/>
        <v>0.98</v>
      </c>
      <c r="D11" s="15">
        <f t="shared" si="4"/>
        <v>0.98250000000000004</v>
      </c>
      <c r="E11" s="15">
        <f t="shared" si="5"/>
        <v>0.98499999999999999</v>
      </c>
      <c r="F11" s="15">
        <f t="shared" si="6"/>
        <v>0.97350000000000003</v>
      </c>
      <c r="G11" s="15">
        <f t="shared" si="7"/>
        <v>0.98799999999999999</v>
      </c>
      <c r="H11" s="15">
        <f t="shared" si="8"/>
        <v>0.98599999999999999</v>
      </c>
      <c r="I11" s="15">
        <f t="shared" si="9"/>
        <v>0.98899999999999999</v>
      </c>
      <c r="J11" s="15">
        <f t="shared" si="10"/>
        <v>0.95899999999999996</v>
      </c>
      <c r="K11" s="15">
        <f t="shared" si="11"/>
        <v>0.98350000000000004</v>
      </c>
      <c r="L11" s="15">
        <f t="shared" si="12"/>
        <v>0.98450000000000004</v>
      </c>
      <c r="M11" s="15">
        <f t="shared" si="13"/>
        <v>0.98899999999999999</v>
      </c>
      <c r="N11" s="15">
        <f t="shared" si="14"/>
        <v>0.90549999999999997</v>
      </c>
      <c r="O11" s="15">
        <f t="shared" si="15"/>
        <v>0.97199999999999998</v>
      </c>
      <c r="P11" s="15">
        <f t="shared" si="16"/>
        <v>0.92849999999999999</v>
      </c>
      <c r="Q11" s="15">
        <f t="shared" si="17"/>
        <v>0.95850000000000002</v>
      </c>
      <c r="R11" s="15">
        <f t="shared" si="18"/>
        <v>0.97850000000000004</v>
      </c>
      <c r="S11" s="15">
        <f t="shared" si="19"/>
        <v>0.98950000000000005</v>
      </c>
      <c r="T11" s="15">
        <f t="shared" si="20"/>
        <v>0.97250000000000003</v>
      </c>
      <c r="U11" s="15">
        <f t="shared" si="21"/>
        <v>0.98350000000000004</v>
      </c>
      <c r="Y11" s="1">
        <v>0</v>
      </c>
      <c r="Z11" s="7">
        <v>9</v>
      </c>
      <c r="AA11" s="1" t="str">
        <f t="shared" si="0"/>
        <v>09</v>
      </c>
      <c r="AB11" s="1">
        <v>0</v>
      </c>
      <c r="AC11" s="34">
        <v>0.96850000000000003</v>
      </c>
      <c r="AD11" s="34">
        <v>0.98299999999999998</v>
      </c>
      <c r="AE11" s="34">
        <f t="shared" si="1"/>
        <v>1.4499999999999957E-2</v>
      </c>
      <c r="AH11" s="34"/>
      <c r="AI11" s="1"/>
    </row>
    <row r="12" spans="1:35">
      <c r="A12" s="14">
        <v>9</v>
      </c>
      <c r="B12" s="15">
        <f t="shared" si="2"/>
        <v>0.97699999999999998</v>
      </c>
      <c r="C12" s="15">
        <f t="shared" si="3"/>
        <v>0.99950000000000006</v>
      </c>
      <c r="D12" s="15">
        <f t="shared" si="4"/>
        <v>0.996</v>
      </c>
      <c r="E12" s="15">
        <f t="shared" si="5"/>
        <v>0.99850000000000005</v>
      </c>
      <c r="F12" s="15">
        <f t="shared" si="6"/>
        <v>0.996</v>
      </c>
      <c r="G12" s="15">
        <f t="shared" si="7"/>
        <v>0.99950000000000006</v>
      </c>
      <c r="H12" s="15">
        <f t="shared" si="8"/>
        <v>0.995</v>
      </c>
      <c r="I12" s="15">
        <f t="shared" si="9"/>
        <v>0.998</v>
      </c>
      <c r="J12" s="15">
        <f t="shared" si="10"/>
        <v>0.99850000000000005</v>
      </c>
      <c r="K12" s="15">
        <f t="shared" si="11"/>
        <v>0.997</v>
      </c>
      <c r="L12" s="15">
        <f t="shared" si="12"/>
        <v>0.99750000000000005</v>
      </c>
      <c r="M12" s="15">
        <f t="shared" si="13"/>
        <v>0.99750000000000005</v>
      </c>
      <c r="N12" s="15">
        <f t="shared" si="14"/>
        <v>0.97250000000000003</v>
      </c>
      <c r="O12" s="15">
        <f t="shared" si="15"/>
        <v>0.99850000000000005</v>
      </c>
      <c r="P12" s="15">
        <f t="shared" si="16"/>
        <v>0.97899999999999998</v>
      </c>
      <c r="Q12" s="15">
        <f t="shared" si="17"/>
        <v>0.998</v>
      </c>
      <c r="R12" s="15">
        <f t="shared" si="18"/>
        <v>0.997</v>
      </c>
      <c r="S12" s="15">
        <f t="shared" si="19"/>
        <v>0.998</v>
      </c>
      <c r="T12" s="15">
        <f t="shared" si="20"/>
        <v>0.99650000000000005</v>
      </c>
      <c r="U12" s="15">
        <f t="shared" si="21"/>
        <v>0.999</v>
      </c>
      <c r="Y12" s="1">
        <v>1</v>
      </c>
      <c r="Z12" s="7">
        <v>0</v>
      </c>
      <c r="AA12" s="1" t="str">
        <f t="shared" si="0"/>
        <v>10</v>
      </c>
      <c r="AB12" s="1">
        <v>1</v>
      </c>
      <c r="AC12" s="34">
        <v>0.99350000000000005</v>
      </c>
      <c r="AD12" s="34">
        <v>0.99750000000000005</v>
      </c>
      <c r="AE12" s="34">
        <f t="shared" si="1"/>
        <v>4.0000000000000036E-3</v>
      </c>
      <c r="AH12" s="34"/>
      <c r="AI12" s="1"/>
    </row>
    <row r="13" spans="1:35">
      <c r="Y13" s="1">
        <v>1</v>
      </c>
      <c r="Z13" s="7">
        <v>1</v>
      </c>
      <c r="AA13" s="1" t="str">
        <f t="shared" si="0"/>
        <v>11</v>
      </c>
      <c r="AB13" s="1">
        <v>1</v>
      </c>
      <c r="AC13" s="34">
        <v>0.97</v>
      </c>
      <c r="AD13" s="34">
        <v>0.97350000000000003</v>
      </c>
      <c r="AE13" s="34">
        <f t="shared" si="1"/>
        <v>3.5000000000000586E-3</v>
      </c>
      <c r="AH13" s="34"/>
      <c r="AI13" s="1"/>
    </row>
    <row r="14" spans="1:35">
      <c r="Y14" s="1">
        <v>1</v>
      </c>
      <c r="Z14" s="7">
        <v>2</v>
      </c>
      <c r="AA14" s="1" t="str">
        <f t="shared" si="0"/>
        <v>12</v>
      </c>
      <c r="AB14" s="1">
        <v>1</v>
      </c>
      <c r="AC14" s="34">
        <v>0.98299999999999998</v>
      </c>
      <c r="AD14" s="34">
        <v>0.99150000000000005</v>
      </c>
      <c r="AE14" s="34">
        <f t="shared" si="1"/>
        <v>8.5000000000000631E-3</v>
      </c>
      <c r="AH14" s="34"/>
      <c r="AI14" s="1"/>
    </row>
    <row r="15" spans="1:35">
      <c r="Y15" s="1">
        <v>1</v>
      </c>
      <c r="Z15" s="7">
        <v>3</v>
      </c>
      <c r="AA15" s="1" t="str">
        <f t="shared" si="0"/>
        <v>13</v>
      </c>
      <c r="AB15" s="1">
        <v>1</v>
      </c>
      <c r="AC15" s="34">
        <v>0.99450000000000005</v>
      </c>
      <c r="AD15" s="34">
        <v>0.99399999999999999</v>
      </c>
      <c r="AE15" s="34">
        <f t="shared" si="1"/>
        <v>-5.0000000000005596E-4</v>
      </c>
      <c r="AH15" s="34"/>
      <c r="AI15" s="1"/>
    </row>
    <row r="16" spans="1:35">
      <c r="Y16" s="1">
        <v>1</v>
      </c>
      <c r="Z16" s="7">
        <v>4</v>
      </c>
      <c r="AA16" s="1" t="str">
        <f t="shared" si="0"/>
        <v>14</v>
      </c>
      <c r="AB16" s="1">
        <v>1</v>
      </c>
      <c r="AC16" s="34">
        <v>0.98050000000000004</v>
      </c>
      <c r="AD16" s="34">
        <v>0.99150000000000005</v>
      </c>
      <c r="AE16" s="34">
        <f t="shared" si="1"/>
        <v>1.100000000000001E-2</v>
      </c>
      <c r="AH16" s="34"/>
      <c r="AI16" s="1"/>
    </row>
    <row r="17" spans="9:35">
      <c r="Y17" s="1">
        <v>1</v>
      </c>
      <c r="Z17" s="7">
        <v>5</v>
      </c>
      <c r="AA17" s="1" t="str">
        <f t="shared" si="0"/>
        <v>15</v>
      </c>
      <c r="AB17" s="1">
        <v>1</v>
      </c>
      <c r="AC17" s="34">
        <v>0.98399999999999999</v>
      </c>
      <c r="AD17" s="34">
        <v>0.99</v>
      </c>
      <c r="AE17" s="34">
        <f t="shared" si="1"/>
        <v>6.0000000000000053E-3</v>
      </c>
      <c r="AH17" s="34"/>
      <c r="AI17" s="1"/>
    </row>
    <row r="18" spans="9:35">
      <c r="Y18" s="1">
        <v>1</v>
      </c>
      <c r="Z18" s="7">
        <v>6</v>
      </c>
      <c r="AA18" s="1" t="str">
        <f t="shared" si="0"/>
        <v>16</v>
      </c>
      <c r="AB18" s="1">
        <v>1</v>
      </c>
      <c r="AC18" s="34">
        <v>0.97650000000000003</v>
      </c>
      <c r="AD18" s="34">
        <v>0.98050000000000004</v>
      </c>
      <c r="AE18" s="34">
        <f t="shared" si="1"/>
        <v>4.0000000000000036E-3</v>
      </c>
      <c r="AH18" s="34"/>
      <c r="AI18" s="1"/>
    </row>
    <row r="19" spans="9:35">
      <c r="Y19" s="1">
        <v>1</v>
      </c>
      <c r="Z19" s="7">
        <v>7</v>
      </c>
      <c r="AA19" s="1" t="str">
        <f t="shared" si="0"/>
        <v>17</v>
      </c>
      <c r="AB19" s="1">
        <v>1</v>
      </c>
      <c r="AC19" s="34">
        <v>0.98450000000000004</v>
      </c>
      <c r="AD19" s="34">
        <v>0.99</v>
      </c>
      <c r="AE19" s="34">
        <f t="shared" si="1"/>
        <v>5.4999999999999494E-3</v>
      </c>
      <c r="AH19" s="34"/>
      <c r="AI19" s="1"/>
    </row>
    <row r="20" spans="9:35">
      <c r="Y20" s="1">
        <v>1</v>
      </c>
      <c r="Z20" s="7">
        <v>8</v>
      </c>
      <c r="AA20" s="1" t="str">
        <f t="shared" si="0"/>
        <v>18</v>
      </c>
      <c r="AB20" s="1">
        <v>1</v>
      </c>
      <c r="AC20" s="34">
        <v>0.98199999999999998</v>
      </c>
      <c r="AD20" s="34">
        <v>0.98899999999999999</v>
      </c>
      <c r="AE20" s="34">
        <f t="shared" si="1"/>
        <v>7.0000000000000062E-3</v>
      </c>
      <c r="AH20" s="34"/>
      <c r="AI20" s="1"/>
    </row>
    <row r="21" spans="9:35">
      <c r="Y21" s="1">
        <v>1</v>
      </c>
      <c r="Z21" s="7">
        <v>9</v>
      </c>
      <c r="AA21" s="1" t="str">
        <f t="shared" si="0"/>
        <v>19</v>
      </c>
      <c r="AB21" s="1">
        <v>1</v>
      </c>
      <c r="AC21" s="34">
        <v>0.99350000000000005</v>
      </c>
      <c r="AD21" s="34">
        <v>0.99250000000000005</v>
      </c>
      <c r="AE21" s="34">
        <f t="shared" si="1"/>
        <v>-1.0000000000000009E-3</v>
      </c>
      <c r="AH21" s="34"/>
      <c r="AI21" s="1"/>
    </row>
    <row r="22" spans="9:35">
      <c r="Y22" s="1">
        <v>2</v>
      </c>
      <c r="Z22" s="7">
        <v>0</v>
      </c>
      <c r="AA22" s="1" t="str">
        <f t="shared" si="0"/>
        <v>20</v>
      </c>
      <c r="AB22" s="1">
        <v>2</v>
      </c>
      <c r="AC22" s="34">
        <v>0.97150000000000003</v>
      </c>
      <c r="AD22" s="34">
        <v>0.99350000000000005</v>
      </c>
      <c r="AE22" s="34">
        <f t="shared" si="1"/>
        <v>2.200000000000002E-2</v>
      </c>
      <c r="AH22" s="34"/>
      <c r="AI22" s="1"/>
    </row>
    <row r="23" spans="9:35">
      <c r="Y23" s="1">
        <v>2</v>
      </c>
      <c r="Z23" s="7">
        <v>1</v>
      </c>
      <c r="AA23" s="1" t="str">
        <f t="shared" si="0"/>
        <v>21</v>
      </c>
      <c r="AB23" s="1">
        <v>2</v>
      </c>
      <c r="AC23" s="34">
        <v>0.9345</v>
      </c>
      <c r="AD23" s="34">
        <v>0.97599999999999998</v>
      </c>
      <c r="AE23" s="34">
        <f t="shared" si="1"/>
        <v>4.1499999999999981E-2</v>
      </c>
      <c r="AH23" s="34"/>
      <c r="AI23" s="1"/>
    </row>
    <row r="24" spans="9:35">
      <c r="Y24" s="1">
        <v>2</v>
      </c>
      <c r="Z24" s="7">
        <v>2</v>
      </c>
      <c r="AA24" s="1" t="str">
        <f t="shared" si="0"/>
        <v>22</v>
      </c>
      <c r="AB24" s="1">
        <v>2</v>
      </c>
      <c r="AC24" s="34">
        <v>0.98050000000000004</v>
      </c>
      <c r="AD24" s="34">
        <v>0.97399999999999998</v>
      </c>
      <c r="AE24" s="34">
        <f t="shared" si="1"/>
        <v>-6.5000000000000613E-3</v>
      </c>
      <c r="AH24" s="34"/>
      <c r="AI24" s="1"/>
    </row>
    <row r="25" spans="9:35">
      <c r="Y25" s="1">
        <v>2</v>
      </c>
      <c r="Z25" s="7">
        <v>3</v>
      </c>
      <c r="AA25" s="1" t="str">
        <f t="shared" si="0"/>
        <v>23</v>
      </c>
      <c r="AB25" s="1">
        <v>2</v>
      </c>
      <c r="AC25" s="34">
        <v>0.97899999999999998</v>
      </c>
      <c r="AD25" s="34">
        <v>0.99</v>
      </c>
      <c r="AE25" s="34">
        <f t="shared" si="1"/>
        <v>1.100000000000001E-2</v>
      </c>
      <c r="AH25" s="34"/>
      <c r="AI25" s="1"/>
    </row>
    <row r="26" spans="9:35">
      <c r="Y26" s="1">
        <v>2</v>
      </c>
      <c r="Z26" s="7">
        <v>4</v>
      </c>
      <c r="AA26" s="1" t="str">
        <f t="shared" si="0"/>
        <v>24</v>
      </c>
      <c r="AB26" s="1">
        <v>2</v>
      </c>
      <c r="AC26" s="34">
        <v>0.83650000000000002</v>
      </c>
      <c r="AD26" s="34">
        <v>0.99050000000000005</v>
      </c>
      <c r="AE26" s="34">
        <f t="shared" si="1"/>
        <v>0.15400000000000003</v>
      </c>
      <c r="AH26" s="34"/>
      <c r="AI26" s="1"/>
    </row>
    <row r="27" spans="9:35">
      <c r="Y27" s="1">
        <v>2</v>
      </c>
      <c r="Z27" s="7">
        <v>5</v>
      </c>
      <c r="AA27" s="1" t="str">
        <f t="shared" si="0"/>
        <v>25</v>
      </c>
      <c r="AB27" s="1">
        <v>2</v>
      </c>
      <c r="AC27" s="34">
        <v>0.97250000000000003</v>
      </c>
      <c r="AD27" s="34">
        <v>0.98850000000000005</v>
      </c>
      <c r="AE27" s="34">
        <f t="shared" si="1"/>
        <v>1.6000000000000014E-2</v>
      </c>
      <c r="AH27" s="34"/>
      <c r="AI27" s="1"/>
    </row>
    <row r="28" spans="9:35">
      <c r="I28" s="34" t="s">
        <v>415</v>
      </c>
      <c r="Y28" s="1">
        <v>2</v>
      </c>
      <c r="Z28" s="7">
        <v>6</v>
      </c>
      <c r="AA28" s="1" t="str">
        <f t="shared" si="0"/>
        <v>26</v>
      </c>
      <c r="AB28" s="1">
        <v>2</v>
      </c>
      <c r="AC28" s="34">
        <v>0.80900000000000005</v>
      </c>
      <c r="AD28" s="34">
        <v>0.96450000000000002</v>
      </c>
      <c r="AE28" s="34">
        <f t="shared" si="1"/>
        <v>0.15549999999999997</v>
      </c>
      <c r="AH28" s="34"/>
      <c r="AI28" s="1"/>
    </row>
    <row r="29" spans="9:35">
      <c r="I29" s="34" t="s">
        <v>199</v>
      </c>
      <c r="Y29" s="1">
        <v>2</v>
      </c>
      <c r="Z29" s="7">
        <v>7</v>
      </c>
      <c r="AA29" s="1" t="str">
        <f t="shared" si="0"/>
        <v>27</v>
      </c>
      <c r="AB29" s="1">
        <v>2</v>
      </c>
      <c r="AC29" s="34">
        <v>0.92</v>
      </c>
      <c r="AD29" s="34">
        <v>0.98750000000000004</v>
      </c>
      <c r="AE29" s="34">
        <f t="shared" si="1"/>
        <v>6.7500000000000004E-2</v>
      </c>
      <c r="AH29" s="34"/>
      <c r="AI29" s="1"/>
    </row>
    <row r="30" spans="9:35">
      <c r="I30" s="34" t="s">
        <v>200</v>
      </c>
      <c r="Y30" s="1">
        <v>2</v>
      </c>
      <c r="Z30" s="7">
        <v>8</v>
      </c>
      <c r="AA30" s="1" t="str">
        <f t="shared" si="0"/>
        <v>28</v>
      </c>
      <c r="AB30" s="1">
        <v>2</v>
      </c>
      <c r="AC30" s="34">
        <v>0.98250000000000004</v>
      </c>
      <c r="AD30" s="34">
        <v>0.98</v>
      </c>
      <c r="AE30" s="34">
        <f t="shared" si="1"/>
        <v>-2.5000000000000577E-3</v>
      </c>
      <c r="AH30" s="34"/>
      <c r="AI30" s="1"/>
    </row>
    <row r="31" spans="9:35">
      <c r="I31" s="34" t="s">
        <v>201</v>
      </c>
      <c r="Y31" s="1">
        <v>2</v>
      </c>
      <c r="Z31" s="7">
        <v>9</v>
      </c>
      <c r="AA31" s="1" t="str">
        <f t="shared" si="0"/>
        <v>29</v>
      </c>
      <c r="AB31" s="1">
        <v>2</v>
      </c>
      <c r="AC31" s="34">
        <v>0.98099999999999998</v>
      </c>
      <c r="AD31" s="34">
        <v>0.98899999999999999</v>
      </c>
      <c r="AE31" s="34">
        <f t="shared" si="1"/>
        <v>8.0000000000000071E-3</v>
      </c>
      <c r="AH31" s="34"/>
      <c r="AI31" s="1"/>
    </row>
    <row r="32" spans="9:35">
      <c r="I32" s="34" t="s">
        <v>257</v>
      </c>
      <c r="Y32" s="1">
        <v>3</v>
      </c>
      <c r="Z32" s="7">
        <v>0</v>
      </c>
      <c r="AA32" s="1" t="str">
        <f t="shared" si="0"/>
        <v>30</v>
      </c>
      <c r="AB32" s="1">
        <v>3</v>
      </c>
      <c r="AC32" s="34">
        <v>0.98399999999999999</v>
      </c>
      <c r="AD32" s="34">
        <v>0.996</v>
      </c>
      <c r="AE32" s="34">
        <f t="shared" si="1"/>
        <v>1.2000000000000011E-2</v>
      </c>
      <c r="AH32" s="34"/>
      <c r="AI32" s="1"/>
    </row>
    <row r="33" spans="9:35">
      <c r="I33" s="34" t="s">
        <v>271</v>
      </c>
      <c r="Y33" s="1">
        <v>3</v>
      </c>
      <c r="Z33" s="7">
        <v>1</v>
      </c>
      <c r="AA33" s="1" t="str">
        <f t="shared" si="0"/>
        <v>31</v>
      </c>
      <c r="AB33" s="1">
        <v>3</v>
      </c>
      <c r="AC33" s="34">
        <v>0.83699999999999997</v>
      </c>
      <c r="AD33" s="34">
        <v>0.96799999999999997</v>
      </c>
      <c r="AE33" s="34">
        <f t="shared" si="1"/>
        <v>0.13100000000000001</v>
      </c>
      <c r="AH33" s="34"/>
      <c r="AI33" s="1"/>
    </row>
    <row r="34" spans="9:35">
      <c r="I34" s="34" t="s">
        <v>405</v>
      </c>
      <c r="Y34" s="1">
        <v>3</v>
      </c>
      <c r="Z34" s="7">
        <v>2</v>
      </c>
      <c r="AA34" s="1" t="str">
        <f t="shared" si="0"/>
        <v>32</v>
      </c>
      <c r="AB34" s="1">
        <v>3</v>
      </c>
      <c r="AC34" s="34">
        <v>0.95250000000000001</v>
      </c>
      <c r="AD34" s="34">
        <v>0.98350000000000004</v>
      </c>
      <c r="AE34" s="34">
        <f t="shared" si="1"/>
        <v>3.1000000000000028E-2</v>
      </c>
      <c r="AH34" s="34"/>
      <c r="AI34" s="1"/>
    </row>
    <row r="35" spans="9:35">
      <c r="I35" s="34" t="s">
        <v>209</v>
      </c>
      <c r="Y35" s="1">
        <v>3</v>
      </c>
      <c r="Z35" s="7">
        <v>3</v>
      </c>
      <c r="AA35" s="1" t="str">
        <f t="shared" si="0"/>
        <v>33</v>
      </c>
      <c r="AB35" s="1">
        <v>3</v>
      </c>
      <c r="AC35" s="34">
        <v>0.98850000000000005</v>
      </c>
      <c r="AD35" s="34">
        <v>0.99399999999999999</v>
      </c>
      <c r="AE35" s="34">
        <f t="shared" si="1"/>
        <v>5.4999999999999494E-3</v>
      </c>
      <c r="AH35" s="34"/>
      <c r="AI35" s="1"/>
    </row>
    <row r="36" spans="9:35">
      <c r="I36" s="34" t="s">
        <v>416</v>
      </c>
      <c r="Y36" s="1">
        <v>3</v>
      </c>
      <c r="Z36" s="7">
        <v>4</v>
      </c>
      <c r="AA36" s="1" t="str">
        <f t="shared" si="0"/>
        <v>34</v>
      </c>
      <c r="AB36" s="1">
        <v>3</v>
      </c>
      <c r="AC36" s="34">
        <v>0.86599999999999999</v>
      </c>
      <c r="AD36" s="34">
        <v>0.96150000000000002</v>
      </c>
      <c r="AE36" s="34">
        <f t="shared" si="1"/>
        <v>9.5500000000000029E-2</v>
      </c>
      <c r="AH36" s="34"/>
      <c r="AI36" s="1"/>
    </row>
    <row r="37" spans="9:35">
      <c r="I37" s="34" t="s">
        <v>209</v>
      </c>
      <c r="Y37" s="1">
        <v>3</v>
      </c>
      <c r="Z37" s="7">
        <v>5</v>
      </c>
      <c r="AA37" s="1" t="str">
        <f t="shared" si="0"/>
        <v>35</v>
      </c>
      <c r="AB37" s="1">
        <v>3</v>
      </c>
      <c r="AC37" s="34">
        <v>0.96399999999999997</v>
      </c>
      <c r="AD37" s="34">
        <v>0.98599999999999999</v>
      </c>
      <c r="AE37" s="34">
        <f t="shared" si="1"/>
        <v>2.200000000000002E-2</v>
      </c>
      <c r="AH37" s="34"/>
      <c r="AI37" s="1"/>
    </row>
    <row r="38" spans="9:35">
      <c r="I38" s="34" t="s">
        <v>417</v>
      </c>
      <c r="Y38" s="1">
        <v>3</v>
      </c>
      <c r="Z38" s="7">
        <v>6</v>
      </c>
      <c r="AA38" s="1" t="str">
        <f t="shared" si="0"/>
        <v>36</v>
      </c>
      <c r="AB38" s="1">
        <v>3</v>
      </c>
      <c r="AC38" s="34">
        <v>0.64949999999999997</v>
      </c>
      <c r="AD38" s="34">
        <v>0.98150000000000004</v>
      </c>
      <c r="AE38" s="34">
        <f t="shared" si="1"/>
        <v>0.33200000000000007</v>
      </c>
      <c r="AH38" s="34"/>
      <c r="AI38" s="1"/>
    </row>
    <row r="39" spans="9:35">
      <c r="I39" s="34" t="s">
        <v>209</v>
      </c>
      <c r="Y39" s="1">
        <v>3</v>
      </c>
      <c r="Z39" s="7">
        <v>7</v>
      </c>
      <c r="AA39" s="1" t="str">
        <f t="shared" si="0"/>
        <v>37</v>
      </c>
      <c r="AB39" s="1">
        <v>3</v>
      </c>
      <c r="AC39" s="34">
        <v>0.90449999999999997</v>
      </c>
      <c r="AD39" s="34">
        <v>0.98050000000000004</v>
      </c>
      <c r="AE39" s="34">
        <f t="shared" si="1"/>
        <v>7.6000000000000068E-2</v>
      </c>
      <c r="AH39" s="34"/>
      <c r="AI39" s="1"/>
    </row>
    <row r="40" spans="9:35">
      <c r="I40" s="34" t="s">
        <v>418</v>
      </c>
      <c r="Y40" s="1">
        <v>3</v>
      </c>
      <c r="Z40" s="7">
        <v>8</v>
      </c>
      <c r="AA40" s="1" t="str">
        <f t="shared" si="0"/>
        <v>38</v>
      </c>
      <c r="AB40" s="1">
        <v>3</v>
      </c>
      <c r="AC40" s="34">
        <v>0.86699999999999999</v>
      </c>
      <c r="AD40" s="34">
        <v>0.97350000000000003</v>
      </c>
      <c r="AE40" s="34">
        <f t="shared" si="1"/>
        <v>0.10650000000000004</v>
      </c>
      <c r="AH40" s="34"/>
      <c r="AI40" s="1"/>
    </row>
    <row r="41" spans="9:35">
      <c r="I41" s="34" t="s">
        <v>209</v>
      </c>
      <c r="Y41" s="1">
        <v>3</v>
      </c>
      <c r="Z41" s="7">
        <v>9</v>
      </c>
      <c r="AA41" s="1" t="str">
        <f t="shared" si="0"/>
        <v>39</v>
      </c>
      <c r="AB41" s="1">
        <v>3</v>
      </c>
      <c r="AC41" s="34">
        <v>0.97099999999999997</v>
      </c>
      <c r="AD41" s="34">
        <v>0.98299999999999998</v>
      </c>
      <c r="AE41" s="34">
        <f t="shared" si="1"/>
        <v>1.2000000000000011E-2</v>
      </c>
      <c r="AH41" s="34"/>
      <c r="AI41" s="1"/>
    </row>
    <row r="42" spans="9:35">
      <c r="I42" s="34" t="s">
        <v>419</v>
      </c>
      <c r="Y42" s="1">
        <v>4</v>
      </c>
      <c r="Z42" s="7">
        <v>0</v>
      </c>
      <c r="AA42" s="1" t="str">
        <f t="shared" si="0"/>
        <v>40</v>
      </c>
      <c r="AB42" s="1">
        <v>4</v>
      </c>
      <c r="AC42" s="34">
        <v>0.98799999999999999</v>
      </c>
      <c r="AD42" s="34">
        <v>0.99750000000000005</v>
      </c>
      <c r="AE42" s="34">
        <f t="shared" si="1"/>
        <v>9.5000000000000639E-3</v>
      </c>
      <c r="AH42" s="34"/>
      <c r="AI42" s="1"/>
    </row>
    <row r="43" spans="9:35">
      <c r="I43" s="34" t="s">
        <v>209</v>
      </c>
      <c r="Y43" s="1">
        <v>4</v>
      </c>
      <c r="Z43" s="7">
        <v>1</v>
      </c>
      <c r="AA43" s="1" t="str">
        <f t="shared" si="0"/>
        <v>41</v>
      </c>
      <c r="AB43" s="1">
        <v>4</v>
      </c>
      <c r="AC43" s="34">
        <v>0.94199999999999995</v>
      </c>
      <c r="AD43" s="34">
        <v>0.98250000000000004</v>
      </c>
      <c r="AE43" s="34">
        <f t="shared" si="1"/>
        <v>4.0500000000000091E-2</v>
      </c>
      <c r="AH43" s="34"/>
      <c r="AI43" s="1"/>
    </row>
    <row r="44" spans="9:35">
      <c r="I44" s="34" t="s">
        <v>420</v>
      </c>
      <c r="Y44" s="1">
        <v>4</v>
      </c>
      <c r="Z44" s="7">
        <v>2</v>
      </c>
      <c r="AA44" s="1" t="str">
        <f t="shared" si="0"/>
        <v>42</v>
      </c>
      <c r="AB44" s="1">
        <v>4</v>
      </c>
      <c r="AC44" s="34">
        <v>0.96750000000000003</v>
      </c>
      <c r="AD44" s="34">
        <v>0.98750000000000004</v>
      </c>
      <c r="AE44" s="34">
        <f t="shared" si="1"/>
        <v>2.0000000000000018E-2</v>
      </c>
      <c r="AH44" s="34"/>
      <c r="AI44" s="1"/>
    </row>
    <row r="45" spans="9:35">
      <c r="I45" s="34" t="s">
        <v>209</v>
      </c>
      <c r="Y45" s="1">
        <v>4</v>
      </c>
      <c r="Z45" s="7">
        <v>3</v>
      </c>
      <c r="AA45" s="1" t="str">
        <f t="shared" si="0"/>
        <v>43</v>
      </c>
      <c r="AB45" s="1">
        <v>4</v>
      </c>
      <c r="AC45" s="34">
        <v>0.98750000000000004</v>
      </c>
      <c r="AD45" s="34">
        <v>0.99</v>
      </c>
      <c r="AE45" s="34">
        <f t="shared" si="1"/>
        <v>2.4999999999999467E-3</v>
      </c>
      <c r="AH45" s="34"/>
      <c r="AI45" s="1"/>
    </row>
    <row r="46" spans="9:35">
      <c r="I46" s="34" t="s">
        <v>421</v>
      </c>
      <c r="Y46" s="1">
        <v>4</v>
      </c>
      <c r="Z46" s="7">
        <v>4</v>
      </c>
      <c r="AA46" s="1" t="str">
        <f t="shared" si="0"/>
        <v>44</v>
      </c>
      <c r="AB46" s="1">
        <v>4</v>
      </c>
      <c r="AC46" s="34">
        <v>0.77849999999999997</v>
      </c>
      <c r="AD46" s="34">
        <v>0.98599999999999999</v>
      </c>
      <c r="AE46" s="34">
        <f t="shared" si="1"/>
        <v>0.20750000000000002</v>
      </c>
      <c r="AH46" s="34"/>
      <c r="AI46" s="1"/>
    </row>
    <row r="47" spans="9:35">
      <c r="I47" s="34" t="s">
        <v>209</v>
      </c>
      <c r="Y47" s="1">
        <v>4</v>
      </c>
      <c r="Z47" s="7">
        <v>5</v>
      </c>
      <c r="AA47" s="1" t="str">
        <f t="shared" si="0"/>
        <v>45</v>
      </c>
      <c r="AB47" s="1">
        <v>4</v>
      </c>
      <c r="AC47" s="34">
        <v>0.96899999999999997</v>
      </c>
      <c r="AD47" s="34">
        <v>0.98499999999999999</v>
      </c>
      <c r="AE47" s="34">
        <f t="shared" si="1"/>
        <v>1.6000000000000014E-2</v>
      </c>
      <c r="AH47" s="34"/>
      <c r="AI47" s="1"/>
    </row>
    <row r="48" spans="9:35">
      <c r="I48" s="34" t="s">
        <v>422</v>
      </c>
      <c r="Y48" s="1">
        <v>4</v>
      </c>
      <c r="Z48" s="7">
        <v>6</v>
      </c>
      <c r="AA48" s="1" t="str">
        <f t="shared" si="0"/>
        <v>46</v>
      </c>
      <c r="AB48" s="1">
        <v>4</v>
      </c>
      <c r="AC48" s="34">
        <v>0.78249999999999997</v>
      </c>
      <c r="AD48" s="34">
        <v>0.98199999999999998</v>
      </c>
      <c r="AE48" s="34">
        <f t="shared" si="1"/>
        <v>0.19950000000000001</v>
      </c>
      <c r="AH48" s="34"/>
      <c r="AI48" s="1"/>
    </row>
    <row r="49" spans="9:35">
      <c r="I49" s="34" t="s">
        <v>209</v>
      </c>
      <c r="Y49" s="1">
        <v>4</v>
      </c>
      <c r="Z49" s="7">
        <v>7</v>
      </c>
      <c r="AA49" s="1" t="str">
        <f t="shared" si="0"/>
        <v>47</v>
      </c>
      <c r="AB49" s="1">
        <v>4</v>
      </c>
      <c r="AC49" s="34">
        <v>0.89049999999999996</v>
      </c>
      <c r="AD49" s="34">
        <v>0.97399999999999998</v>
      </c>
      <c r="AE49" s="34">
        <f t="shared" si="1"/>
        <v>8.3500000000000019E-2</v>
      </c>
      <c r="AH49" s="34"/>
      <c r="AI49" s="1"/>
    </row>
    <row r="50" spans="9:35">
      <c r="I50" s="34" t="s">
        <v>423</v>
      </c>
      <c r="Y50" s="1">
        <v>4</v>
      </c>
      <c r="Z50" s="7">
        <v>8</v>
      </c>
      <c r="AA50" s="1" t="str">
        <f t="shared" si="0"/>
        <v>48</v>
      </c>
      <c r="AB50" s="1">
        <v>4</v>
      </c>
      <c r="AC50" s="34">
        <v>0.99250000000000005</v>
      </c>
      <c r="AD50" s="34">
        <v>0.99050000000000005</v>
      </c>
      <c r="AE50" s="34">
        <f t="shared" si="1"/>
        <v>-2.0000000000000018E-3</v>
      </c>
      <c r="AH50" s="34"/>
      <c r="AI50" s="1"/>
    </row>
    <row r="51" spans="9:35">
      <c r="I51" s="34" t="s">
        <v>209</v>
      </c>
      <c r="Y51" s="1">
        <v>4</v>
      </c>
      <c r="Z51" s="7">
        <v>9</v>
      </c>
      <c r="AA51" s="1" t="str">
        <f t="shared" si="0"/>
        <v>49</v>
      </c>
      <c r="AB51" s="1">
        <v>4</v>
      </c>
      <c r="AC51" s="34">
        <v>0.98</v>
      </c>
      <c r="AD51" s="34">
        <v>0.99150000000000005</v>
      </c>
      <c r="AE51" s="34">
        <f t="shared" si="1"/>
        <v>1.1500000000000066E-2</v>
      </c>
      <c r="AH51" s="34"/>
      <c r="AI51" s="1"/>
    </row>
    <row r="52" spans="9:35">
      <c r="I52" s="34" t="s">
        <v>424</v>
      </c>
      <c r="Y52" s="1">
        <v>5</v>
      </c>
      <c r="Z52" s="7">
        <v>0</v>
      </c>
      <c r="AA52" s="1" t="str">
        <f t="shared" si="0"/>
        <v>50</v>
      </c>
      <c r="AB52" s="1">
        <v>5</v>
      </c>
      <c r="AC52" s="34">
        <v>0.96550000000000002</v>
      </c>
      <c r="AD52" s="34">
        <v>0.98699999999999999</v>
      </c>
      <c r="AE52" s="34">
        <f t="shared" si="1"/>
        <v>2.1499999999999964E-2</v>
      </c>
      <c r="AH52" s="34"/>
      <c r="AI52" s="1"/>
    </row>
    <row r="53" spans="9:35">
      <c r="I53" s="34" t="s">
        <v>209</v>
      </c>
      <c r="Y53" s="1">
        <v>5</v>
      </c>
      <c r="Z53" s="7">
        <v>1</v>
      </c>
      <c r="AA53" s="1" t="str">
        <f t="shared" si="0"/>
        <v>51</v>
      </c>
      <c r="AB53" s="1">
        <v>5</v>
      </c>
      <c r="AC53" s="34">
        <v>0.98850000000000005</v>
      </c>
      <c r="AD53" s="34">
        <v>0.99550000000000005</v>
      </c>
      <c r="AE53" s="34">
        <f t="shared" si="1"/>
        <v>7.0000000000000062E-3</v>
      </c>
      <c r="AH53" s="34"/>
      <c r="AI53" s="1"/>
    </row>
    <row r="54" spans="9:35">
      <c r="I54" s="34" t="s">
        <v>425</v>
      </c>
      <c r="Y54" s="1">
        <v>5</v>
      </c>
      <c r="Z54" s="7">
        <v>2</v>
      </c>
      <c r="AA54" s="1" t="str">
        <f t="shared" si="0"/>
        <v>52</v>
      </c>
      <c r="AB54" s="1">
        <v>5</v>
      </c>
      <c r="AC54" s="34">
        <v>0.98899999999999999</v>
      </c>
      <c r="AD54" s="34">
        <v>0.98499999999999999</v>
      </c>
      <c r="AE54" s="34">
        <f t="shared" si="1"/>
        <v>-4.0000000000000036E-3</v>
      </c>
      <c r="AH54" s="34"/>
      <c r="AI54" s="1"/>
    </row>
    <row r="55" spans="9:35">
      <c r="I55" s="34" t="s">
        <v>203</v>
      </c>
      <c r="Y55" s="1">
        <v>5</v>
      </c>
      <c r="Z55" s="7">
        <v>3</v>
      </c>
      <c r="AA55" s="1" t="str">
        <f t="shared" si="0"/>
        <v>53</v>
      </c>
      <c r="AB55" s="1">
        <v>5</v>
      </c>
      <c r="AC55" s="34">
        <v>0.98650000000000004</v>
      </c>
      <c r="AD55" s="34">
        <v>0.995</v>
      </c>
      <c r="AE55" s="34">
        <f t="shared" si="1"/>
        <v>8.499999999999952E-3</v>
      </c>
      <c r="AH55" s="34"/>
      <c r="AI55" s="1"/>
    </row>
    <row r="56" spans="9:35">
      <c r="I56" s="34" t="s">
        <v>204</v>
      </c>
      <c r="Y56" s="1">
        <v>5</v>
      </c>
      <c r="Z56" s="7">
        <v>4</v>
      </c>
      <c r="AA56" s="1" t="str">
        <f t="shared" si="0"/>
        <v>54</v>
      </c>
      <c r="AB56" s="1">
        <v>5</v>
      </c>
      <c r="AC56" s="34">
        <v>0.98899999999999999</v>
      </c>
      <c r="AD56" s="34">
        <v>0.99650000000000005</v>
      </c>
      <c r="AE56" s="34">
        <f t="shared" si="1"/>
        <v>7.5000000000000622E-3</v>
      </c>
      <c r="AH56" s="34"/>
      <c r="AI56" s="1"/>
    </row>
    <row r="57" spans="9:35">
      <c r="I57" s="34" t="s">
        <v>205</v>
      </c>
      <c r="Y57" s="1">
        <v>5</v>
      </c>
      <c r="Z57" s="7">
        <v>5</v>
      </c>
      <c r="AA57" s="1" t="str">
        <f t="shared" si="0"/>
        <v>55</v>
      </c>
      <c r="AB57" s="1">
        <v>5</v>
      </c>
      <c r="AC57" s="34">
        <v>0.99199999999999999</v>
      </c>
      <c r="AD57" s="34">
        <v>0.996</v>
      </c>
      <c r="AE57" s="34">
        <f t="shared" si="1"/>
        <v>4.0000000000000036E-3</v>
      </c>
      <c r="AH57" s="34"/>
      <c r="AI57" s="1"/>
    </row>
    <row r="58" spans="9:35">
      <c r="I58" s="34" t="s">
        <v>206</v>
      </c>
      <c r="Y58" s="1">
        <v>5</v>
      </c>
      <c r="Z58" s="7">
        <v>6</v>
      </c>
      <c r="AA58" s="1" t="str">
        <f t="shared" si="0"/>
        <v>56</v>
      </c>
      <c r="AB58" s="1">
        <v>5</v>
      </c>
      <c r="AC58" s="34">
        <v>0.98150000000000004</v>
      </c>
      <c r="AD58" s="34">
        <v>0.99750000000000005</v>
      </c>
      <c r="AE58" s="34">
        <f t="shared" si="1"/>
        <v>1.6000000000000014E-2</v>
      </c>
      <c r="AH58" s="34"/>
      <c r="AI58" s="1"/>
    </row>
    <row r="59" spans="9:35">
      <c r="Y59" s="1">
        <v>5</v>
      </c>
      <c r="Z59" s="7">
        <v>7</v>
      </c>
      <c r="AA59" s="1" t="str">
        <f t="shared" si="0"/>
        <v>57</v>
      </c>
      <c r="AB59" s="1">
        <v>5</v>
      </c>
      <c r="AC59" s="34">
        <v>0.96450000000000002</v>
      </c>
      <c r="AD59" s="34">
        <v>0.99250000000000005</v>
      </c>
      <c r="AE59" s="34">
        <f t="shared" si="1"/>
        <v>2.8000000000000025E-2</v>
      </c>
      <c r="AH59" s="34"/>
      <c r="AI59" s="1"/>
    </row>
    <row r="60" spans="9:35">
      <c r="Y60" s="1">
        <v>5</v>
      </c>
      <c r="Z60" s="7">
        <v>8</v>
      </c>
      <c r="AA60" s="1" t="str">
        <f t="shared" si="0"/>
        <v>58</v>
      </c>
      <c r="AB60" s="1">
        <v>5</v>
      </c>
      <c r="AC60" s="34">
        <v>0.98050000000000004</v>
      </c>
      <c r="AD60" s="34">
        <v>0.997</v>
      </c>
      <c r="AE60" s="34">
        <f t="shared" si="1"/>
        <v>1.6499999999999959E-2</v>
      </c>
      <c r="AH60" s="34"/>
      <c r="AI60" s="1"/>
    </row>
    <row r="61" spans="9:35">
      <c r="Y61" s="1">
        <v>5</v>
      </c>
      <c r="Z61" s="7">
        <v>9</v>
      </c>
      <c r="AA61" s="1" t="str">
        <f t="shared" si="0"/>
        <v>59</v>
      </c>
      <c r="AB61" s="1">
        <v>5</v>
      </c>
      <c r="AC61" s="34">
        <v>0.97950000000000004</v>
      </c>
      <c r="AD61" s="34">
        <v>0.997</v>
      </c>
      <c r="AE61" s="34">
        <f t="shared" si="1"/>
        <v>1.749999999999996E-2</v>
      </c>
      <c r="AH61" s="34"/>
      <c r="AI61" s="1"/>
    </row>
    <row r="62" spans="9:35">
      <c r="Y62" s="1">
        <v>6</v>
      </c>
      <c r="Z62" s="7">
        <v>0</v>
      </c>
      <c r="AA62" s="1" t="str">
        <f t="shared" si="0"/>
        <v>60</v>
      </c>
      <c r="AB62" s="1">
        <v>6</v>
      </c>
      <c r="AC62" s="34">
        <v>0.94699999999999995</v>
      </c>
      <c r="AD62" s="34">
        <v>0.98950000000000005</v>
      </c>
      <c r="AE62" s="34">
        <f t="shared" si="1"/>
        <v>4.2500000000000093E-2</v>
      </c>
      <c r="AH62" s="34"/>
      <c r="AI62" s="1"/>
    </row>
    <row r="63" spans="9:35">
      <c r="Y63" s="1">
        <v>6</v>
      </c>
      <c r="Z63" s="7">
        <v>1</v>
      </c>
      <c r="AA63" s="1" t="str">
        <f t="shared" si="0"/>
        <v>61</v>
      </c>
      <c r="AB63" s="1">
        <v>6</v>
      </c>
      <c r="AC63" s="34">
        <v>0.88800000000000001</v>
      </c>
      <c r="AD63" s="34">
        <v>0.96599999999999997</v>
      </c>
      <c r="AE63" s="34">
        <f t="shared" si="1"/>
        <v>7.7999999999999958E-2</v>
      </c>
      <c r="AH63" s="34"/>
      <c r="AI63" s="1"/>
    </row>
    <row r="64" spans="9:35">
      <c r="Y64" s="1">
        <v>6</v>
      </c>
      <c r="Z64" s="7">
        <v>2</v>
      </c>
      <c r="AA64" s="1" t="str">
        <f t="shared" si="0"/>
        <v>62</v>
      </c>
      <c r="AB64" s="1">
        <v>6</v>
      </c>
      <c r="AC64" s="34">
        <v>0.95399999999999996</v>
      </c>
      <c r="AD64" s="34">
        <v>0.96599999999999997</v>
      </c>
      <c r="AE64" s="34">
        <f t="shared" si="1"/>
        <v>1.2000000000000011E-2</v>
      </c>
      <c r="AH64" s="34"/>
      <c r="AI64" s="1"/>
    </row>
    <row r="65" spans="25:35">
      <c r="Y65" s="1">
        <v>6</v>
      </c>
      <c r="Z65" s="7">
        <v>3</v>
      </c>
      <c r="AA65" s="1" t="str">
        <f t="shared" si="0"/>
        <v>63</v>
      </c>
      <c r="AB65" s="1">
        <v>6</v>
      </c>
      <c r="AC65" s="34">
        <v>0.98450000000000004</v>
      </c>
      <c r="AD65" s="34">
        <v>0.98750000000000004</v>
      </c>
      <c r="AE65" s="34">
        <f t="shared" si="1"/>
        <v>3.0000000000000027E-3</v>
      </c>
      <c r="AH65" s="34"/>
      <c r="AI65" s="1"/>
    </row>
    <row r="66" spans="25:35">
      <c r="Y66" s="1">
        <v>6</v>
      </c>
      <c r="Z66" s="7">
        <v>4</v>
      </c>
      <c r="AA66" s="1" t="str">
        <f t="shared" si="0"/>
        <v>64</v>
      </c>
      <c r="AB66" s="1">
        <v>6</v>
      </c>
      <c r="AC66" s="34">
        <v>0.74</v>
      </c>
      <c r="AD66" s="34">
        <v>0.95150000000000001</v>
      </c>
      <c r="AE66" s="34">
        <f t="shared" si="1"/>
        <v>0.21150000000000002</v>
      </c>
      <c r="AH66" s="34"/>
      <c r="AI66" s="1"/>
    </row>
    <row r="67" spans="25:35">
      <c r="Y67" s="1">
        <v>6</v>
      </c>
      <c r="Z67" s="7">
        <v>5</v>
      </c>
      <c r="AA67" s="1" t="str">
        <f t="shared" ref="AA67:AA101" si="22">CONCATENATE(Y67,Z67)</f>
        <v>65</v>
      </c>
      <c r="AB67" s="1">
        <v>6</v>
      </c>
      <c r="AC67" s="34">
        <v>0.97299999999999998</v>
      </c>
      <c r="AD67" s="34">
        <v>0.98750000000000004</v>
      </c>
      <c r="AE67" s="34">
        <f t="shared" ref="AE67:AE101" si="23">AD67-AC67</f>
        <v>1.4500000000000068E-2</v>
      </c>
      <c r="AH67" s="34"/>
      <c r="AI67" s="1"/>
    </row>
    <row r="68" spans="25:35">
      <c r="Y68" s="1">
        <v>6</v>
      </c>
      <c r="Z68" s="7">
        <v>6</v>
      </c>
      <c r="AA68" s="1" t="str">
        <f t="shared" si="22"/>
        <v>66</v>
      </c>
      <c r="AB68" s="1">
        <v>6</v>
      </c>
      <c r="AC68" s="34">
        <v>0.70899999999999996</v>
      </c>
      <c r="AD68" s="34">
        <v>0.97299999999999998</v>
      </c>
      <c r="AE68" s="34">
        <f t="shared" si="23"/>
        <v>0.26400000000000001</v>
      </c>
      <c r="AH68" s="34"/>
      <c r="AI68" s="1"/>
    </row>
    <row r="69" spans="25:35">
      <c r="Y69" s="1">
        <v>6</v>
      </c>
      <c r="Z69" s="7">
        <v>7</v>
      </c>
      <c r="AA69" s="1" t="str">
        <f t="shared" si="22"/>
        <v>67</v>
      </c>
      <c r="AB69" s="1">
        <v>6</v>
      </c>
      <c r="AC69" s="34">
        <v>0.875</v>
      </c>
      <c r="AD69" s="34">
        <v>0.98099999999999998</v>
      </c>
      <c r="AE69" s="34">
        <f t="shared" si="23"/>
        <v>0.10599999999999998</v>
      </c>
      <c r="AH69" s="34"/>
      <c r="AI69" s="1"/>
    </row>
    <row r="70" spans="25:35">
      <c r="Y70" s="1">
        <v>6</v>
      </c>
      <c r="Z70" s="7">
        <v>8</v>
      </c>
      <c r="AA70" s="1" t="str">
        <f t="shared" si="22"/>
        <v>68</v>
      </c>
      <c r="AB70" s="1">
        <v>6</v>
      </c>
      <c r="AC70" s="34">
        <v>0.96199999999999997</v>
      </c>
      <c r="AD70" s="34">
        <v>0.98899999999999999</v>
      </c>
      <c r="AE70" s="34">
        <f t="shared" si="23"/>
        <v>2.7000000000000024E-2</v>
      </c>
      <c r="AH70" s="34"/>
      <c r="AI70" s="1"/>
    </row>
    <row r="71" spans="25:35">
      <c r="Y71" s="1">
        <v>6</v>
      </c>
      <c r="Z71" s="7">
        <v>9</v>
      </c>
      <c r="AA71" s="1" t="str">
        <f t="shared" si="22"/>
        <v>69</v>
      </c>
      <c r="AB71" s="1">
        <v>6</v>
      </c>
      <c r="AC71" s="34">
        <v>0.96299999999999997</v>
      </c>
      <c r="AD71" s="34">
        <v>0.97799999999999998</v>
      </c>
      <c r="AE71" s="34">
        <f t="shared" si="23"/>
        <v>1.5000000000000013E-2</v>
      </c>
      <c r="AH71" s="34"/>
      <c r="AI71" s="1"/>
    </row>
    <row r="72" spans="25:35">
      <c r="Y72" s="1">
        <v>7</v>
      </c>
      <c r="Z72" s="7">
        <v>0</v>
      </c>
      <c r="AA72" s="1" t="str">
        <f t="shared" si="22"/>
        <v>70</v>
      </c>
      <c r="AB72" s="1">
        <v>7</v>
      </c>
      <c r="AC72" s="34">
        <v>0.95150000000000001</v>
      </c>
      <c r="AD72" s="34">
        <v>0.995</v>
      </c>
      <c r="AE72" s="34">
        <f t="shared" si="23"/>
        <v>4.3499999999999983E-2</v>
      </c>
      <c r="AH72" s="34"/>
      <c r="AI72" s="1"/>
    </row>
    <row r="73" spans="25:35">
      <c r="Y73" s="1">
        <v>7</v>
      </c>
      <c r="Z73" s="7">
        <v>1</v>
      </c>
      <c r="AA73" s="1" t="str">
        <f t="shared" si="22"/>
        <v>71</v>
      </c>
      <c r="AB73" s="1">
        <v>7</v>
      </c>
      <c r="AC73" s="34">
        <v>0.99850000000000005</v>
      </c>
      <c r="AD73" s="34">
        <v>0.997</v>
      </c>
      <c r="AE73" s="34">
        <f t="shared" si="23"/>
        <v>-1.5000000000000568E-3</v>
      </c>
      <c r="AH73" s="34"/>
      <c r="AI73" s="1"/>
    </row>
    <row r="74" spans="25:35">
      <c r="Y74" s="1">
        <v>7</v>
      </c>
      <c r="Z74" s="7">
        <v>2</v>
      </c>
      <c r="AA74" s="1" t="str">
        <f t="shared" si="22"/>
        <v>72</v>
      </c>
      <c r="AB74" s="1">
        <v>7</v>
      </c>
      <c r="AC74" s="34">
        <v>0.99750000000000005</v>
      </c>
      <c r="AD74" s="34">
        <v>0.999</v>
      </c>
      <c r="AE74" s="34">
        <f t="shared" si="23"/>
        <v>1.4999999999999458E-3</v>
      </c>
      <c r="AH74" s="34"/>
      <c r="AI74" s="1"/>
    </row>
    <row r="75" spans="25:35">
      <c r="Y75" s="1">
        <v>7</v>
      </c>
      <c r="Z75" s="7">
        <v>3</v>
      </c>
      <c r="AA75" s="1" t="str">
        <f t="shared" si="22"/>
        <v>73</v>
      </c>
      <c r="AB75" s="1">
        <v>7</v>
      </c>
      <c r="AC75" s="34">
        <v>0.998</v>
      </c>
      <c r="AD75" s="34">
        <v>0.99750000000000005</v>
      </c>
      <c r="AE75" s="34">
        <f t="shared" si="23"/>
        <v>-4.9999999999994493E-4</v>
      </c>
      <c r="AH75" s="34"/>
      <c r="AI75" s="1"/>
    </row>
    <row r="76" spans="25:35">
      <c r="Y76" s="1">
        <v>7</v>
      </c>
      <c r="Z76" s="7">
        <v>4</v>
      </c>
      <c r="AA76" s="1" t="str">
        <f t="shared" si="22"/>
        <v>74</v>
      </c>
      <c r="AB76" s="1">
        <v>7</v>
      </c>
      <c r="AC76" s="34">
        <v>0.999</v>
      </c>
      <c r="AD76" s="34">
        <v>0.998</v>
      </c>
      <c r="AE76" s="34">
        <f t="shared" si="23"/>
        <v>-1.0000000000000009E-3</v>
      </c>
      <c r="AH76" s="34"/>
      <c r="AI76" s="1"/>
    </row>
    <row r="77" spans="25:35">
      <c r="Y77" s="1">
        <v>7</v>
      </c>
      <c r="Z77" s="7">
        <v>5</v>
      </c>
      <c r="AA77" s="1" t="str">
        <f t="shared" si="22"/>
        <v>75</v>
      </c>
      <c r="AB77" s="1">
        <v>7</v>
      </c>
      <c r="AC77" s="34">
        <v>0.999</v>
      </c>
      <c r="AD77" s="34">
        <v>0.99850000000000005</v>
      </c>
      <c r="AE77" s="34">
        <f t="shared" si="23"/>
        <v>-4.9999999999994493E-4</v>
      </c>
      <c r="AH77" s="34"/>
      <c r="AI77" s="1"/>
    </row>
    <row r="78" spans="25:35">
      <c r="Y78" s="1">
        <v>7</v>
      </c>
      <c r="Z78" s="7">
        <v>6</v>
      </c>
      <c r="AA78" s="1" t="str">
        <f t="shared" si="22"/>
        <v>76</v>
      </c>
      <c r="AB78" s="1">
        <v>7</v>
      </c>
      <c r="AC78" s="34">
        <v>0.99450000000000005</v>
      </c>
      <c r="AD78" s="34">
        <v>0.999</v>
      </c>
      <c r="AE78" s="34">
        <f t="shared" si="23"/>
        <v>4.4999999999999485E-3</v>
      </c>
      <c r="AH78" s="34"/>
      <c r="AI78" s="1"/>
    </row>
    <row r="79" spans="25:35">
      <c r="Y79" s="1">
        <v>7</v>
      </c>
      <c r="Z79" s="7">
        <v>7</v>
      </c>
      <c r="AA79" s="1" t="str">
        <f t="shared" si="22"/>
        <v>77</v>
      </c>
      <c r="AB79" s="1">
        <v>7</v>
      </c>
      <c r="AC79" s="34">
        <v>0.7</v>
      </c>
      <c r="AD79" s="34">
        <v>0.98950000000000005</v>
      </c>
      <c r="AE79" s="34">
        <f t="shared" si="23"/>
        <v>0.28950000000000009</v>
      </c>
      <c r="AH79" s="34"/>
      <c r="AI79" s="1"/>
    </row>
    <row r="80" spans="25:35">
      <c r="Y80" s="1">
        <v>7</v>
      </c>
      <c r="Z80" s="7">
        <v>8</v>
      </c>
      <c r="AA80" s="1" t="str">
        <f t="shared" si="22"/>
        <v>78</v>
      </c>
      <c r="AB80" s="1">
        <v>7</v>
      </c>
      <c r="AC80" s="34">
        <v>0.999</v>
      </c>
      <c r="AD80" s="34">
        <v>0.99850000000000005</v>
      </c>
      <c r="AE80" s="34">
        <f t="shared" si="23"/>
        <v>-4.9999999999994493E-4</v>
      </c>
      <c r="AH80" s="34"/>
      <c r="AI80" s="1"/>
    </row>
    <row r="81" spans="25:35">
      <c r="Y81" s="1">
        <v>7</v>
      </c>
      <c r="Z81" s="7">
        <v>9</v>
      </c>
      <c r="AA81" s="1" t="str">
        <f t="shared" si="22"/>
        <v>79</v>
      </c>
      <c r="AB81" s="1">
        <v>7</v>
      </c>
      <c r="AC81" s="34">
        <v>0.99399999999999999</v>
      </c>
      <c r="AD81" s="34">
        <v>1</v>
      </c>
      <c r="AE81" s="34">
        <f t="shared" si="23"/>
        <v>6.0000000000000053E-3</v>
      </c>
      <c r="AH81" s="34"/>
      <c r="AI81" s="1"/>
    </row>
    <row r="82" spans="25:35">
      <c r="Y82" s="1">
        <v>8</v>
      </c>
      <c r="Z82" s="7">
        <v>0</v>
      </c>
      <c r="AA82" s="1" t="str">
        <f t="shared" si="22"/>
        <v>80</v>
      </c>
      <c r="AB82" s="1">
        <v>8</v>
      </c>
      <c r="AC82" s="34">
        <v>0.91300000000000003</v>
      </c>
      <c r="AD82" s="34">
        <v>0.98</v>
      </c>
      <c r="AE82" s="34">
        <f t="shared" si="23"/>
        <v>6.6999999999999948E-2</v>
      </c>
      <c r="AH82" s="34"/>
      <c r="AI82" s="1"/>
    </row>
    <row r="83" spans="25:35">
      <c r="Y83" s="1">
        <v>8</v>
      </c>
      <c r="Z83" s="7">
        <v>1</v>
      </c>
      <c r="AA83" s="1" t="str">
        <f t="shared" si="22"/>
        <v>81</v>
      </c>
      <c r="AB83" s="1">
        <v>8</v>
      </c>
      <c r="AC83" s="34">
        <v>0.98250000000000004</v>
      </c>
      <c r="AD83" s="34">
        <v>0.98499999999999999</v>
      </c>
      <c r="AE83" s="34">
        <f t="shared" si="23"/>
        <v>2.4999999999999467E-3</v>
      </c>
      <c r="AH83" s="34"/>
      <c r="AI83" s="1"/>
    </row>
    <row r="84" spans="25:35">
      <c r="Y84" s="1">
        <v>8</v>
      </c>
      <c r="Z84" s="7">
        <v>2</v>
      </c>
      <c r="AA84" s="1" t="str">
        <f t="shared" si="22"/>
        <v>82</v>
      </c>
      <c r="AB84" s="1">
        <v>8</v>
      </c>
      <c r="AC84" s="34">
        <v>0.97350000000000003</v>
      </c>
      <c r="AD84" s="34">
        <v>0.98799999999999999</v>
      </c>
      <c r="AE84" s="34">
        <f t="shared" si="23"/>
        <v>1.4499999999999957E-2</v>
      </c>
      <c r="AH84" s="34"/>
      <c r="AI84" s="1"/>
    </row>
    <row r="85" spans="25:35">
      <c r="Y85" s="1">
        <v>8</v>
      </c>
      <c r="Z85" s="7">
        <v>3</v>
      </c>
      <c r="AA85" s="1" t="str">
        <f t="shared" si="22"/>
        <v>83</v>
      </c>
      <c r="AB85" s="1">
        <v>8</v>
      </c>
      <c r="AC85" s="34">
        <v>0.98599999999999999</v>
      </c>
      <c r="AD85" s="34">
        <v>0.98899999999999999</v>
      </c>
      <c r="AE85" s="34">
        <f t="shared" si="23"/>
        <v>3.0000000000000027E-3</v>
      </c>
      <c r="AH85" s="34"/>
      <c r="AI85" s="1"/>
    </row>
    <row r="86" spans="25:35">
      <c r="Y86" s="1">
        <v>8</v>
      </c>
      <c r="Z86" s="7">
        <v>4</v>
      </c>
      <c r="AA86" s="1" t="str">
        <f t="shared" si="22"/>
        <v>84</v>
      </c>
      <c r="AB86" s="1">
        <v>8</v>
      </c>
      <c r="AC86" s="34">
        <v>0.95899999999999996</v>
      </c>
      <c r="AD86" s="34">
        <v>0.98350000000000004</v>
      </c>
      <c r="AE86" s="34">
        <f t="shared" si="23"/>
        <v>2.4500000000000077E-2</v>
      </c>
      <c r="AH86" s="34"/>
      <c r="AI86" s="1"/>
    </row>
    <row r="87" spans="25:35">
      <c r="Y87" s="1">
        <v>8</v>
      </c>
      <c r="Z87" s="7">
        <v>5</v>
      </c>
      <c r="AA87" s="1" t="str">
        <f t="shared" si="22"/>
        <v>85</v>
      </c>
      <c r="AB87" s="1">
        <v>8</v>
      </c>
      <c r="AC87" s="34">
        <v>0.98450000000000004</v>
      </c>
      <c r="AD87" s="34">
        <v>0.98899999999999999</v>
      </c>
      <c r="AE87" s="34">
        <f t="shared" si="23"/>
        <v>4.4999999999999485E-3</v>
      </c>
      <c r="AH87" s="34"/>
      <c r="AI87" s="1"/>
    </row>
    <row r="88" spans="25:35">
      <c r="Y88" s="1">
        <v>8</v>
      </c>
      <c r="Z88" s="7">
        <v>6</v>
      </c>
      <c r="AA88" s="1" t="str">
        <f t="shared" si="22"/>
        <v>86</v>
      </c>
      <c r="AB88" s="1">
        <v>8</v>
      </c>
      <c r="AC88" s="34">
        <v>0.90549999999999997</v>
      </c>
      <c r="AD88" s="34">
        <v>0.97199999999999998</v>
      </c>
      <c r="AE88" s="34">
        <f t="shared" si="23"/>
        <v>6.6500000000000004E-2</v>
      </c>
      <c r="AH88" s="34"/>
      <c r="AI88" s="1"/>
    </row>
    <row r="89" spans="25:35">
      <c r="Y89" s="1">
        <v>8</v>
      </c>
      <c r="Z89" s="7">
        <v>7</v>
      </c>
      <c r="AA89" s="1" t="str">
        <f t="shared" si="22"/>
        <v>87</v>
      </c>
      <c r="AB89" s="1">
        <v>8</v>
      </c>
      <c r="AC89" s="34">
        <v>0.92849999999999999</v>
      </c>
      <c r="AD89" s="34">
        <v>0.95850000000000002</v>
      </c>
      <c r="AE89" s="34">
        <f t="shared" si="23"/>
        <v>3.0000000000000027E-2</v>
      </c>
      <c r="AH89" s="34"/>
      <c r="AI89" s="1"/>
    </row>
    <row r="90" spans="25:35">
      <c r="Y90" s="1">
        <v>8</v>
      </c>
      <c r="Z90" s="7">
        <v>8</v>
      </c>
      <c r="AA90" s="1" t="str">
        <f t="shared" si="22"/>
        <v>88</v>
      </c>
      <c r="AB90" s="1">
        <v>8</v>
      </c>
      <c r="AC90" s="34">
        <v>0.97850000000000004</v>
      </c>
      <c r="AD90" s="34">
        <v>0.98950000000000005</v>
      </c>
      <c r="AE90" s="34">
        <f t="shared" si="23"/>
        <v>1.100000000000001E-2</v>
      </c>
      <c r="AH90" s="34"/>
      <c r="AI90" s="1"/>
    </row>
    <row r="91" spans="25:35">
      <c r="Y91" s="1">
        <v>8</v>
      </c>
      <c r="Z91" s="7">
        <v>9</v>
      </c>
      <c r="AA91" s="1" t="str">
        <f t="shared" si="22"/>
        <v>89</v>
      </c>
      <c r="AB91" s="1">
        <v>8</v>
      </c>
      <c r="AC91" s="34">
        <v>0.97250000000000003</v>
      </c>
      <c r="AD91" s="34">
        <v>0.98350000000000004</v>
      </c>
      <c r="AE91" s="34">
        <f t="shared" si="23"/>
        <v>1.100000000000001E-2</v>
      </c>
      <c r="AH91" s="34"/>
      <c r="AI91" s="1"/>
    </row>
    <row r="92" spans="25:35">
      <c r="Y92" s="1">
        <v>9</v>
      </c>
      <c r="Z92" s="7">
        <v>0</v>
      </c>
      <c r="AA92" s="1" t="str">
        <f t="shared" si="22"/>
        <v>90</v>
      </c>
      <c r="AB92" s="1">
        <v>9</v>
      </c>
      <c r="AC92" s="34">
        <v>0.97699999999999998</v>
      </c>
      <c r="AD92" s="34">
        <v>0.99950000000000006</v>
      </c>
      <c r="AE92" s="34">
        <f t="shared" si="23"/>
        <v>2.2500000000000075E-2</v>
      </c>
      <c r="AH92" s="34"/>
      <c r="AI92" s="1"/>
    </row>
    <row r="93" spans="25:35">
      <c r="Y93" s="1">
        <v>9</v>
      </c>
      <c r="Z93" s="7">
        <v>1</v>
      </c>
      <c r="AA93" s="1" t="str">
        <f t="shared" si="22"/>
        <v>91</v>
      </c>
      <c r="AB93" s="1">
        <v>9</v>
      </c>
      <c r="AC93" s="34">
        <v>0.996</v>
      </c>
      <c r="AD93" s="34">
        <v>0.99850000000000005</v>
      </c>
      <c r="AE93" s="34">
        <f t="shared" si="23"/>
        <v>2.5000000000000577E-3</v>
      </c>
      <c r="AH93" s="34"/>
      <c r="AI93" s="1"/>
    </row>
    <row r="94" spans="25:35">
      <c r="Y94" s="1">
        <v>9</v>
      </c>
      <c r="Z94" s="7">
        <v>2</v>
      </c>
      <c r="AA94" s="1" t="str">
        <f t="shared" si="22"/>
        <v>92</v>
      </c>
      <c r="AB94" s="1">
        <v>9</v>
      </c>
      <c r="AC94" s="34">
        <v>0.996</v>
      </c>
      <c r="AD94" s="34">
        <v>0.99950000000000006</v>
      </c>
      <c r="AE94" s="34">
        <f t="shared" si="23"/>
        <v>3.5000000000000586E-3</v>
      </c>
      <c r="AH94" s="34"/>
      <c r="AI94" s="1"/>
    </row>
    <row r="95" spans="25:35">
      <c r="Y95" s="1">
        <v>9</v>
      </c>
      <c r="Z95" s="7">
        <v>3</v>
      </c>
      <c r="AA95" s="1" t="str">
        <f t="shared" si="22"/>
        <v>93</v>
      </c>
      <c r="AB95" s="1">
        <v>9</v>
      </c>
      <c r="AC95" s="34">
        <v>0.995</v>
      </c>
      <c r="AD95" s="34">
        <v>0.998</v>
      </c>
      <c r="AE95" s="34">
        <f t="shared" si="23"/>
        <v>3.0000000000000027E-3</v>
      </c>
      <c r="AH95" s="34"/>
      <c r="AI95" s="1"/>
    </row>
    <row r="96" spans="25:35">
      <c r="Y96" s="1">
        <v>9</v>
      </c>
      <c r="Z96" s="7">
        <v>4</v>
      </c>
      <c r="AA96" s="1" t="str">
        <f t="shared" si="22"/>
        <v>94</v>
      </c>
      <c r="AB96" s="1">
        <v>9</v>
      </c>
      <c r="AC96" s="34">
        <v>0.99850000000000005</v>
      </c>
      <c r="AD96" s="34">
        <v>0.997</v>
      </c>
      <c r="AE96" s="34">
        <f t="shared" si="23"/>
        <v>-1.5000000000000568E-3</v>
      </c>
      <c r="AH96" s="34"/>
      <c r="AI96" s="1"/>
    </row>
    <row r="97" spans="25:35">
      <c r="Y97" s="1">
        <v>9</v>
      </c>
      <c r="Z97" s="7">
        <v>5</v>
      </c>
      <c r="AA97" s="1" t="str">
        <f t="shared" si="22"/>
        <v>95</v>
      </c>
      <c r="AB97" s="1">
        <v>9</v>
      </c>
      <c r="AC97" s="34">
        <v>0.99750000000000005</v>
      </c>
      <c r="AD97" s="34">
        <v>0.99750000000000005</v>
      </c>
      <c r="AE97" s="34">
        <f t="shared" si="23"/>
        <v>0</v>
      </c>
      <c r="AH97" s="34"/>
      <c r="AI97" s="1"/>
    </row>
    <row r="98" spans="25:35">
      <c r="Y98" s="1">
        <v>9</v>
      </c>
      <c r="Z98" s="7">
        <v>6</v>
      </c>
      <c r="AA98" s="1" t="str">
        <f t="shared" si="22"/>
        <v>96</v>
      </c>
      <c r="AB98" s="1">
        <v>9</v>
      </c>
      <c r="AC98" s="34">
        <v>0.97250000000000003</v>
      </c>
      <c r="AD98" s="34">
        <v>0.99850000000000005</v>
      </c>
      <c r="AE98" s="34">
        <f t="shared" si="23"/>
        <v>2.6000000000000023E-2</v>
      </c>
      <c r="AH98" s="34"/>
      <c r="AI98" s="1"/>
    </row>
    <row r="99" spans="25:35">
      <c r="Y99" s="1">
        <v>9</v>
      </c>
      <c r="Z99" s="7">
        <v>7</v>
      </c>
      <c r="AA99" s="1" t="str">
        <f t="shared" si="22"/>
        <v>97</v>
      </c>
      <c r="AB99" s="1">
        <v>9</v>
      </c>
      <c r="AC99" s="34">
        <v>0.97899999999999998</v>
      </c>
      <c r="AD99" s="34">
        <v>0.998</v>
      </c>
      <c r="AE99" s="34">
        <f t="shared" si="23"/>
        <v>1.9000000000000017E-2</v>
      </c>
      <c r="AH99" s="34"/>
      <c r="AI99" s="1"/>
    </row>
    <row r="100" spans="25:35">
      <c r="Y100" s="1">
        <v>9</v>
      </c>
      <c r="Z100" s="7">
        <v>8</v>
      </c>
      <c r="AA100" s="1" t="str">
        <f t="shared" si="22"/>
        <v>98</v>
      </c>
      <c r="AB100" s="1">
        <v>9</v>
      </c>
      <c r="AC100" s="34">
        <v>0.997</v>
      </c>
      <c r="AD100" s="34">
        <v>0.998</v>
      </c>
      <c r="AE100" s="34">
        <f t="shared" si="23"/>
        <v>1.0000000000000009E-3</v>
      </c>
      <c r="AH100" s="34"/>
      <c r="AI100" s="1"/>
    </row>
    <row r="101" spans="25:35">
      <c r="Y101" s="1">
        <v>9</v>
      </c>
      <c r="Z101" s="7">
        <v>9</v>
      </c>
      <c r="AA101" s="1" t="str">
        <f t="shared" si="22"/>
        <v>99</v>
      </c>
      <c r="AB101" s="1">
        <v>9</v>
      </c>
      <c r="AC101" s="34">
        <v>0.99650000000000005</v>
      </c>
      <c r="AD101" s="34">
        <v>0.999</v>
      </c>
      <c r="AE101" s="34">
        <f t="shared" si="23"/>
        <v>2.4999999999999467E-3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08A1-72C0-F943-9D90-B6B5066DE78A}">
  <sheetPr>
    <tabColor rgb="FF00B0F0"/>
  </sheetPr>
  <dimension ref="A1:AI101"/>
  <sheetViews>
    <sheetView workbookViewId="0">
      <selection activeCell="I28" sqref="I28:I58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183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13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13</v>
      </c>
      <c r="B2" s="38" t="s">
        <v>55</v>
      </c>
      <c r="C2" s="38" t="s">
        <v>56</v>
      </c>
      <c r="D2" s="38" t="s">
        <v>55</v>
      </c>
      <c r="E2" s="38" t="s">
        <v>56</v>
      </c>
      <c r="F2" s="38" t="s">
        <v>55</v>
      </c>
      <c r="G2" s="38" t="s">
        <v>56</v>
      </c>
      <c r="H2" s="38" t="s">
        <v>55</v>
      </c>
      <c r="I2" s="38" t="s">
        <v>56</v>
      </c>
      <c r="J2" s="38" t="s">
        <v>55</v>
      </c>
      <c r="K2" s="38" t="s">
        <v>56</v>
      </c>
      <c r="L2" s="38" t="s">
        <v>55</v>
      </c>
      <c r="M2" s="38" t="s">
        <v>56</v>
      </c>
      <c r="N2" s="38" t="s">
        <v>55</v>
      </c>
      <c r="O2" s="38" t="s">
        <v>56</v>
      </c>
      <c r="P2" s="38" t="s">
        <v>55</v>
      </c>
      <c r="Q2" s="38" t="s">
        <v>56</v>
      </c>
      <c r="R2" s="38" t="s">
        <v>55</v>
      </c>
      <c r="S2" s="38" t="s">
        <v>56</v>
      </c>
      <c r="T2" s="38" t="s">
        <v>55</v>
      </c>
      <c r="U2" s="38" t="s">
        <v>56</v>
      </c>
      <c r="Y2" s="1">
        <v>0</v>
      </c>
      <c r="Z2" s="7">
        <v>0</v>
      </c>
      <c r="AA2" s="1" t="str">
        <f>CONCATENATE(Y2,Z2)</f>
        <v>00</v>
      </c>
      <c r="AB2" s="1">
        <v>0</v>
      </c>
      <c r="AC2" s="34">
        <v>0.80510204081632597</v>
      </c>
      <c r="AD2" s="34">
        <v>0.879285714285714</v>
      </c>
      <c r="AE2" s="34">
        <f>AD2-AC2</f>
        <v>7.4183673469388034E-2</v>
      </c>
      <c r="AF2" s="34">
        <f>AVERAGE(AE2:AE101)</f>
        <v>4.2044897959183675E-2</v>
      </c>
      <c r="AH2" s="34"/>
      <c r="AI2" s="1"/>
    </row>
    <row r="3" spans="1:35">
      <c r="A3" s="14">
        <v>0</v>
      </c>
      <c r="B3" s="15">
        <f>VLOOKUP(CONCATENATE($A3,$B$1),$AA$1:$AD$101,3,0)</f>
        <v>0.80510204081632597</v>
      </c>
      <c r="C3" s="15">
        <f>VLOOKUP(CONCATENATE($A3,B$1),$AA$1:$AD$101,4,0)</f>
        <v>0.879285714285714</v>
      </c>
      <c r="D3" s="15">
        <f>VLOOKUP(CONCATENATE($A3,$D$1),$AA$1:$AD$101,3,0)</f>
        <v>0.65469387755102004</v>
      </c>
      <c r="E3" s="15">
        <f>VLOOKUP(CONCATENATE($A3,D$1),$AA$1:$AD$101,4,0)</f>
        <v>0.87489795918367297</v>
      </c>
      <c r="F3" s="15">
        <f>VLOOKUP(CONCATENATE($A3,$F$1),$AA$1:$AD$101,3,0)</f>
        <v>0.90102040816326501</v>
      </c>
      <c r="G3" s="15">
        <f>VLOOKUP(CONCATENATE($A3,F$1),$AA$1:$AD$101,4,0)</f>
        <v>0.86765306122448904</v>
      </c>
      <c r="H3" s="15">
        <f>VLOOKUP(CONCATENATE($A3,$H$1),$AA$1:$AD$101,3,0)</f>
        <v>0.72275510204081606</v>
      </c>
      <c r="I3" s="15">
        <f>VLOOKUP(CONCATENATE($A3,H$1),$AA$1:$AD$101,4,0)</f>
        <v>0.87469387755102002</v>
      </c>
      <c r="J3" s="15">
        <f>VLOOKUP(CONCATENATE($A3,$J$1),$AA$1:$AD$101,3,0)</f>
        <v>0.90102040816326501</v>
      </c>
      <c r="K3" s="15">
        <f>VLOOKUP(CONCATENATE($A3,J$1),$AA$1:$AD$101,4,0)</f>
        <v>0.88438775510204004</v>
      </c>
      <c r="L3" s="15">
        <f>VLOOKUP(CONCATENATE($A3,$L$1),$AA$1:$AD$101,3,0)</f>
        <v>0.89724489795918305</v>
      </c>
      <c r="M3" s="15">
        <f>VLOOKUP(CONCATENATE($A3,L$1),$AA$1:$AD$101,4,0)</f>
        <v>0.87775510204081597</v>
      </c>
      <c r="N3" s="15">
        <f>VLOOKUP(CONCATENATE($A3,$N$1),$AA$1:$AD$101,3,0)</f>
        <v>0.80193877551020398</v>
      </c>
      <c r="O3" s="15">
        <f>VLOOKUP(CONCATENATE($A3,N$1),$AA$1:$AD$101,4,0)</f>
        <v>0.86704081632652996</v>
      </c>
      <c r="P3" s="15">
        <f>VLOOKUP(CONCATENATE($A3,$P$1),$AA$1:$AD$101,3,0)</f>
        <v>0.87602040816326499</v>
      </c>
      <c r="Q3" s="15">
        <f>VLOOKUP(CONCATENATE($A3,P$1),$AA$1:$AD$101,4,0)</f>
        <v>0.87479591836734605</v>
      </c>
      <c r="R3" s="15">
        <f>VLOOKUP(CONCATENATE($A3,$R$1),$AA$1:$AD$101,3,0)</f>
        <v>0.90591836734693798</v>
      </c>
      <c r="S3" s="15">
        <f>VLOOKUP(CONCATENATE($A3,R$1),$AA$1:$AD$101,4,0)</f>
        <v>0.87153061224489703</v>
      </c>
      <c r="T3" s="15">
        <f>VLOOKUP(CONCATENATE($A3,$T$1),$AA$1:$AD$101,3,0)</f>
        <v>0.89571428571428502</v>
      </c>
      <c r="U3" s="15">
        <f>VLOOKUP(CONCATENATE($A3,T$1),$AA$1:$AD$101,4,0)</f>
        <v>0.87448979591836695</v>
      </c>
      <c r="Y3" s="1">
        <v>0</v>
      </c>
      <c r="Z3" s="7">
        <v>1</v>
      </c>
      <c r="AA3" s="1" t="str">
        <f t="shared" ref="AA3:AA66" si="0">CONCATENATE(Y3,Z3)</f>
        <v>01</v>
      </c>
      <c r="AB3" s="1">
        <v>0</v>
      </c>
      <c r="AC3" s="34">
        <v>0.65469387755102004</v>
      </c>
      <c r="AD3" s="34">
        <v>0.87489795918367297</v>
      </c>
      <c r="AE3" s="34">
        <f t="shared" ref="AE3:AE66" si="1">AD3-AC3</f>
        <v>0.22020408163265293</v>
      </c>
      <c r="AF3" s="34">
        <f>MEDIAN(AE2:AE101)</f>
        <v>-1.3979591836734528E-2</v>
      </c>
      <c r="AH3" s="34"/>
      <c r="AI3" s="1"/>
    </row>
    <row r="4" spans="1:35">
      <c r="A4" s="14">
        <v>1</v>
      </c>
      <c r="B4" s="15">
        <f t="shared" ref="B4:B12" si="2">VLOOKUP(CONCATENATE($A4,$B$1),$AA$1:$AD$101,3,0)</f>
        <v>0.77908163265306096</v>
      </c>
      <c r="C4" s="15">
        <f t="shared" ref="C4:C12" si="3">VLOOKUP(CONCATENATE($A4,$B$1),$AA$1:$AD$101,4,0)</f>
        <v>0.84602040816326496</v>
      </c>
      <c r="D4" s="15">
        <f t="shared" ref="D4:D12" si="4">VLOOKUP(CONCATENATE($A4,$D$1),$AA$1:$AD$101,3,0)</f>
        <v>0.56989795918367303</v>
      </c>
      <c r="E4" s="15">
        <f t="shared" ref="E4:E12" si="5">VLOOKUP(CONCATENATE($A4,D$1),$AA$1:$AD$101,4,0)</f>
        <v>0.84918367346938695</v>
      </c>
      <c r="F4" s="15">
        <f t="shared" ref="F4:F12" si="6">VLOOKUP(CONCATENATE($A4,$F$1),$AA$1:$AD$101,3,0)</f>
        <v>0.874285714285714</v>
      </c>
      <c r="G4" s="15">
        <f t="shared" ref="G4:G12" si="7">VLOOKUP(CONCATENATE($A4,F$1),$AA$1:$AD$101,4,0)</f>
        <v>0.85561224489795895</v>
      </c>
      <c r="H4" s="15">
        <f t="shared" ref="H4:H12" si="8">VLOOKUP(CONCATENATE($A4,$H$1),$AA$1:$AD$101,3,0)</f>
        <v>0.694081632653061</v>
      </c>
      <c r="I4" s="15">
        <f t="shared" ref="I4:I12" si="9">VLOOKUP(CONCATENATE($A4,H$1),$AA$1:$AD$101,4,0)</f>
        <v>0.84959183673469296</v>
      </c>
      <c r="J4" s="36">
        <f t="shared" ref="J4:J12" si="10">VLOOKUP(CONCATENATE($A4,$J$1),$AA$1:$AD$101,3,0)</f>
        <v>0.874285714285714</v>
      </c>
      <c r="K4" s="36">
        <f t="shared" ref="K4:K12" si="11">VLOOKUP(CONCATENATE($A4,J$1),$AA$1:$AD$101,4,0)</f>
        <v>0.84836734693877502</v>
      </c>
      <c r="L4" s="15">
        <f t="shared" ref="L4:L12" si="12">VLOOKUP(CONCATENATE($A4,$L$1),$AA$1:$AD$101,3,0)</f>
        <v>0.86979591836734604</v>
      </c>
      <c r="M4" s="15">
        <f t="shared" ref="M4:M12" si="13">VLOOKUP(CONCATENATE($A4,L$1),$AA$1:$AD$101,4,0)</f>
        <v>0.84408163265306102</v>
      </c>
      <c r="N4" s="15">
        <f t="shared" ref="N4:N12" si="14">VLOOKUP(CONCATENATE($A4,$N$1),$AA$1:$AD$101,3,0)</f>
        <v>0.75469387755102002</v>
      </c>
      <c r="O4" s="15">
        <f t="shared" ref="O4:O12" si="15">VLOOKUP(CONCATENATE($A4,N$1),$AA$1:$AD$101,4,0)</f>
        <v>0.83969387755101998</v>
      </c>
      <c r="P4" s="15">
        <f t="shared" ref="P4:P12" si="16">VLOOKUP(CONCATENATE($A4,$P$1),$AA$1:$AD$101,3,0)</f>
        <v>0.84938775510204001</v>
      </c>
      <c r="Q4" s="15">
        <f t="shared" ref="Q4:Q12" si="17">VLOOKUP(CONCATENATE($A4,P$1),$AA$1:$AD$101,4,0)</f>
        <v>0.84775510204081606</v>
      </c>
      <c r="R4" s="15">
        <f t="shared" ref="R4:R12" si="18">VLOOKUP(CONCATENATE($A4,$R$1),$AA$1:$AD$101,3,0)</f>
        <v>0.87918367346938697</v>
      </c>
      <c r="S4" s="15">
        <f t="shared" ref="S4:S12" si="19">VLOOKUP(CONCATENATE($A4,R$1),$AA$1:$AD$101,4,0)</f>
        <v>0.85408163265306103</v>
      </c>
      <c r="T4" s="15">
        <f t="shared" ref="T4:T12" si="20">VLOOKUP(CONCATENATE($A4,$T$1),$AA$1:$AD$101,3,0)</f>
        <v>0.86887755102040798</v>
      </c>
      <c r="U4" s="15">
        <f t="shared" ref="U4:U12" si="21">VLOOKUP(CONCATENATE($A4,T$1),$AA$1:$AD$101,4,0)</f>
        <v>0.84755102040816299</v>
      </c>
      <c r="Y4" s="1">
        <v>0</v>
      </c>
      <c r="Z4" s="7">
        <v>2</v>
      </c>
      <c r="AA4" s="1" t="str">
        <f t="shared" si="0"/>
        <v>02</v>
      </c>
      <c r="AB4" s="1">
        <v>0</v>
      </c>
      <c r="AC4" s="34">
        <v>0.90102040816326501</v>
      </c>
      <c r="AD4" s="34">
        <v>0.86765306122448904</v>
      </c>
      <c r="AE4" s="34">
        <f t="shared" si="1"/>
        <v>-3.3367346938775966E-2</v>
      </c>
      <c r="AH4" s="34"/>
      <c r="AI4" s="1"/>
    </row>
    <row r="5" spans="1:35">
      <c r="A5" s="14">
        <v>2</v>
      </c>
      <c r="B5" s="15">
        <f t="shared" si="2"/>
        <v>0.82785714285714196</v>
      </c>
      <c r="C5" s="15">
        <f t="shared" si="3"/>
        <v>0.88867346938775504</v>
      </c>
      <c r="D5" s="15">
        <f t="shared" si="4"/>
        <v>0.62275510204081597</v>
      </c>
      <c r="E5" s="15">
        <f t="shared" si="5"/>
        <v>0.88030612244897899</v>
      </c>
      <c r="F5" s="15">
        <f t="shared" si="6"/>
        <v>0.90724489795918295</v>
      </c>
      <c r="G5" s="15">
        <f t="shared" si="7"/>
        <v>0.88520408163265296</v>
      </c>
      <c r="H5" s="15">
        <f t="shared" si="8"/>
        <v>0.72785714285714198</v>
      </c>
      <c r="I5" s="15">
        <f t="shared" si="9"/>
        <v>0.87387755102040798</v>
      </c>
      <c r="J5" s="15">
        <f t="shared" si="10"/>
        <v>0.90744897959183601</v>
      </c>
      <c r="K5" s="15">
        <f t="shared" si="11"/>
        <v>0.87938775510204004</v>
      </c>
      <c r="L5" s="15">
        <f t="shared" si="12"/>
        <v>0.90255102040816304</v>
      </c>
      <c r="M5" s="15">
        <f t="shared" si="13"/>
        <v>0.88826530612244903</v>
      </c>
      <c r="N5" s="15">
        <f t="shared" si="14"/>
        <v>0.780612244897959</v>
      </c>
      <c r="O5" s="15">
        <f t="shared" si="15"/>
        <v>0.88551020408163195</v>
      </c>
      <c r="P5" s="15">
        <f t="shared" si="16"/>
        <v>0.88265306122448906</v>
      </c>
      <c r="Q5" s="15">
        <f t="shared" si="17"/>
        <v>0.88285714285714201</v>
      </c>
      <c r="R5" s="15">
        <f t="shared" si="18"/>
        <v>0.91214285714285703</v>
      </c>
      <c r="S5" s="15">
        <f t="shared" si="19"/>
        <v>0.88234693877550996</v>
      </c>
      <c r="T5" s="15">
        <f t="shared" si="20"/>
        <v>0.90173469387755101</v>
      </c>
      <c r="U5" s="15">
        <f t="shared" si="21"/>
        <v>0.88204081632652998</v>
      </c>
      <c r="Y5" s="1">
        <v>0</v>
      </c>
      <c r="Z5" s="7">
        <v>3</v>
      </c>
      <c r="AA5" s="1" t="str">
        <f t="shared" si="0"/>
        <v>03</v>
      </c>
      <c r="AB5" s="1">
        <v>0</v>
      </c>
      <c r="AC5" s="34">
        <v>0.72275510204081606</v>
      </c>
      <c r="AD5" s="34">
        <v>0.87469387755102002</v>
      </c>
      <c r="AE5" s="34">
        <f t="shared" si="1"/>
        <v>0.15193877551020396</v>
      </c>
      <c r="AH5" s="34"/>
      <c r="AI5" s="1"/>
    </row>
    <row r="6" spans="1:35">
      <c r="A6" s="14">
        <v>3</v>
      </c>
      <c r="B6" s="15">
        <f t="shared" si="2"/>
        <v>0.79244897959183602</v>
      </c>
      <c r="C6" s="15">
        <f t="shared" si="3"/>
        <v>0.871428571428571</v>
      </c>
      <c r="D6" s="15">
        <f t="shared" si="4"/>
        <v>0.64091836734693797</v>
      </c>
      <c r="E6" s="15">
        <f t="shared" si="5"/>
        <v>0.84734693877551004</v>
      </c>
      <c r="F6" s="15">
        <f t="shared" si="6"/>
        <v>0.88897959183673403</v>
      </c>
      <c r="G6" s="15">
        <f t="shared" si="7"/>
        <v>0.86397959183673401</v>
      </c>
      <c r="H6" s="15">
        <f t="shared" si="8"/>
        <v>0.72530612244897896</v>
      </c>
      <c r="I6" s="15">
        <f t="shared" si="9"/>
        <v>0.86346938775510196</v>
      </c>
      <c r="J6" s="15">
        <f t="shared" si="10"/>
        <v>0.88877551020408097</v>
      </c>
      <c r="K6" s="15">
        <f t="shared" si="11"/>
        <v>0.85857142857142799</v>
      </c>
      <c r="L6" s="15">
        <f t="shared" si="12"/>
        <v>0.88520408163265296</v>
      </c>
      <c r="M6" s="15">
        <f t="shared" si="13"/>
        <v>0.85836734693877503</v>
      </c>
      <c r="N6" s="15">
        <f t="shared" si="14"/>
        <v>0.79897959183673395</v>
      </c>
      <c r="O6" s="15">
        <f t="shared" si="15"/>
        <v>0.86918367346938696</v>
      </c>
      <c r="P6" s="15">
        <f t="shared" si="16"/>
        <v>0.86408163265306104</v>
      </c>
      <c r="Q6" s="15">
        <f t="shared" si="17"/>
        <v>0.87163265306122395</v>
      </c>
      <c r="R6" s="15">
        <f t="shared" si="18"/>
        <v>0.89397959183673403</v>
      </c>
      <c r="S6" s="15">
        <f t="shared" si="19"/>
        <v>0.86551020408163204</v>
      </c>
      <c r="T6" s="15">
        <f t="shared" si="20"/>
        <v>0.88377551020408096</v>
      </c>
      <c r="U6" s="15">
        <f t="shared" si="21"/>
        <v>0.86653061224489702</v>
      </c>
      <c r="Y6" s="1">
        <v>0</v>
      </c>
      <c r="Z6" s="7">
        <v>4</v>
      </c>
      <c r="AA6" s="1" t="str">
        <f t="shared" si="0"/>
        <v>04</v>
      </c>
      <c r="AB6" s="1">
        <v>0</v>
      </c>
      <c r="AC6" s="34">
        <v>0.90102040816326501</v>
      </c>
      <c r="AD6" s="34">
        <v>0.88438775510204004</v>
      </c>
      <c r="AE6" s="34">
        <f t="shared" si="1"/>
        <v>-1.6632653061224967E-2</v>
      </c>
      <c r="AH6" s="34"/>
      <c r="AI6" s="1"/>
    </row>
    <row r="7" spans="1:35">
      <c r="A7" s="14">
        <v>4</v>
      </c>
      <c r="B7" s="15">
        <f t="shared" si="2"/>
        <v>0.83122448979591801</v>
      </c>
      <c r="C7" s="15">
        <f t="shared" si="3"/>
        <v>0.87846938775510197</v>
      </c>
      <c r="D7" s="15">
        <f t="shared" si="4"/>
        <v>0.63897959183673403</v>
      </c>
      <c r="E7" s="15">
        <f t="shared" si="5"/>
        <v>0.88571428571428501</v>
      </c>
      <c r="F7" s="15">
        <f t="shared" si="6"/>
        <v>0.90806122448979498</v>
      </c>
      <c r="G7" s="15">
        <f t="shared" si="7"/>
        <v>0.874285714285714</v>
      </c>
      <c r="H7" s="15">
        <f t="shared" si="8"/>
        <v>0.72928571428571398</v>
      </c>
      <c r="I7" s="15">
        <f t="shared" si="9"/>
        <v>0.88193877551020405</v>
      </c>
      <c r="J7" s="15">
        <f t="shared" si="10"/>
        <v>0.90785714285714203</v>
      </c>
      <c r="K7" s="15">
        <f t="shared" si="11"/>
        <v>0.88561224489795898</v>
      </c>
      <c r="L7" s="15">
        <f t="shared" si="12"/>
        <v>0.90316326530612201</v>
      </c>
      <c r="M7" s="15">
        <f t="shared" si="13"/>
        <v>0.88948979591836697</v>
      </c>
      <c r="N7" s="15">
        <f t="shared" si="14"/>
        <v>0.79</v>
      </c>
      <c r="O7" s="15">
        <f t="shared" si="15"/>
        <v>0.861836734693877</v>
      </c>
      <c r="P7" s="15">
        <f t="shared" si="16"/>
        <v>0.88306122448979596</v>
      </c>
      <c r="Q7" s="15">
        <f t="shared" si="17"/>
        <v>0.88734693877550996</v>
      </c>
      <c r="R7" s="15">
        <f t="shared" si="18"/>
        <v>0.912755102040816</v>
      </c>
      <c r="S7" s="15">
        <f t="shared" si="19"/>
        <v>0.88010204081632604</v>
      </c>
      <c r="T7" s="15">
        <f t="shared" si="20"/>
        <v>0.90183673469387704</v>
      </c>
      <c r="U7" s="15">
        <f t="shared" si="21"/>
        <v>0.88081632653061204</v>
      </c>
      <c r="Y7" s="1">
        <v>0</v>
      </c>
      <c r="Z7" s="7">
        <v>5</v>
      </c>
      <c r="AA7" s="1" t="str">
        <f t="shared" si="0"/>
        <v>05</v>
      </c>
      <c r="AB7" s="1">
        <v>0</v>
      </c>
      <c r="AC7" s="34">
        <v>0.89724489795918305</v>
      </c>
      <c r="AD7" s="34">
        <v>0.87775510204081597</v>
      </c>
      <c r="AE7" s="34">
        <f t="shared" si="1"/>
        <v>-1.9489795918367081E-2</v>
      </c>
      <c r="AH7" s="34"/>
      <c r="AI7" s="1"/>
    </row>
    <row r="8" spans="1:35">
      <c r="A8" s="14">
        <v>5</v>
      </c>
      <c r="B8" s="15">
        <f t="shared" si="2"/>
        <v>0.79336734693877498</v>
      </c>
      <c r="C8" s="15">
        <f t="shared" si="3"/>
        <v>0.85581632653061201</v>
      </c>
      <c r="D8" s="15">
        <f t="shared" si="4"/>
        <v>0.57326530612244897</v>
      </c>
      <c r="E8" s="15">
        <f t="shared" si="5"/>
        <v>0.85061224489795895</v>
      </c>
      <c r="F8" s="15">
        <f t="shared" si="6"/>
        <v>0.88173469387755099</v>
      </c>
      <c r="G8" s="15">
        <f t="shared" si="7"/>
        <v>0.85306122448979504</v>
      </c>
      <c r="H8" s="15">
        <f t="shared" si="8"/>
        <v>0.73</v>
      </c>
      <c r="I8" s="15">
        <f t="shared" si="9"/>
        <v>0.84142857142857097</v>
      </c>
      <c r="J8" s="15">
        <f t="shared" si="10"/>
        <v>0.88112244897959102</v>
      </c>
      <c r="K8" s="15">
        <f t="shared" si="11"/>
        <v>0.86653061224489702</v>
      </c>
      <c r="L8" s="15">
        <f t="shared" si="12"/>
        <v>0.87755102040816302</v>
      </c>
      <c r="M8" s="15">
        <f t="shared" si="13"/>
        <v>0.851836734693877</v>
      </c>
      <c r="N8" s="15">
        <f t="shared" si="14"/>
        <v>0.754285714285714</v>
      </c>
      <c r="O8" s="15">
        <f t="shared" si="15"/>
        <v>0.84857142857142798</v>
      </c>
      <c r="P8" s="15">
        <f t="shared" si="16"/>
        <v>0.85591836734693805</v>
      </c>
      <c r="Q8" s="15">
        <f t="shared" si="17"/>
        <v>0.85704081632652995</v>
      </c>
      <c r="R8" s="15">
        <f t="shared" si="18"/>
        <v>0.88275510204081598</v>
      </c>
      <c r="S8" s="15">
        <f t="shared" si="19"/>
        <v>0.85969387755102</v>
      </c>
      <c r="T8" s="15">
        <f t="shared" si="20"/>
        <v>0.87816326530612199</v>
      </c>
      <c r="U8" s="15">
        <f t="shared" si="21"/>
        <v>0.85102040816326496</v>
      </c>
      <c r="Y8" s="1">
        <v>0</v>
      </c>
      <c r="Z8" s="7">
        <v>6</v>
      </c>
      <c r="AA8" s="1" t="str">
        <f t="shared" si="0"/>
        <v>06</v>
      </c>
      <c r="AB8" s="1">
        <v>0</v>
      </c>
      <c r="AC8" s="34">
        <v>0.80193877551020398</v>
      </c>
      <c r="AD8" s="34">
        <v>0.86704081632652996</v>
      </c>
      <c r="AE8" s="34">
        <f t="shared" si="1"/>
        <v>6.5102040816325979E-2</v>
      </c>
      <c r="AH8" s="34"/>
      <c r="AI8" s="1"/>
    </row>
    <row r="9" spans="1:35">
      <c r="A9" s="14">
        <v>6</v>
      </c>
      <c r="B9" s="15">
        <f t="shared" si="2"/>
        <v>0.83132653061224404</v>
      </c>
      <c r="C9" s="15">
        <f t="shared" si="3"/>
        <v>0.91326530612244805</v>
      </c>
      <c r="D9" s="15">
        <f t="shared" si="4"/>
        <v>0.64826530612244804</v>
      </c>
      <c r="E9" s="15">
        <f t="shared" si="5"/>
        <v>0.894591836734693</v>
      </c>
      <c r="F9" s="15">
        <f t="shared" si="6"/>
        <v>0.92551020408163198</v>
      </c>
      <c r="G9" s="15">
        <f t="shared" si="7"/>
        <v>0.90836734693877497</v>
      </c>
      <c r="H9" s="15">
        <f t="shared" si="8"/>
        <v>0.74724489795918303</v>
      </c>
      <c r="I9" s="15">
        <f t="shared" si="9"/>
        <v>0.90806122448979498</v>
      </c>
      <c r="J9" s="15">
        <f t="shared" si="10"/>
        <v>0.92581632653061197</v>
      </c>
      <c r="K9" s="15">
        <f t="shared" si="11"/>
        <v>0.91142857142857103</v>
      </c>
      <c r="L9" s="15">
        <f t="shared" si="12"/>
        <v>0.92142857142857104</v>
      </c>
      <c r="M9" s="15">
        <f t="shared" si="13"/>
        <v>0.89622448979591796</v>
      </c>
      <c r="N9" s="15">
        <f t="shared" si="14"/>
        <v>0.80622448979591799</v>
      </c>
      <c r="O9" s="15">
        <f t="shared" si="15"/>
        <v>0.91071428571428503</v>
      </c>
      <c r="P9" s="15">
        <f t="shared" si="16"/>
        <v>0.90091836734693798</v>
      </c>
      <c r="Q9" s="15">
        <f t="shared" si="17"/>
        <v>0.89775510204081599</v>
      </c>
      <c r="R9" s="15">
        <f t="shared" si="18"/>
        <v>0.93071428571428505</v>
      </c>
      <c r="S9" s="15">
        <f t="shared" si="19"/>
        <v>0.90377551020408098</v>
      </c>
      <c r="T9" s="15">
        <f t="shared" si="20"/>
        <v>0.92061224489795901</v>
      </c>
      <c r="U9" s="15">
        <f t="shared" si="21"/>
        <v>0.91540816326530605</v>
      </c>
      <c r="Y9" s="1">
        <v>0</v>
      </c>
      <c r="Z9" s="7">
        <v>7</v>
      </c>
      <c r="AA9" s="1" t="str">
        <f t="shared" si="0"/>
        <v>07</v>
      </c>
      <c r="AB9" s="1">
        <v>0</v>
      </c>
      <c r="AC9" s="34">
        <v>0.87602040816326499</v>
      </c>
      <c r="AD9" s="34">
        <v>0.87479591836734605</v>
      </c>
      <c r="AE9" s="34">
        <f t="shared" si="1"/>
        <v>-1.2244897959189371E-3</v>
      </c>
      <c r="AH9" s="34"/>
      <c r="AI9" s="1"/>
    </row>
    <row r="10" spans="1:35">
      <c r="A10" s="14">
        <v>7</v>
      </c>
      <c r="B10" s="15">
        <f t="shared" si="2"/>
        <v>0.78397959183673405</v>
      </c>
      <c r="C10" s="15">
        <f t="shared" si="3"/>
        <v>0.86173469387755097</v>
      </c>
      <c r="D10" s="15">
        <f t="shared" si="4"/>
        <v>0.57275510204081603</v>
      </c>
      <c r="E10" s="15">
        <f t="shared" si="5"/>
        <v>0.86173469387755097</v>
      </c>
      <c r="F10" s="15">
        <f t="shared" si="6"/>
        <v>0.88142857142857101</v>
      </c>
      <c r="G10" s="15">
        <f t="shared" si="7"/>
        <v>0.858979591836734</v>
      </c>
      <c r="H10" s="15">
        <f t="shared" si="8"/>
        <v>0.71551020408163202</v>
      </c>
      <c r="I10" s="15">
        <f t="shared" si="9"/>
        <v>0.84744897959183596</v>
      </c>
      <c r="J10" s="15">
        <f t="shared" si="10"/>
        <v>0.88163265306122396</v>
      </c>
      <c r="K10" s="15">
        <f t="shared" si="11"/>
        <v>0.86418367346938696</v>
      </c>
      <c r="L10" s="15">
        <f t="shared" si="12"/>
        <v>0.87653061224489703</v>
      </c>
      <c r="M10" s="15">
        <f t="shared" si="13"/>
        <v>0.83918367346938705</v>
      </c>
      <c r="N10" s="15">
        <f t="shared" si="14"/>
        <v>0.75520408163265296</v>
      </c>
      <c r="O10" s="15">
        <f t="shared" si="15"/>
        <v>0.84204081632653005</v>
      </c>
      <c r="P10" s="15">
        <f t="shared" si="16"/>
        <v>0.87755102040816302</v>
      </c>
      <c r="Q10" s="15">
        <f t="shared" si="17"/>
        <v>0.85387755102040797</v>
      </c>
      <c r="R10" s="15">
        <f t="shared" si="18"/>
        <v>0.88632653061224398</v>
      </c>
      <c r="S10" s="15">
        <f t="shared" si="19"/>
        <v>0.85673469387755097</v>
      </c>
      <c r="T10" s="15">
        <f t="shared" si="20"/>
        <v>0.87602040816326499</v>
      </c>
      <c r="U10" s="15">
        <f t="shared" si="21"/>
        <v>0.83979591836734602</v>
      </c>
      <c r="Y10" s="1">
        <v>0</v>
      </c>
      <c r="Z10" s="7">
        <v>8</v>
      </c>
      <c r="AA10" s="1" t="str">
        <f t="shared" si="0"/>
        <v>08</v>
      </c>
      <c r="AB10" s="1">
        <v>0</v>
      </c>
      <c r="AC10" s="34">
        <v>0.90591836734693798</v>
      </c>
      <c r="AD10" s="34">
        <v>0.87153061224489703</v>
      </c>
      <c r="AE10" s="34">
        <f t="shared" si="1"/>
        <v>-3.4387755102040951E-2</v>
      </c>
      <c r="AH10" s="34"/>
      <c r="AI10" s="1"/>
    </row>
    <row r="11" spans="1:35">
      <c r="A11" s="14">
        <v>8</v>
      </c>
      <c r="B11" s="15">
        <f t="shared" si="2"/>
        <v>0.79020408163265299</v>
      </c>
      <c r="C11" s="15">
        <f t="shared" si="3"/>
        <v>0.84765306122448902</v>
      </c>
      <c r="D11" s="15">
        <f t="shared" si="4"/>
        <v>0.58969387755101998</v>
      </c>
      <c r="E11" s="15">
        <f t="shared" si="5"/>
        <v>0.83489795918367304</v>
      </c>
      <c r="F11" s="15">
        <f t="shared" si="6"/>
        <v>0.87551020408163205</v>
      </c>
      <c r="G11" s="15">
        <f t="shared" si="7"/>
        <v>0.84030612244897895</v>
      </c>
      <c r="H11" s="15">
        <f t="shared" si="8"/>
        <v>0.73714285714285699</v>
      </c>
      <c r="I11" s="15">
        <f t="shared" si="9"/>
        <v>0.85377551020408105</v>
      </c>
      <c r="J11" s="15">
        <f t="shared" si="10"/>
        <v>0.87602040816326499</v>
      </c>
      <c r="K11" s="15">
        <f t="shared" si="11"/>
        <v>0.85316326530612197</v>
      </c>
      <c r="L11" s="15">
        <f t="shared" si="12"/>
        <v>0.87061224489795896</v>
      </c>
      <c r="M11" s="15">
        <f t="shared" si="13"/>
        <v>0.84326530612244899</v>
      </c>
      <c r="N11" s="15">
        <f t="shared" si="14"/>
        <v>0.750714285714285</v>
      </c>
      <c r="O11" s="15">
        <f t="shared" si="15"/>
        <v>0.84846938775510194</v>
      </c>
      <c r="P11" s="15">
        <f t="shared" si="16"/>
        <v>0.85142857142857098</v>
      </c>
      <c r="Q11" s="15">
        <f t="shared" si="17"/>
        <v>0.83632653061224405</v>
      </c>
      <c r="R11" s="15">
        <f t="shared" si="18"/>
        <v>0.88040816326530602</v>
      </c>
      <c r="S11" s="15">
        <f t="shared" si="19"/>
        <v>0.85642857142857098</v>
      </c>
      <c r="T11" s="15">
        <f t="shared" si="20"/>
        <v>0.87</v>
      </c>
      <c r="U11" s="15">
        <f t="shared" si="21"/>
        <v>0.84397959183673399</v>
      </c>
      <c r="Y11" s="1">
        <v>0</v>
      </c>
      <c r="Z11" s="7">
        <v>9</v>
      </c>
      <c r="AA11" s="1" t="str">
        <f t="shared" si="0"/>
        <v>09</v>
      </c>
      <c r="AB11" s="1">
        <v>0</v>
      </c>
      <c r="AC11" s="34">
        <v>0.89571428571428502</v>
      </c>
      <c r="AD11" s="34">
        <v>0.87448979591836695</v>
      </c>
      <c r="AE11" s="34">
        <f t="shared" si="1"/>
        <v>-2.1224489795918067E-2</v>
      </c>
      <c r="AH11" s="34"/>
      <c r="AI11" s="1"/>
    </row>
    <row r="12" spans="1:35">
      <c r="A12" s="14">
        <v>9</v>
      </c>
      <c r="B12" s="15">
        <f t="shared" si="2"/>
        <v>0.78683673469387705</v>
      </c>
      <c r="C12" s="15">
        <f t="shared" si="3"/>
        <v>0.85928571428571399</v>
      </c>
      <c r="D12" s="15">
        <f t="shared" si="4"/>
        <v>0.57459183673469305</v>
      </c>
      <c r="E12" s="15">
        <f t="shared" si="5"/>
        <v>0.85214285714285698</v>
      </c>
      <c r="F12" s="15">
        <f t="shared" si="6"/>
        <v>0.88051020408163205</v>
      </c>
      <c r="G12" s="15">
        <f t="shared" si="7"/>
        <v>0.84775510204081606</v>
      </c>
      <c r="H12" s="15">
        <f t="shared" si="8"/>
        <v>0.74897959183673402</v>
      </c>
      <c r="I12" s="15">
        <f t="shared" si="9"/>
        <v>0.84397959183673399</v>
      </c>
      <c r="J12" s="15">
        <f t="shared" si="10"/>
        <v>0.88051020408163205</v>
      </c>
      <c r="K12" s="15">
        <f t="shared" si="11"/>
        <v>0.85714285714285698</v>
      </c>
      <c r="L12" s="15">
        <f t="shared" si="12"/>
        <v>0.87561224489795897</v>
      </c>
      <c r="M12" s="15">
        <f t="shared" si="13"/>
        <v>0.85193877551020403</v>
      </c>
      <c r="N12" s="15">
        <f t="shared" si="14"/>
        <v>0.75510204081632604</v>
      </c>
      <c r="O12" s="15">
        <f t="shared" si="15"/>
        <v>0.85448979591836705</v>
      </c>
      <c r="P12" s="15">
        <f t="shared" si="16"/>
        <v>0.855408163265306</v>
      </c>
      <c r="Q12" s="15">
        <f t="shared" si="17"/>
        <v>0.85877551020408105</v>
      </c>
      <c r="R12" s="15">
        <f t="shared" si="18"/>
        <v>0.88530612244897899</v>
      </c>
      <c r="S12" s="15">
        <f t="shared" si="19"/>
        <v>0.85408163265306103</v>
      </c>
      <c r="T12" s="15">
        <f t="shared" si="20"/>
        <v>0.87469387755102002</v>
      </c>
      <c r="U12" s="15">
        <f t="shared" si="21"/>
        <v>0.84612244897959099</v>
      </c>
      <c r="Y12" s="1">
        <v>1</v>
      </c>
      <c r="Z12" s="7">
        <v>0</v>
      </c>
      <c r="AA12" s="1" t="str">
        <f t="shared" si="0"/>
        <v>10</v>
      </c>
      <c r="AB12" s="1">
        <v>1</v>
      </c>
      <c r="AC12" s="34">
        <v>0.77908163265306096</v>
      </c>
      <c r="AD12" s="34">
        <v>0.84602040816326496</v>
      </c>
      <c r="AE12" s="34">
        <f t="shared" si="1"/>
        <v>6.6938775510203996E-2</v>
      </c>
      <c r="AH12" s="34"/>
      <c r="AI12" s="1"/>
    </row>
    <row r="13" spans="1:35">
      <c r="Y13" s="1">
        <v>1</v>
      </c>
      <c r="Z13" s="7">
        <v>1</v>
      </c>
      <c r="AA13" s="1" t="str">
        <f t="shared" si="0"/>
        <v>11</v>
      </c>
      <c r="AB13" s="1">
        <v>1</v>
      </c>
      <c r="AC13" s="34">
        <v>0.56989795918367303</v>
      </c>
      <c r="AD13" s="34">
        <v>0.84918367346938695</v>
      </c>
      <c r="AE13" s="34">
        <f t="shared" si="1"/>
        <v>0.27928571428571392</v>
      </c>
      <c r="AH13" s="34"/>
      <c r="AI13" s="1"/>
    </row>
    <row r="14" spans="1:35">
      <c r="Y14" s="1">
        <v>1</v>
      </c>
      <c r="Z14" s="7">
        <v>2</v>
      </c>
      <c r="AA14" s="1" t="str">
        <f t="shared" si="0"/>
        <v>12</v>
      </c>
      <c r="AB14" s="1">
        <v>1</v>
      </c>
      <c r="AC14" s="34">
        <v>0.874285714285714</v>
      </c>
      <c r="AD14" s="34">
        <v>0.85561224489795895</v>
      </c>
      <c r="AE14" s="34">
        <f t="shared" si="1"/>
        <v>-1.8673469387755048E-2</v>
      </c>
      <c r="AH14" s="34"/>
      <c r="AI14" s="1"/>
    </row>
    <row r="15" spans="1:35">
      <c r="Y15" s="1">
        <v>1</v>
      </c>
      <c r="Z15" s="7">
        <v>3</v>
      </c>
      <c r="AA15" s="1" t="str">
        <f t="shared" si="0"/>
        <v>13</v>
      </c>
      <c r="AB15" s="1">
        <v>1</v>
      </c>
      <c r="AC15" s="34">
        <v>0.694081632653061</v>
      </c>
      <c r="AD15" s="34">
        <v>0.84959183673469296</v>
      </c>
      <c r="AE15" s="34">
        <f t="shared" si="1"/>
        <v>0.15551020408163196</v>
      </c>
      <c r="AH15" s="34"/>
      <c r="AI15" s="1"/>
    </row>
    <row r="16" spans="1:35">
      <c r="Y16" s="1">
        <v>1</v>
      </c>
      <c r="Z16" s="7">
        <v>4</v>
      </c>
      <c r="AA16" s="1" t="str">
        <f t="shared" si="0"/>
        <v>14</v>
      </c>
      <c r="AB16" s="1">
        <v>1</v>
      </c>
      <c r="AC16" s="34">
        <v>0.874285714285714</v>
      </c>
      <c r="AD16" s="34">
        <v>0.84836734693877502</v>
      </c>
      <c r="AE16" s="34">
        <f t="shared" si="1"/>
        <v>-2.5918367346938975E-2</v>
      </c>
      <c r="AH16" s="34"/>
      <c r="AI16" s="1"/>
    </row>
    <row r="17" spans="9:35">
      <c r="Y17" s="1">
        <v>1</v>
      </c>
      <c r="Z17" s="7">
        <v>5</v>
      </c>
      <c r="AA17" s="1" t="str">
        <f t="shared" si="0"/>
        <v>15</v>
      </c>
      <c r="AB17" s="1">
        <v>1</v>
      </c>
      <c r="AC17" s="34">
        <v>0.86979591836734604</v>
      </c>
      <c r="AD17" s="34">
        <v>0.84408163265306102</v>
      </c>
      <c r="AE17" s="34">
        <f t="shared" si="1"/>
        <v>-2.5714285714285023E-2</v>
      </c>
      <c r="AH17" s="34"/>
      <c r="AI17" s="1"/>
    </row>
    <row r="18" spans="9:35">
      <c r="Y18" s="1">
        <v>1</v>
      </c>
      <c r="Z18" s="7">
        <v>6</v>
      </c>
      <c r="AA18" s="1" t="str">
        <f t="shared" si="0"/>
        <v>16</v>
      </c>
      <c r="AB18" s="1">
        <v>1</v>
      </c>
      <c r="AC18" s="34">
        <v>0.75469387755102002</v>
      </c>
      <c r="AD18" s="34">
        <v>0.83969387755101998</v>
      </c>
      <c r="AE18" s="34">
        <f t="shared" si="1"/>
        <v>8.4999999999999964E-2</v>
      </c>
      <c r="AH18" s="34"/>
      <c r="AI18" s="1"/>
    </row>
    <row r="19" spans="9:35">
      <c r="Y19" s="1">
        <v>1</v>
      </c>
      <c r="Z19" s="7">
        <v>7</v>
      </c>
      <c r="AA19" s="1" t="str">
        <f t="shared" si="0"/>
        <v>17</v>
      </c>
      <c r="AB19" s="1">
        <v>1</v>
      </c>
      <c r="AC19" s="34">
        <v>0.84938775510204001</v>
      </c>
      <c r="AD19" s="34">
        <v>0.84775510204081606</v>
      </c>
      <c r="AE19" s="34">
        <f t="shared" si="1"/>
        <v>-1.6326530612239543E-3</v>
      </c>
      <c r="AH19" s="34"/>
      <c r="AI19" s="1"/>
    </row>
    <row r="20" spans="9:35">
      <c r="Y20" s="1">
        <v>1</v>
      </c>
      <c r="Z20" s="7">
        <v>8</v>
      </c>
      <c r="AA20" s="1" t="str">
        <f t="shared" si="0"/>
        <v>18</v>
      </c>
      <c r="AB20" s="1">
        <v>1</v>
      </c>
      <c r="AC20" s="34">
        <v>0.87918367346938697</v>
      </c>
      <c r="AD20" s="34">
        <v>0.85408163265306103</v>
      </c>
      <c r="AE20" s="34">
        <f t="shared" si="1"/>
        <v>-2.5102040816325943E-2</v>
      </c>
      <c r="AH20" s="34"/>
      <c r="AI20" s="1"/>
    </row>
    <row r="21" spans="9:35">
      <c r="Y21" s="1">
        <v>1</v>
      </c>
      <c r="Z21" s="7">
        <v>9</v>
      </c>
      <c r="AA21" s="1" t="str">
        <f t="shared" si="0"/>
        <v>19</v>
      </c>
      <c r="AB21" s="1">
        <v>1</v>
      </c>
      <c r="AC21" s="34">
        <v>0.86887755102040798</v>
      </c>
      <c r="AD21" s="34">
        <v>0.84755102040816299</v>
      </c>
      <c r="AE21" s="34">
        <f t="shared" si="1"/>
        <v>-2.1326530612244987E-2</v>
      </c>
      <c r="AH21" s="34"/>
      <c r="AI21" s="1"/>
    </row>
    <row r="22" spans="9:35">
      <c r="Y22" s="1">
        <v>2</v>
      </c>
      <c r="Z22" s="7">
        <v>0</v>
      </c>
      <c r="AA22" s="1" t="str">
        <f t="shared" si="0"/>
        <v>20</v>
      </c>
      <c r="AB22" s="1">
        <v>2</v>
      </c>
      <c r="AC22" s="34">
        <v>0.82785714285714196</v>
      </c>
      <c r="AD22" s="34">
        <v>0.88867346938775504</v>
      </c>
      <c r="AE22" s="34">
        <f t="shared" si="1"/>
        <v>6.0816326530613085E-2</v>
      </c>
      <c r="AH22" s="34"/>
      <c r="AI22" s="1"/>
    </row>
    <row r="23" spans="9:35">
      <c r="Y23" s="1">
        <v>2</v>
      </c>
      <c r="Z23" s="7">
        <v>1</v>
      </c>
      <c r="AA23" s="1" t="str">
        <f t="shared" si="0"/>
        <v>21</v>
      </c>
      <c r="AB23" s="1">
        <v>2</v>
      </c>
      <c r="AC23" s="34">
        <v>0.62275510204081597</v>
      </c>
      <c r="AD23" s="34">
        <v>0.88030612244897899</v>
      </c>
      <c r="AE23" s="34">
        <f t="shared" si="1"/>
        <v>0.25755102040816302</v>
      </c>
      <c r="AH23" s="34"/>
      <c r="AI23" s="1"/>
    </row>
    <row r="24" spans="9:35">
      <c r="Y24" s="1">
        <v>2</v>
      </c>
      <c r="Z24" s="7">
        <v>2</v>
      </c>
      <c r="AA24" s="1" t="str">
        <f t="shared" si="0"/>
        <v>22</v>
      </c>
      <c r="AB24" s="1">
        <v>2</v>
      </c>
      <c r="AC24" s="34">
        <v>0.90724489795918295</v>
      </c>
      <c r="AD24" s="34">
        <v>0.88520408163265296</v>
      </c>
      <c r="AE24" s="34">
        <f t="shared" si="1"/>
        <v>-2.2040816326529988E-2</v>
      </c>
      <c r="AH24" s="34"/>
      <c r="AI24" s="1"/>
    </row>
    <row r="25" spans="9:35">
      <c r="Y25" s="1">
        <v>2</v>
      </c>
      <c r="Z25" s="7">
        <v>3</v>
      </c>
      <c r="AA25" s="1" t="str">
        <f t="shared" si="0"/>
        <v>23</v>
      </c>
      <c r="AB25" s="1">
        <v>2</v>
      </c>
      <c r="AC25" s="34">
        <v>0.72785714285714198</v>
      </c>
      <c r="AD25" s="34">
        <v>0.87387755102040798</v>
      </c>
      <c r="AE25" s="34">
        <f t="shared" si="1"/>
        <v>0.146020408163266</v>
      </c>
      <c r="AH25" s="34"/>
      <c r="AI25" s="1"/>
    </row>
    <row r="26" spans="9:35">
      <c r="Y26" s="1">
        <v>2</v>
      </c>
      <c r="Z26" s="7">
        <v>4</v>
      </c>
      <c r="AA26" s="1" t="str">
        <f t="shared" si="0"/>
        <v>24</v>
      </c>
      <c r="AB26" s="1">
        <v>2</v>
      </c>
      <c r="AC26" s="34">
        <v>0.90744897959183601</v>
      </c>
      <c r="AD26" s="34">
        <v>0.87938775510204004</v>
      </c>
      <c r="AE26" s="34">
        <f t="shared" si="1"/>
        <v>-2.8061224489795977E-2</v>
      </c>
      <c r="AH26" s="34"/>
      <c r="AI26" s="1"/>
    </row>
    <row r="27" spans="9:35">
      <c r="Y27" s="1">
        <v>2</v>
      </c>
      <c r="Z27" s="7">
        <v>5</v>
      </c>
      <c r="AA27" s="1" t="str">
        <f t="shared" si="0"/>
        <v>25</v>
      </c>
      <c r="AB27" s="1">
        <v>2</v>
      </c>
      <c r="AC27" s="34">
        <v>0.90255102040816304</v>
      </c>
      <c r="AD27" s="34">
        <v>0.88826530612244903</v>
      </c>
      <c r="AE27" s="34">
        <f t="shared" si="1"/>
        <v>-1.4285714285714013E-2</v>
      </c>
      <c r="AH27" s="34"/>
      <c r="AI27" s="1"/>
    </row>
    <row r="28" spans="9:35">
      <c r="I28" s="34" t="s">
        <v>427</v>
      </c>
      <c r="Y28" s="1">
        <v>2</v>
      </c>
      <c r="Z28" s="7">
        <v>6</v>
      </c>
      <c r="AA28" s="1" t="str">
        <f t="shared" si="0"/>
        <v>26</v>
      </c>
      <c r="AB28" s="1">
        <v>2</v>
      </c>
      <c r="AC28" s="34">
        <v>0.780612244897959</v>
      </c>
      <c r="AD28" s="34">
        <v>0.88551020408163195</v>
      </c>
      <c r="AE28" s="34">
        <f t="shared" si="1"/>
        <v>0.10489795918367295</v>
      </c>
      <c r="AH28" s="34"/>
      <c r="AI28" s="1"/>
    </row>
    <row r="29" spans="9:35">
      <c r="I29" s="34" t="s">
        <v>199</v>
      </c>
      <c r="Y29" s="1">
        <v>2</v>
      </c>
      <c r="Z29" s="7">
        <v>7</v>
      </c>
      <c r="AA29" s="1" t="str">
        <f t="shared" si="0"/>
        <v>27</v>
      </c>
      <c r="AB29" s="1">
        <v>2</v>
      </c>
      <c r="AC29" s="34">
        <v>0.88265306122448906</v>
      </c>
      <c r="AD29" s="34">
        <v>0.88285714285714201</v>
      </c>
      <c r="AE29" s="34">
        <f t="shared" si="1"/>
        <v>2.0408163265295265E-4</v>
      </c>
      <c r="AH29" s="34"/>
      <c r="AI29" s="1"/>
    </row>
    <row r="30" spans="9:35">
      <c r="I30" s="34" t="s">
        <v>200</v>
      </c>
      <c r="Y30" s="1">
        <v>2</v>
      </c>
      <c r="Z30" s="7">
        <v>8</v>
      </c>
      <c r="AA30" s="1" t="str">
        <f t="shared" si="0"/>
        <v>28</v>
      </c>
      <c r="AB30" s="1">
        <v>2</v>
      </c>
      <c r="AC30" s="34">
        <v>0.91214285714285703</v>
      </c>
      <c r="AD30" s="34">
        <v>0.88234693877550996</v>
      </c>
      <c r="AE30" s="34">
        <f t="shared" si="1"/>
        <v>-2.9795918367347074E-2</v>
      </c>
      <c r="AH30" s="34"/>
      <c r="AI30" s="1"/>
    </row>
    <row r="31" spans="9:35">
      <c r="I31" s="34" t="s">
        <v>201</v>
      </c>
      <c r="Y31" s="1">
        <v>2</v>
      </c>
      <c r="Z31" s="7">
        <v>9</v>
      </c>
      <c r="AA31" s="1" t="str">
        <f t="shared" si="0"/>
        <v>29</v>
      </c>
      <c r="AB31" s="1">
        <v>2</v>
      </c>
      <c r="AC31" s="34">
        <v>0.90173469387755101</v>
      </c>
      <c r="AD31" s="34">
        <v>0.88204081632652998</v>
      </c>
      <c r="AE31" s="34">
        <f t="shared" si="1"/>
        <v>-1.9693877551021033E-2</v>
      </c>
      <c r="AH31" s="34"/>
      <c r="AI31" s="1"/>
    </row>
    <row r="32" spans="9:35">
      <c r="I32" s="34" t="s">
        <v>257</v>
      </c>
      <c r="Y32" s="1">
        <v>3</v>
      </c>
      <c r="Z32" s="7">
        <v>0</v>
      </c>
      <c r="AA32" s="1" t="str">
        <f t="shared" si="0"/>
        <v>30</v>
      </c>
      <c r="AB32" s="1">
        <v>3</v>
      </c>
      <c r="AC32" s="34">
        <v>0.79244897959183602</v>
      </c>
      <c r="AD32" s="34">
        <v>0.871428571428571</v>
      </c>
      <c r="AE32" s="34">
        <f t="shared" si="1"/>
        <v>7.8979591836734975E-2</v>
      </c>
      <c r="AH32" s="34"/>
      <c r="AI32" s="1"/>
    </row>
    <row r="33" spans="9:35">
      <c r="I33" s="34" t="s">
        <v>258</v>
      </c>
      <c r="Y33" s="1">
        <v>3</v>
      </c>
      <c r="Z33" s="7">
        <v>1</v>
      </c>
      <c r="AA33" s="1" t="str">
        <f t="shared" si="0"/>
        <v>31</v>
      </c>
      <c r="AB33" s="1">
        <v>3</v>
      </c>
      <c r="AC33" s="34">
        <v>0.64091836734693797</v>
      </c>
      <c r="AD33" s="34">
        <v>0.84734693877551004</v>
      </c>
      <c r="AE33" s="34">
        <f t="shared" si="1"/>
        <v>0.20642857142857207</v>
      </c>
      <c r="AH33" s="34"/>
      <c r="AI33" s="1"/>
    </row>
    <row r="34" spans="9:35">
      <c r="I34" s="34" t="s">
        <v>405</v>
      </c>
      <c r="Y34" s="1">
        <v>3</v>
      </c>
      <c r="Z34" s="7">
        <v>2</v>
      </c>
      <c r="AA34" s="1" t="str">
        <f t="shared" si="0"/>
        <v>32</v>
      </c>
      <c r="AB34" s="1">
        <v>3</v>
      </c>
      <c r="AC34" s="34">
        <v>0.88897959183673403</v>
      </c>
      <c r="AD34" s="34">
        <v>0.86397959183673401</v>
      </c>
      <c r="AE34" s="34">
        <f t="shared" si="1"/>
        <v>-2.5000000000000022E-2</v>
      </c>
      <c r="AH34" s="34"/>
      <c r="AI34" s="1"/>
    </row>
    <row r="35" spans="9:35">
      <c r="I35" s="34" t="s">
        <v>209</v>
      </c>
      <c r="Y35" s="1">
        <v>3</v>
      </c>
      <c r="Z35" s="7">
        <v>3</v>
      </c>
      <c r="AA35" s="1" t="str">
        <f t="shared" si="0"/>
        <v>33</v>
      </c>
      <c r="AB35" s="1">
        <v>3</v>
      </c>
      <c r="AC35" s="34">
        <v>0.72530612244897896</v>
      </c>
      <c r="AD35" s="34">
        <v>0.86346938775510196</v>
      </c>
      <c r="AE35" s="34">
        <f t="shared" si="1"/>
        <v>0.138163265306123</v>
      </c>
      <c r="AH35" s="34"/>
      <c r="AI35" s="1"/>
    </row>
    <row r="36" spans="9:35">
      <c r="I36" s="34" t="s">
        <v>428</v>
      </c>
      <c r="Y36" s="1">
        <v>3</v>
      </c>
      <c r="Z36" s="7">
        <v>4</v>
      </c>
      <c r="AA36" s="1" t="str">
        <f t="shared" si="0"/>
        <v>34</v>
      </c>
      <c r="AB36" s="1">
        <v>3</v>
      </c>
      <c r="AC36" s="34">
        <v>0.88877551020408097</v>
      </c>
      <c r="AD36" s="34">
        <v>0.85857142857142799</v>
      </c>
      <c r="AE36" s="34">
        <f t="shared" si="1"/>
        <v>-3.0204081632652979E-2</v>
      </c>
      <c r="AH36" s="34"/>
      <c r="AI36" s="1"/>
    </row>
    <row r="37" spans="9:35">
      <c r="I37" s="34" t="s">
        <v>209</v>
      </c>
      <c r="Y37" s="1">
        <v>3</v>
      </c>
      <c r="Z37" s="7">
        <v>5</v>
      </c>
      <c r="AA37" s="1" t="str">
        <f t="shared" si="0"/>
        <v>35</v>
      </c>
      <c r="AB37" s="1">
        <v>3</v>
      </c>
      <c r="AC37" s="34">
        <v>0.88520408163265296</v>
      </c>
      <c r="AD37" s="34">
        <v>0.85836734693877503</v>
      </c>
      <c r="AE37" s="34">
        <f t="shared" si="1"/>
        <v>-2.6836734693877928E-2</v>
      </c>
      <c r="AH37" s="34"/>
      <c r="AI37" s="1"/>
    </row>
    <row r="38" spans="9:35">
      <c r="I38" s="34" t="s">
        <v>429</v>
      </c>
      <c r="Y38" s="1">
        <v>3</v>
      </c>
      <c r="Z38" s="7">
        <v>6</v>
      </c>
      <c r="AA38" s="1" t="str">
        <f t="shared" si="0"/>
        <v>36</v>
      </c>
      <c r="AB38" s="1">
        <v>3</v>
      </c>
      <c r="AC38" s="34">
        <v>0.79897959183673395</v>
      </c>
      <c r="AD38" s="34">
        <v>0.86918367346938696</v>
      </c>
      <c r="AE38" s="34">
        <f t="shared" si="1"/>
        <v>7.0204081632653015E-2</v>
      </c>
      <c r="AH38" s="34"/>
      <c r="AI38" s="1"/>
    </row>
    <row r="39" spans="9:35">
      <c r="I39" s="34" t="s">
        <v>209</v>
      </c>
      <c r="Y39" s="1">
        <v>3</v>
      </c>
      <c r="Z39" s="7">
        <v>7</v>
      </c>
      <c r="AA39" s="1" t="str">
        <f t="shared" si="0"/>
        <v>37</v>
      </c>
      <c r="AB39" s="1">
        <v>3</v>
      </c>
      <c r="AC39" s="34">
        <v>0.86408163265306104</v>
      </c>
      <c r="AD39" s="34">
        <v>0.87163265306122395</v>
      </c>
      <c r="AE39" s="34">
        <f t="shared" si="1"/>
        <v>7.5510204081629118E-3</v>
      </c>
      <c r="AH39" s="34"/>
      <c r="AI39" s="1"/>
    </row>
    <row r="40" spans="9:35">
      <c r="I40" s="34" t="s">
        <v>430</v>
      </c>
      <c r="Y40" s="1">
        <v>3</v>
      </c>
      <c r="Z40" s="7">
        <v>8</v>
      </c>
      <c r="AA40" s="1" t="str">
        <f t="shared" si="0"/>
        <v>38</v>
      </c>
      <c r="AB40" s="1">
        <v>3</v>
      </c>
      <c r="AC40" s="34">
        <v>0.89397959183673403</v>
      </c>
      <c r="AD40" s="34">
        <v>0.86551020408163204</v>
      </c>
      <c r="AE40" s="34">
        <f t="shared" si="1"/>
        <v>-2.8469387755101994E-2</v>
      </c>
      <c r="AH40" s="34"/>
      <c r="AI40" s="1"/>
    </row>
    <row r="41" spans="9:35">
      <c r="I41" s="34" t="s">
        <v>209</v>
      </c>
      <c r="Y41" s="1">
        <v>3</v>
      </c>
      <c r="Z41" s="7">
        <v>9</v>
      </c>
      <c r="AA41" s="1" t="str">
        <f t="shared" si="0"/>
        <v>39</v>
      </c>
      <c r="AB41" s="1">
        <v>3</v>
      </c>
      <c r="AC41" s="34">
        <v>0.88377551020408096</v>
      </c>
      <c r="AD41" s="34">
        <v>0.86653061224489702</v>
      </c>
      <c r="AE41" s="34">
        <f t="shared" si="1"/>
        <v>-1.7244897959183936E-2</v>
      </c>
      <c r="AH41" s="34"/>
      <c r="AI41" s="1"/>
    </row>
    <row r="42" spans="9:35">
      <c r="I42" s="34" t="s">
        <v>431</v>
      </c>
      <c r="Y42" s="1">
        <v>4</v>
      </c>
      <c r="Z42" s="7">
        <v>0</v>
      </c>
      <c r="AA42" s="1" t="str">
        <f t="shared" si="0"/>
        <v>40</v>
      </c>
      <c r="AB42" s="1">
        <v>4</v>
      </c>
      <c r="AC42" s="34">
        <v>0.83122448979591801</v>
      </c>
      <c r="AD42" s="34">
        <v>0.87846938775510197</v>
      </c>
      <c r="AE42" s="34">
        <f t="shared" si="1"/>
        <v>4.7244897959183962E-2</v>
      </c>
      <c r="AH42" s="34"/>
      <c r="AI42" s="1"/>
    </row>
    <row r="43" spans="9:35">
      <c r="I43" s="34" t="s">
        <v>209</v>
      </c>
      <c r="Y43" s="1">
        <v>4</v>
      </c>
      <c r="Z43" s="7">
        <v>1</v>
      </c>
      <c r="AA43" s="1" t="str">
        <f t="shared" si="0"/>
        <v>41</v>
      </c>
      <c r="AB43" s="1">
        <v>4</v>
      </c>
      <c r="AC43" s="34">
        <v>0.63897959183673403</v>
      </c>
      <c r="AD43" s="34">
        <v>0.88571428571428501</v>
      </c>
      <c r="AE43" s="34">
        <f t="shared" si="1"/>
        <v>0.24673469387755098</v>
      </c>
      <c r="AH43" s="34"/>
      <c r="AI43" s="1"/>
    </row>
    <row r="44" spans="9:35">
      <c r="I44" s="34" t="s">
        <v>432</v>
      </c>
      <c r="Y44" s="1">
        <v>4</v>
      </c>
      <c r="Z44" s="7">
        <v>2</v>
      </c>
      <c r="AA44" s="1" t="str">
        <f t="shared" si="0"/>
        <v>42</v>
      </c>
      <c r="AB44" s="1">
        <v>4</v>
      </c>
      <c r="AC44" s="34">
        <v>0.90806122448979498</v>
      </c>
      <c r="AD44" s="34">
        <v>0.874285714285714</v>
      </c>
      <c r="AE44" s="34">
        <f t="shared" si="1"/>
        <v>-3.3775510204080983E-2</v>
      </c>
      <c r="AH44" s="34"/>
      <c r="AI44" s="1"/>
    </row>
    <row r="45" spans="9:35">
      <c r="I45" s="34" t="s">
        <v>209</v>
      </c>
      <c r="Y45" s="1">
        <v>4</v>
      </c>
      <c r="Z45" s="7">
        <v>3</v>
      </c>
      <c r="AA45" s="1" t="str">
        <f t="shared" si="0"/>
        <v>43</v>
      </c>
      <c r="AB45" s="1">
        <v>4</v>
      </c>
      <c r="AC45" s="34">
        <v>0.72928571428571398</v>
      </c>
      <c r="AD45" s="34">
        <v>0.88193877551020405</v>
      </c>
      <c r="AE45" s="34">
        <f t="shared" si="1"/>
        <v>0.15265306122449007</v>
      </c>
      <c r="AH45" s="34"/>
      <c r="AI45" s="1"/>
    </row>
    <row r="46" spans="9:35">
      <c r="I46" s="34" t="s">
        <v>433</v>
      </c>
      <c r="Y46" s="1">
        <v>4</v>
      </c>
      <c r="Z46" s="7">
        <v>4</v>
      </c>
      <c r="AA46" s="1" t="str">
        <f t="shared" si="0"/>
        <v>44</v>
      </c>
      <c r="AB46" s="1">
        <v>4</v>
      </c>
      <c r="AC46" s="34">
        <v>0.90785714285714203</v>
      </c>
      <c r="AD46" s="34">
        <v>0.88561224489795898</v>
      </c>
      <c r="AE46" s="34">
        <f t="shared" si="1"/>
        <v>-2.2244897959183052E-2</v>
      </c>
      <c r="AH46" s="34"/>
      <c r="AI46" s="1"/>
    </row>
    <row r="47" spans="9:35">
      <c r="I47" s="34" t="s">
        <v>209</v>
      </c>
      <c r="Y47" s="1">
        <v>4</v>
      </c>
      <c r="Z47" s="7">
        <v>5</v>
      </c>
      <c r="AA47" s="1" t="str">
        <f t="shared" si="0"/>
        <v>45</v>
      </c>
      <c r="AB47" s="1">
        <v>4</v>
      </c>
      <c r="AC47" s="34">
        <v>0.90316326530612201</v>
      </c>
      <c r="AD47" s="34">
        <v>0.88948979591836697</v>
      </c>
      <c r="AE47" s="34">
        <f t="shared" si="1"/>
        <v>-1.3673469387755044E-2</v>
      </c>
      <c r="AH47" s="34"/>
      <c r="AI47" s="1"/>
    </row>
    <row r="48" spans="9:35">
      <c r="I48" s="34" t="s">
        <v>434</v>
      </c>
      <c r="Y48" s="1">
        <v>4</v>
      </c>
      <c r="Z48" s="7">
        <v>6</v>
      </c>
      <c r="AA48" s="1" t="str">
        <f t="shared" si="0"/>
        <v>46</v>
      </c>
      <c r="AB48" s="1">
        <v>4</v>
      </c>
      <c r="AC48" s="34">
        <v>0.79</v>
      </c>
      <c r="AD48" s="34">
        <v>0.861836734693877</v>
      </c>
      <c r="AE48" s="34">
        <f t="shared" si="1"/>
        <v>7.1836734693876969E-2</v>
      </c>
      <c r="AH48" s="34"/>
      <c r="AI48" s="1"/>
    </row>
    <row r="49" spans="9:35">
      <c r="I49" s="34" t="s">
        <v>209</v>
      </c>
      <c r="Y49" s="1">
        <v>4</v>
      </c>
      <c r="Z49" s="7">
        <v>7</v>
      </c>
      <c r="AA49" s="1" t="str">
        <f t="shared" si="0"/>
        <v>47</v>
      </c>
      <c r="AB49" s="1">
        <v>4</v>
      </c>
      <c r="AC49" s="34">
        <v>0.88306122448979596</v>
      </c>
      <c r="AD49" s="34">
        <v>0.88734693877550996</v>
      </c>
      <c r="AE49" s="34">
        <f t="shared" si="1"/>
        <v>4.285714285714004E-3</v>
      </c>
      <c r="AH49" s="34"/>
      <c r="AI49" s="1"/>
    </row>
    <row r="50" spans="9:35">
      <c r="I50" s="34" t="s">
        <v>435</v>
      </c>
      <c r="Y50" s="1">
        <v>4</v>
      </c>
      <c r="Z50" s="7">
        <v>8</v>
      </c>
      <c r="AA50" s="1" t="str">
        <f t="shared" si="0"/>
        <v>48</v>
      </c>
      <c r="AB50" s="1">
        <v>4</v>
      </c>
      <c r="AC50" s="34">
        <v>0.912755102040816</v>
      </c>
      <c r="AD50" s="34">
        <v>0.88010204081632604</v>
      </c>
      <c r="AE50" s="34">
        <f t="shared" si="1"/>
        <v>-3.2653061224489965E-2</v>
      </c>
      <c r="AH50" s="34"/>
      <c r="AI50" s="1"/>
    </row>
    <row r="51" spans="9:35">
      <c r="I51" s="34" t="s">
        <v>209</v>
      </c>
      <c r="Y51" s="1">
        <v>4</v>
      </c>
      <c r="Z51" s="7">
        <v>9</v>
      </c>
      <c r="AA51" s="1" t="str">
        <f t="shared" si="0"/>
        <v>49</v>
      </c>
      <c r="AB51" s="1">
        <v>4</v>
      </c>
      <c r="AC51" s="34">
        <v>0.90183673469387704</v>
      </c>
      <c r="AD51" s="34">
        <v>0.88081632653061204</v>
      </c>
      <c r="AE51" s="34">
        <f t="shared" si="1"/>
        <v>-2.1020408163265003E-2</v>
      </c>
      <c r="AH51" s="34"/>
      <c r="AI51" s="1"/>
    </row>
    <row r="52" spans="9:35">
      <c r="I52" s="34" t="s">
        <v>436</v>
      </c>
      <c r="Y52" s="1">
        <v>5</v>
      </c>
      <c r="Z52" s="7">
        <v>0</v>
      </c>
      <c r="AA52" s="1" t="str">
        <f t="shared" si="0"/>
        <v>50</v>
      </c>
      <c r="AB52" s="1">
        <v>5</v>
      </c>
      <c r="AC52" s="34">
        <v>0.79336734693877498</v>
      </c>
      <c r="AD52" s="34">
        <v>0.85581632653061201</v>
      </c>
      <c r="AE52" s="34">
        <f t="shared" si="1"/>
        <v>6.2448979591837039E-2</v>
      </c>
      <c r="AH52" s="34"/>
      <c r="AI52" s="1"/>
    </row>
    <row r="53" spans="9:35">
      <c r="I53" s="34" t="s">
        <v>209</v>
      </c>
      <c r="Y53" s="1">
        <v>5</v>
      </c>
      <c r="Z53" s="7">
        <v>1</v>
      </c>
      <c r="AA53" s="1" t="str">
        <f t="shared" si="0"/>
        <v>51</v>
      </c>
      <c r="AB53" s="1">
        <v>5</v>
      </c>
      <c r="AC53" s="34">
        <v>0.57326530612244897</v>
      </c>
      <c r="AD53" s="34">
        <v>0.85061224489795895</v>
      </c>
      <c r="AE53" s="34">
        <f t="shared" si="1"/>
        <v>0.27734693877550998</v>
      </c>
      <c r="AH53" s="34"/>
      <c r="AI53" s="1"/>
    </row>
    <row r="54" spans="9:35">
      <c r="I54" s="34" t="s">
        <v>437</v>
      </c>
      <c r="Y54" s="1">
        <v>5</v>
      </c>
      <c r="Z54" s="7">
        <v>2</v>
      </c>
      <c r="AA54" s="1" t="str">
        <f t="shared" si="0"/>
        <v>52</v>
      </c>
      <c r="AB54" s="1">
        <v>5</v>
      </c>
      <c r="AC54" s="34">
        <v>0.88173469387755099</v>
      </c>
      <c r="AD54" s="34">
        <v>0.85306122448979504</v>
      </c>
      <c r="AE54" s="34">
        <f t="shared" si="1"/>
        <v>-2.8673469387755945E-2</v>
      </c>
      <c r="AH54" s="34"/>
      <c r="AI54" s="1"/>
    </row>
    <row r="55" spans="9:35">
      <c r="I55" s="34" t="s">
        <v>203</v>
      </c>
      <c r="Y55" s="1">
        <v>5</v>
      </c>
      <c r="Z55" s="7">
        <v>3</v>
      </c>
      <c r="AA55" s="1" t="str">
        <f t="shared" si="0"/>
        <v>53</v>
      </c>
      <c r="AB55" s="1">
        <v>5</v>
      </c>
      <c r="AC55" s="34">
        <v>0.73</v>
      </c>
      <c r="AD55" s="34">
        <v>0.84142857142857097</v>
      </c>
      <c r="AE55" s="34">
        <f t="shared" si="1"/>
        <v>0.11142857142857099</v>
      </c>
      <c r="AH55" s="34"/>
      <c r="AI55" s="1"/>
    </row>
    <row r="56" spans="9:35">
      <c r="I56" s="34" t="s">
        <v>204</v>
      </c>
      <c r="Y56" s="1">
        <v>5</v>
      </c>
      <c r="Z56" s="7">
        <v>4</v>
      </c>
      <c r="AA56" s="1" t="str">
        <f t="shared" si="0"/>
        <v>54</v>
      </c>
      <c r="AB56" s="1">
        <v>5</v>
      </c>
      <c r="AC56" s="34">
        <v>0.88112244897959102</v>
      </c>
      <c r="AD56" s="34">
        <v>0.86653061224489702</v>
      </c>
      <c r="AE56" s="34">
        <f t="shared" si="1"/>
        <v>-1.4591836734693997E-2</v>
      </c>
      <c r="AH56" s="34"/>
      <c r="AI56" s="1"/>
    </row>
    <row r="57" spans="9:35">
      <c r="I57" s="34" t="s">
        <v>205</v>
      </c>
      <c r="Y57" s="1">
        <v>5</v>
      </c>
      <c r="Z57" s="7">
        <v>5</v>
      </c>
      <c r="AA57" s="1" t="str">
        <f t="shared" si="0"/>
        <v>55</v>
      </c>
      <c r="AB57" s="1">
        <v>5</v>
      </c>
      <c r="AC57" s="34">
        <v>0.87755102040816302</v>
      </c>
      <c r="AD57" s="34">
        <v>0.851836734693877</v>
      </c>
      <c r="AE57" s="34">
        <f t="shared" si="1"/>
        <v>-2.5714285714286023E-2</v>
      </c>
      <c r="AH57" s="34"/>
      <c r="AI57" s="1"/>
    </row>
    <row r="58" spans="9:35">
      <c r="I58" s="34" t="s">
        <v>206</v>
      </c>
      <c r="Y58" s="1">
        <v>5</v>
      </c>
      <c r="Z58" s="7">
        <v>6</v>
      </c>
      <c r="AA58" s="1" t="str">
        <f t="shared" si="0"/>
        <v>56</v>
      </c>
      <c r="AB58" s="1">
        <v>5</v>
      </c>
      <c r="AC58" s="34">
        <v>0.754285714285714</v>
      </c>
      <c r="AD58" s="34">
        <v>0.84857142857142798</v>
      </c>
      <c r="AE58" s="34">
        <f t="shared" si="1"/>
        <v>9.4285714285713973E-2</v>
      </c>
      <c r="AH58" s="34"/>
      <c r="AI58" s="1"/>
    </row>
    <row r="59" spans="9:35">
      <c r="Y59" s="1">
        <v>5</v>
      </c>
      <c r="Z59" s="7">
        <v>7</v>
      </c>
      <c r="AA59" s="1" t="str">
        <f t="shared" si="0"/>
        <v>57</v>
      </c>
      <c r="AB59" s="1">
        <v>5</v>
      </c>
      <c r="AC59" s="34">
        <v>0.85591836734693805</v>
      </c>
      <c r="AD59" s="34">
        <v>0.85704081632652995</v>
      </c>
      <c r="AE59" s="34">
        <f t="shared" si="1"/>
        <v>1.1224489795919057E-3</v>
      </c>
      <c r="AH59" s="34"/>
      <c r="AI59" s="1"/>
    </row>
    <row r="60" spans="9:35">
      <c r="Y60" s="1">
        <v>5</v>
      </c>
      <c r="Z60" s="7">
        <v>8</v>
      </c>
      <c r="AA60" s="1" t="str">
        <f t="shared" si="0"/>
        <v>58</v>
      </c>
      <c r="AB60" s="1">
        <v>5</v>
      </c>
      <c r="AC60" s="34">
        <v>0.88275510204081598</v>
      </c>
      <c r="AD60" s="34">
        <v>0.85969387755102</v>
      </c>
      <c r="AE60" s="34">
        <f t="shared" si="1"/>
        <v>-2.3061224489795973E-2</v>
      </c>
      <c r="AH60" s="34"/>
      <c r="AI60" s="1"/>
    </row>
    <row r="61" spans="9:35">
      <c r="Y61" s="1">
        <v>5</v>
      </c>
      <c r="Z61" s="7">
        <v>9</v>
      </c>
      <c r="AA61" s="1" t="str">
        <f t="shared" si="0"/>
        <v>59</v>
      </c>
      <c r="AB61" s="1">
        <v>5</v>
      </c>
      <c r="AC61" s="34">
        <v>0.87816326530612199</v>
      </c>
      <c r="AD61" s="34">
        <v>0.85102040816326496</v>
      </c>
      <c r="AE61" s="34">
        <f t="shared" si="1"/>
        <v>-2.7142857142857024E-2</v>
      </c>
      <c r="AH61" s="34"/>
      <c r="AI61" s="1"/>
    </row>
    <row r="62" spans="9:35">
      <c r="Y62" s="1">
        <v>6</v>
      </c>
      <c r="Z62" s="7">
        <v>0</v>
      </c>
      <c r="AA62" s="1" t="str">
        <f t="shared" si="0"/>
        <v>60</v>
      </c>
      <c r="AB62" s="1">
        <v>6</v>
      </c>
      <c r="AC62" s="34">
        <v>0.83132653061224404</v>
      </c>
      <c r="AD62" s="34">
        <v>0.91326530612244805</v>
      </c>
      <c r="AE62" s="34">
        <f t="shared" si="1"/>
        <v>8.1938775510204009E-2</v>
      </c>
      <c r="AH62" s="34"/>
      <c r="AI62" s="1"/>
    </row>
    <row r="63" spans="9:35">
      <c r="Y63" s="1">
        <v>6</v>
      </c>
      <c r="Z63" s="7">
        <v>1</v>
      </c>
      <c r="AA63" s="1" t="str">
        <f t="shared" si="0"/>
        <v>61</v>
      </c>
      <c r="AB63" s="1">
        <v>6</v>
      </c>
      <c r="AC63" s="34">
        <v>0.64826530612244804</v>
      </c>
      <c r="AD63" s="34">
        <v>0.894591836734693</v>
      </c>
      <c r="AE63" s="34">
        <f t="shared" si="1"/>
        <v>0.24632653061224496</v>
      </c>
      <c r="AH63" s="34"/>
      <c r="AI63" s="1"/>
    </row>
    <row r="64" spans="9:35">
      <c r="Y64" s="1">
        <v>6</v>
      </c>
      <c r="Z64" s="7">
        <v>2</v>
      </c>
      <c r="AA64" s="1" t="str">
        <f t="shared" si="0"/>
        <v>62</v>
      </c>
      <c r="AB64" s="1">
        <v>6</v>
      </c>
      <c r="AC64" s="34">
        <v>0.92551020408163198</v>
      </c>
      <c r="AD64" s="34">
        <v>0.90836734693877497</v>
      </c>
      <c r="AE64" s="34">
        <f t="shared" si="1"/>
        <v>-1.7142857142857015E-2</v>
      </c>
      <c r="AH64" s="34"/>
      <c r="AI64" s="1"/>
    </row>
    <row r="65" spans="25:35">
      <c r="Y65" s="1">
        <v>6</v>
      </c>
      <c r="Z65" s="7">
        <v>3</v>
      </c>
      <c r="AA65" s="1" t="str">
        <f t="shared" si="0"/>
        <v>63</v>
      </c>
      <c r="AB65" s="1">
        <v>6</v>
      </c>
      <c r="AC65" s="34">
        <v>0.74724489795918303</v>
      </c>
      <c r="AD65" s="34">
        <v>0.90806122448979498</v>
      </c>
      <c r="AE65" s="34">
        <f t="shared" si="1"/>
        <v>0.16081632653061195</v>
      </c>
      <c r="AH65" s="34"/>
      <c r="AI65" s="1"/>
    </row>
    <row r="66" spans="25:35">
      <c r="Y66" s="1">
        <v>6</v>
      </c>
      <c r="Z66" s="7">
        <v>4</v>
      </c>
      <c r="AA66" s="1" t="str">
        <f t="shared" si="0"/>
        <v>64</v>
      </c>
      <c r="AB66" s="1">
        <v>6</v>
      </c>
      <c r="AC66" s="34">
        <v>0.92581632653061197</v>
      </c>
      <c r="AD66" s="34">
        <v>0.91142857142857103</v>
      </c>
      <c r="AE66" s="34">
        <f t="shared" si="1"/>
        <v>-1.4387755102040933E-2</v>
      </c>
      <c r="AH66" s="34"/>
      <c r="AI66" s="1"/>
    </row>
    <row r="67" spans="25:35">
      <c r="Y67" s="1">
        <v>6</v>
      </c>
      <c r="Z67" s="7">
        <v>5</v>
      </c>
      <c r="AA67" s="1" t="str">
        <f t="shared" ref="AA67:AA101" si="22">CONCATENATE(Y67,Z67)</f>
        <v>65</v>
      </c>
      <c r="AB67" s="1">
        <v>6</v>
      </c>
      <c r="AC67" s="34">
        <v>0.92142857142857104</v>
      </c>
      <c r="AD67" s="34">
        <v>0.89622448979591796</v>
      </c>
      <c r="AE67" s="34">
        <f t="shared" ref="AE67:AE101" si="23">AD67-AC67</f>
        <v>-2.5204081632653086E-2</v>
      </c>
      <c r="AH67" s="34"/>
      <c r="AI67" s="1"/>
    </row>
    <row r="68" spans="25:35">
      <c r="Y68" s="1">
        <v>6</v>
      </c>
      <c r="Z68" s="7">
        <v>6</v>
      </c>
      <c r="AA68" s="1" t="str">
        <f t="shared" si="22"/>
        <v>66</v>
      </c>
      <c r="AB68" s="1">
        <v>6</v>
      </c>
      <c r="AC68" s="34">
        <v>0.80622448979591799</v>
      </c>
      <c r="AD68" s="34">
        <v>0.91071428571428503</v>
      </c>
      <c r="AE68" s="34">
        <f t="shared" si="23"/>
        <v>0.10448979591836705</v>
      </c>
      <c r="AH68" s="34"/>
      <c r="AI68" s="1"/>
    </row>
    <row r="69" spans="25:35">
      <c r="Y69" s="1">
        <v>6</v>
      </c>
      <c r="Z69" s="7">
        <v>7</v>
      </c>
      <c r="AA69" s="1" t="str">
        <f t="shared" si="22"/>
        <v>67</v>
      </c>
      <c r="AB69" s="1">
        <v>6</v>
      </c>
      <c r="AC69" s="34">
        <v>0.90091836734693798</v>
      </c>
      <c r="AD69" s="34">
        <v>0.89775510204081599</v>
      </c>
      <c r="AE69" s="34">
        <f t="shared" si="23"/>
        <v>-3.1632653061219873E-3</v>
      </c>
      <c r="AH69" s="34"/>
      <c r="AI69" s="1"/>
    </row>
    <row r="70" spans="25:35">
      <c r="Y70" s="1">
        <v>6</v>
      </c>
      <c r="Z70" s="7">
        <v>8</v>
      </c>
      <c r="AA70" s="1" t="str">
        <f t="shared" si="22"/>
        <v>68</v>
      </c>
      <c r="AB70" s="1">
        <v>6</v>
      </c>
      <c r="AC70" s="34">
        <v>0.93071428571428505</v>
      </c>
      <c r="AD70" s="34">
        <v>0.90377551020408098</v>
      </c>
      <c r="AE70" s="34">
        <f t="shared" si="23"/>
        <v>-2.6938775510204072E-2</v>
      </c>
      <c r="AH70" s="34"/>
      <c r="AI70" s="1"/>
    </row>
    <row r="71" spans="25:35">
      <c r="Y71" s="1">
        <v>6</v>
      </c>
      <c r="Z71" s="7">
        <v>9</v>
      </c>
      <c r="AA71" s="1" t="str">
        <f t="shared" si="22"/>
        <v>69</v>
      </c>
      <c r="AB71" s="1">
        <v>6</v>
      </c>
      <c r="AC71" s="34">
        <v>0.92061224489795901</v>
      </c>
      <c r="AD71" s="34">
        <v>0.91540816326530605</v>
      </c>
      <c r="AE71" s="34">
        <f t="shared" si="23"/>
        <v>-5.2040816326529571E-3</v>
      </c>
      <c r="AH71" s="34"/>
      <c r="AI71" s="1"/>
    </row>
    <row r="72" spans="25:35">
      <c r="Y72" s="1">
        <v>7</v>
      </c>
      <c r="Z72" s="7">
        <v>0</v>
      </c>
      <c r="AA72" s="1" t="str">
        <f t="shared" si="22"/>
        <v>70</v>
      </c>
      <c r="AB72" s="1">
        <v>7</v>
      </c>
      <c r="AC72" s="34">
        <v>0.78397959183673405</v>
      </c>
      <c r="AD72" s="34">
        <v>0.86173469387755097</v>
      </c>
      <c r="AE72" s="34">
        <f t="shared" si="23"/>
        <v>7.7755102040816926E-2</v>
      </c>
      <c r="AH72" s="34"/>
      <c r="AI72" s="1"/>
    </row>
    <row r="73" spans="25:35">
      <c r="Y73" s="1">
        <v>7</v>
      </c>
      <c r="Z73" s="7">
        <v>1</v>
      </c>
      <c r="AA73" s="1" t="str">
        <f t="shared" si="22"/>
        <v>71</v>
      </c>
      <c r="AB73" s="1">
        <v>7</v>
      </c>
      <c r="AC73" s="34">
        <v>0.57275510204081603</v>
      </c>
      <c r="AD73" s="34">
        <v>0.86173469387755097</v>
      </c>
      <c r="AE73" s="34">
        <f t="shared" si="23"/>
        <v>0.28897959183673494</v>
      </c>
      <c r="AH73" s="34"/>
      <c r="AI73" s="1"/>
    </row>
    <row r="74" spans="25:35">
      <c r="Y74" s="1">
        <v>7</v>
      </c>
      <c r="Z74" s="7">
        <v>2</v>
      </c>
      <c r="AA74" s="1" t="str">
        <f t="shared" si="22"/>
        <v>72</v>
      </c>
      <c r="AB74" s="1">
        <v>7</v>
      </c>
      <c r="AC74" s="34">
        <v>0.88142857142857101</v>
      </c>
      <c r="AD74" s="34">
        <v>0.858979591836734</v>
      </c>
      <c r="AE74" s="34">
        <f t="shared" si="23"/>
        <v>-2.2448979591837004E-2</v>
      </c>
      <c r="AH74" s="34"/>
      <c r="AI74" s="1"/>
    </row>
    <row r="75" spans="25:35">
      <c r="Y75" s="1">
        <v>7</v>
      </c>
      <c r="Z75" s="7">
        <v>3</v>
      </c>
      <c r="AA75" s="1" t="str">
        <f t="shared" si="22"/>
        <v>73</v>
      </c>
      <c r="AB75" s="1">
        <v>7</v>
      </c>
      <c r="AC75" s="34">
        <v>0.71551020408163202</v>
      </c>
      <c r="AD75" s="34">
        <v>0.84744897959183596</v>
      </c>
      <c r="AE75" s="34">
        <f t="shared" si="23"/>
        <v>0.13193877551020394</v>
      </c>
      <c r="AH75" s="34"/>
      <c r="AI75" s="1"/>
    </row>
    <row r="76" spans="25:35">
      <c r="Y76" s="1">
        <v>7</v>
      </c>
      <c r="Z76" s="7">
        <v>4</v>
      </c>
      <c r="AA76" s="1" t="str">
        <f t="shared" si="22"/>
        <v>74</v>
      </c>
      <c r="AB76" s="1">
        <v>7</v>
      </c>
      <c r="AC76" s="34">
        <v>0.88163265306122396</v>
      </c>
      <c r="AD76" s="34">
        <v>0.86418367346938696</v>
      </c>
      <c r="AE76" s="34">
        <f t="shared" si="23"/>
        <v>-1.7448979591836999E-2</v>
      </c>
      <c r="AH76" s="34"/>
      <c r="AI76" s="1"/>
    </row>
    <row r="77" spans="25:35">
      <c r="Y77" s="1">
        <v>7</v>
      </c>
      <c r="Z77" s="7">
        <v>5</v>
      </c>
      <c r="AA77" s="1" t="str">
        <f t="shared" si="22"/>
        <v>75</v>
      </c>
      <c r="AB77" s="1">
        <v>7</v>
      </c>
      <c r="AC77" s="34">
        <v>0.87653061224489703</v>
      </c>
      <c r="AD77" s="34">
        <v>0.83918367346938705</v>
      </c>
      <c r="AE77" s="34">
        <f t="shared" si="23"/>
        <v>-3.7346938775509986E-2</v>
      </c>
      <c r="AH77" s="34"/>
      <c r="AI77" s="1"/>
    </row>
    <row r="78" spans="25:35">
      <c r="Y78" s="1">
        <v>7</v>
      </c>
      <c r="Z78" s="7">
        <v>6</v>
      </c>
      <c r="AA78" s="1" t="str">
        <f t="shared" si="22"/>
        <v>76</v>
      </c>
      <c r="AB78" s="1">
        <v>7</v>
      </c>
      <c r="AC78" s="34">
        <v>0.75520408163265296</v>
      </c>
      <c r="AD78" s="34">
        <v>0.84204081632653005</v>
      </c>
      <c r="AE78" s="34">
        <f t="shared" si="23"/>
        <v>8.6836734693877093E-2</v>
      </c>
      <c r="AH78" s="34"/>
      <c r="AI78" s="1"/>
    </row>
    <row r="79" spans="25:35">
      <c r="Y79" s="1">
        <v>7</v>
      </c>
      <c r="Z79" s="7">
        <v>7</v>
      </c>
      <c r="AA79" s="1" t="str">
        <f t="shared" si="22"/>
        <v>77</v>
      </c>
      <c r="AB79" s="1">
        <v>7</v>
      </c>
      <c r="AC79" s="34">
        <v>0.87755102040816302</v>
      </c>
      <c r="AD79" s="34">
        <v>0.85387755102040797</v>
      </c>
      <c r="AE79" s="34">
        <f t="shared" si="23"/>
        <v>-2.3673469387755053E-2</v>
      </c>
      <c r="AH79" s="34"/>
      <c r="AI79" s="1"/>
    </row>
    <row r="80" spans="25:35">
      <c r="Y80" s="1">
        <v>7</v>
      </c>
      <c r="Z80" s="7">
        <v>8</v>
      </c>
      <c r="AA80" s="1" t="str">
        <f t="shared" si="22"/>
        <v>78</v>
      </c>
      <c r="AB80" s="1">
        <v>7</v>
      </c>
      <c r="AC80" s="34">
        <v>0.88632653061224398</v>
      </c>
      <c r="AD80" s="34">
        <v>0.85673469387755097</v>
      </c>
      <c r="AE80" s="34">
        <f t="shared" si="23"/>
        <v>-2.9591836734693011E-2</v>
      </c>
      <c r="AH80" s="34"/>
      <c r="AI80" s="1"/>
    </row>
    <row r="81" spans="25:35">
      <c r="Y81" s="1">
        <v>7</v>
      </c>
      <c r="Z81" s="7">
        <v>9</v>
      </c>
      <c r="AA81" s="1" t="str">
        <f t="shared" si="22"/>
        <v>79</v>
      </c>
      <c r="AB81" s="1">
        <v>7</v>
      </c>
      <c r="AC81" s="34">
        <v>0.87602040816326499</v>
      </c>
      <c r="AD81" s="34">
        <v>0.83979591836734602</v>
      </c>
      <c r="AE81" s="34">
        <f t="shared" si="23"/>
        <v>-3.6224489795918968E-2</v>
      </c>
      <c r="AH81" s="34"/>
      <c r="AI81" s="1"/>
    </row>
    <row r="82" spans="25:35">
      <c r="Y82" s="1">
        <v>8</v>
      </c>
      <c r="Z82" s="7">
        <v>0</v>
      </c>
      <c r="AA82" s="1" t="str">
        <f t="shared" si="22"/>
        <v>80</v>
      </c>
      <c r="AB82" s="1">
        <v>8</v>
      </c>
      <c r="AC82" s="34">
        <v>0.79020408163265299</v>
      </c>
      <c r="AD82" s="34">
        <v>0.84765306122448902</v>
      </c>
      <c r="AE82" s="34">
        <f t="shared" si="23"/>
        <v>5.7448979591836036E-2</v>
      </c>
      <c r="AH82" s="34"/>
      <c r="AI82" s="1"/>
    </row>
    <row r="83" spans="25:35">
      <c r="Y83" s="1">
        <v>8</v>
      </c>
      <c r="Z83" s="7">
        <v>1</v>
      </c>
      <c r="AA83" s="1" t="str">
        <f t="shared" si="22"/>
        <v>81</v>
      </c>
      <c r="AB83" s="1">
        <v>8</v>
      </c>
      <c r="AC83" s="34">
        <v>0.58969387755101998</v>
      </c>
      <c r="AD83" s="34">
        <v>0.83489795918367304</v>
      </c>
      <c r="AE83" s="34">
        <f t="shared" si="23"/>
        <v>0.24520408163265306</v>
      </c>
      <c r="AH83" s="34"/>
      <c r="AI83" s="1"/>
    </row>
    <row r="84" spans="25:35">
      <c r="Y84" s="1">
        <v>8</v>
      </c>
      <c r="Z84" s="7">
        <v>2</v>
      </c>
      <c r="AA84" s="1" t="str">
        <f t="shared" si="22"/>
        <v>82</v>
      </c>
      <c r="AB84" s="1">
        <v>8</v>
      </c>
      <c r="AC84" s="34">
        <v>0.87551020408163205</v>
      </c>
      <c r="AD84" s="34">
        <v>0.84030612244897895</v>
      </c>
      <c r="AE84" s="34">
        <f t="shared" si="23"/>
        <v>-3.5204081632653095E-2</v>
      </c>
      <c r="AH84" s="34"/>
      <c r="AI84" s="1"/>
    </row>
    <row r="85" spans="25:35">
      <c r="Y85" s="1">
        <v>8</v>
      </c>
      <c r="Z85" s="7">
        <v>3</v>
      </c>
      <c r="AA85" s="1" t="str">
        <f t="shared" si="22"/>
        <v>83</v>
      </c>
      <c r="AB85" s="1">
        <v>8</v>
      </c>
      <c r="AC85" s="34">
        <v>0.73714285714285699</v>
      </c>
      <c r="AD85" s="34">
        <v>0.85377551020408105</v>
      </c>
      <c r="AE85" s="34">
        <f t="shared" si="23"/>
        <v>0.11663265306122406</v>
      </c>
      <c r="AH85" s="34"/>
      <c r="AI85" s="1"/>
    </row>
    <row r="86" spans="25:35">
      <c r="Y86" s="1">
        <v>8</v>
      </c>
      <c r="Z86" s="7">
        <v>4</v>
      </c>
      <c r="AA86" s="1" t="str">
        <f t="shared" si="22"/>
        <v>84</v>
      </c>
      <c r="AB86" s="1">
        <v>8</v>
      </c>
      <c r="AC86" s="34">
        <v>0.87602040816326499</v>
      </c>
      <c r="AD86" s="34">
        <v>0.85316326530612197</v>
      </c>
      <c r="AE86" s="34">
        <f t="shared" si="23"/>
        <v>-2.285714285714302E-2</v>
      </c>
      <c r="AH86" s="34"/>
      <c r="AI86" s="1"/>
    </row>
    <row r="87" spans="25:35">
      <c r="Y87" s="1">
        <v>8</v>
      </c>
      <c r="Z87" s="7">
        <v>5</v>
      </c>
      <c r="AA87" s="1" t="str">
        <f t="shared" si="22"/>
        <v>85</v>
      </c>
      <c r="AB87" s="1">
        <v>8</v>
      </c>
      <c r="AC87" s="34">
        <v>0.87061224489795896</v>
      </c>
      <c r="AD87" s="34">
        <v>0.84326530612244899</v>
      </c>
      <c r="AE87" s="34">
        <f t="shared" si="23"/>
        <v>-2.7346938775509977E-2</v>
      </c>
      <c r="AH87" s="34"/>
      <c r="AI87" s="1"/>
    </row>
    <row r="88" spans="25:35">
      <c r="Y88" s="1">
        <v>8</v>
      </c>
      <c r="Z88" s="7">
        <v>6</v>
      </c>
      <c r="AA88" s="1" t="str">
        <f t="shared" si="22"/>
        <v>86</v>
      </c>
      <c r="AB88" s="1">
        <v>8</v>
      </c>
      <c r="AC88" s="34">
        <v>0.750714285714285</v>
      </c>
      <c r="AD88" s="34">
        <v>0.84846938775510194</v>
      </c>
      <c r="AE88" s="34">
        <f t="shared" si="23"/>
        <v>9.7755102040816944E-2</v>
      </c>
      <c r="AH88" s="34"/>
      <c r="AI88" s="1"/>
    </row>
    <row r="89" spans="25:35">
      <c r="Y89" s="1">
        <v>8</v>
      </c>
      <c r="Z89" s="7">
        <v>7</v>
      </c>
      <c r="AA89" s="1" t="str">
        <f t="shared" si="22"/>
        <v>87</v>
      </c>
      <c r="AB89" s="1">
        <v>8</v>
      </c>
      <c r="AC89" s="34">
        <v>0.85142857142857098</v>
      </c>
      <c r="AD89" s="34">
        <v>0.83632653061224405</v>
      </c>
      <c r="AE89" s="34">
        <f t="shared" si="23"/>
        <v>-1.5102040816326934E-2</v>
      </c>
      <c r="AH89" s="34"/>
      <c r="AI89" s="1"/>
    </row>
    <row r="90" spans="25:35">
      <c r="Y90" s="1">
        <v>8</v>
      </c>
      <c r="Z90" s="7">
        <v>8</v>
      </c>
      <c r="AA90" s="1" t="str">
        <f t="shared" si="22"/>
        <v>88</v>
      </c>
      <c r="AB90" s="1">
        <v>8</v>
      </c>
      <c r="AC90" s="34">
        <v>0.88040816326530602</v>
      </c>
      <c r="AD90" s="34">
        <v>0.85642857142857098</v>
      </c>
      <c r="AE90" s="34">
        <f t="shared" si="23"/>
        <v>-2.3979591836735037E-2</v>
      </c>
      <c r="AH90" s="34"/>
      <c r="AI90" s="1"/>
    </row>
    <row r="91" spans="25:35">
      <c r="Y91" s="1">
        <v>8</v>
      </c>
      <c r="Z91" s="7">
        <v>9</v>
      </c>
      <c r="AA91" s="1" t="str">
        <f t="shared" si="22"/>
        <v>89</v>
      </c>
      <c r="AB91" s="1">
        <v>8</v>
      </c>
      <c r="AC91" s="34">
        <v>0.87</v>
      </c>
      <c r="AD91" s="34">
        <v>0.84397959183673399</v>
      </c>
      <c r="AE91" s="34">
        <f t="shared" si="23"/>
        <v>-2.6020408163266007E-2</v>
      </c>
      <c r="AH91" s="34"/>
      <c r="AI91" s="1"/>
    </row>
    <row r="92" spans="25:35">
      <c r="Y92" s="1">
        <v>9</v>
      </c>
      <c r="Z92" s="7">
        <v>0</v>
      </c>
      <c r="AA92" s="1" t="str">
        <f t="shared" si="22"/>
        <v>90</v>
      </c>
      <c r="AB92" s="1">
        <v>9</v>
      </c>
      <c r="AC92" s="34">
        <v>0.78683673469387705</v>
      </c>
      <c r="AD92" s="34">
        <v>0.85928571428571399</v>
      </c>
      <c r="AE92" s="34">
        <f t="shared" si="23"/>
        <v>7.2448979591836937E-2</v>
      </c>
      <c r="AH92" s="34"/>
      <c r="AI92" s="1"/>
    </row>
    <row r="93" spans="25:35">
      <c r="Y93" s="1">
        <v>9</v>
      </c>
      <c r="Z93" s="7">
        <v>1</v>
      </c>
      <c r="AA93" s="1" t="str">
        <f t="shared" si="22"/>
        <v>91</v>
      </c>
      <c r="AB93" s="1">
        <v>9</v>
      </c>
      <c r="AC93" s="34">
        <v>0.57459183673469305</v>
      </c>
      <c r="AD93" s="34">
        <v>0.85214285714285698</v>
      </c>
      <c r="AE93" s="34">
        <f t="shared" si="23"/>
        <v>0.27755102040816393</v>
      </c>
      <c r="AH93" s="34"/>
      <c r="AI93" s="1"/>
    </row>
    <row r="94" spans="25:35">
      <c r="Y94" s="1">
        <v>9</v>
      </c>
      <c r="Z94" s="7">
        <v>2</v>
      </c>
      <c r="AA94" s="1" t="str">
        <f t="shared" si="22"/>
        <v>92</v>
      </c>
      <c r="AB94" s="1">
        <v>9</v>
      </c>
      <c r="AC94" s="34">
        <v>0.88051020408163205</v>
      </c>
      <c r="AD94" s="34">
        <v>0.84775510204081606</v>
      </c>
      <c r="AE94" s="34">
        <f t="shared" si="23"/>
        <v>-3.2755102040815998E-2</v>
      </c>
      <c r="AH94" s="34"/>
      <c r="AI94" s="1"/>
    </row>
    <row r="95" spans="25:35">
      <c r="Y95" s="1">
        <v>9</v>
      </c>
      <c r="Z95" s="7">
        <v>3</v>
      </c>
      <c r="AA95" s="1" t="str">
        <f t="shared" si="22"/>
        <v>93</v>
      </c>
      <c r="AB95" s="1">
        <v>9</v>
      </c>
      <c r="AC95" s="34">
        <v>0.74897959183673402</v>
      </c>
      <c r="AD95" s="34">
        <v>0.84397959183673399</v>
      </c>
      <c r="AE95" s="34">
        <f t="shared" si="23"/>
        <v>9.4999999999999973E-2</v>
      </c>
      <c r="AH95" s="34"/>
      <c r="AI95" s="1"/>
    </row>
    <row r="96" spans="25:35">
      <c r="Y96" s="1">
        <v>9</v>
      </c>
      <c r="Z96" s="7">
        <v>4</v>
      </c>
      <c r="AA96" s="1" t="str">
        <f t="shared" si="22"/>
        <v>94</v>
      </c>
      <c r="AB96" s="1">
        <v>9</v>
      </c>
      <c r="AC96" s="34">
        <v>0.88051020408163205</v>
      </c>
      <c r="AD96" s="34">
        <v>0.85714285714285698</v>
      </c>
      <c r="AE96" s="34">
        <f t="shared" si="23"/>
        <v>-2.3367346938775069E-2</v>
      </c>
      <c r="AH96" s="34"/>
      <c r="AI96" s="1"/>
    </row>
    <row r="97" spans="25:35">
      <c r="Y97" s="1">
        <v>9</v>
      </c>
      <c r="Z97" s="7">
        <v>5</v>
      </c>
      <c r="AA97" s="1" t="str">
        <f t="shared" si="22"/>
        <v>95</v>
      </c>
      <c r="AB97" s="1">
        <v>9</v>
      </c>
      <c r="AC97" s="34">
        <v>0.87561224489795897</v>
      </c>
      <c r="AD97" s="34">
        <v>0.85193877551020403</v>
      </c>
      <c r="AE97" s="34">
        <f t="shared" si="23"/>
        <v>-2.3673469387754942E-2</v>
      </c>
      <c r="AH97" s="34"/>
      <c r="AI97" s="1"/>
    </row>
    <row r="98" spans="25:35">
      <c r="Y98" s="1">
        <v>9</v>
      </c>
      <c r="Z98" s="7">
        <v>6</v>
      </c>
      <c r="AA98" s="1" t="str">
        <f t="shared" si="22"/>
        <v>96</v>
      </c>
      <c r="AB98" s="1">
        <v>9</v>
      </c>
      <c r="AC98" s="34">
        <v>0.75510204081632604</v>
      </c>
      <c r="AD98" s="34">
        <v>0.85448979591836705</v>
      </c>
      <c r="AE98" s="34">
        <f t="shared" si="23"/>
        <v>9.9387755102041009E-2</v>
      </c>
      <c r="AH98" s="34"/>
      <c r="AI98" s="1"/>
    </row>
    <row r="99" spans="25:35">
      <c r="Y99" s="1">
        <v>9</v>
      </c>
      <c r="Z99" s="7">
        <v>7</v>
      </c>
      <c r="AA99" s="1" t="str">
        <f t="shared" si="22"/>
        <v>97</v>
      </c>
      <c r="AB99" s="1">
        <v>9</v>
      </c>
      <c r="AC99" s="34">
        <v>0.855408163265306</v>
      </c>
      <c r="AD99" s="34">
        <v>0.85877551020408105</v>
      </c>
      <c r="AE99" s="34">
        <f t="shared" si="23"/>
        <v>3.367346938775051E-3</v>
      </c>
      <c r="AH99" s="34"/>
      <c r="AI99" s="1"/>
    </row>
    <row r="100" spans="25:35">
      <c r="Y100" s="1">
        <v>9</v>
      </c>
      <c r="Z100" s="7">
        <v>8</v>
      </c>
      <c r="AA100" s="1" t="str">
        <f t="shared" si="22"/>
        <v>98</v>
      </c>
      <c r="AB100" s="1">
        <v>9</v>
      </c>
      <c r="AC100" s="34">
        <v>0.88530612244897899</v>
      </c>
      <c r="AD100" s="34">
        <v>0.85408163265306103</v>
      </c>
      <c r="AE100" s="34">
        <f t="shared" si="23"/>
        <v>-3.1224489795917965E-2</v>
      </c>
      <c r="AH100" s="34"/>
      <c r="AI100" s="1"/>
    </row>
    <row r="101" spans="25:35">
      <c r="Y101" s="1">
        <v>9</v>
      </c>
      <c r="Z101" s="7">
        <v>9</v>
      </c>
      <c r="AA101" s="1" t="str">
        <f t="shared" si="22"/>
        <v>99</v>
      </c>
      <c r="AB101" s="1">
        <v>9</v>
      </c>
      <c r="AC101" s="34">
        <v>0.87469387755102002</v>
      </c>
      <c r="AD101" s="34">
        <v>0.84612244897959099</v>
      </c>
      <c r="AE101" s="34">
        <f t="shared" si="23"/>
        <v>-2.8571428571429025E-2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7602-48D2-5B4E-94EB-EE7E168071B8}">
  <sheetPr>
    <tabColor rgb="FF00B0F0"/>
  </sheetPr>
  <dimension ref="A1:AI101"/>
  <sheetViews>
    <sheetView workbookViewId="0">
      <selection activeCell="I28" sqref="I28:I58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172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13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13</v>
      </c>
      <c r="B2" s="38" t="s">
        <v>55</v>
      </c>
      <c r="C2" s="38" t="s">
        <v>56</v>
      </c>
      <c r="D2" s="38" t="s">
        <v>55</v>
      </c>
      <c r="E2" s="38" t="s">
        <v>56</v>
      </c>
      <c r="F2" s="38" t="s">
        <v>55</v>
      </c>
      <c r="G2" s="38" t="s">
        <v>56</v>
      </c>
      <c r="H2" s="38" t="s">
        <v>55</v>
      </c>
      <c r="I2" s="38" t="s">
        <v>56</v>
      </c>
      <c r="J2" s="38" t="s">
        <v>55</v>
      </c>
      <c r="K2" s="38" t="s">
        <v>56</v>
      </c>
      <c r="L2" s="38" t="s">
        <v>55</v>
      </c>
      <c r="M2" s="38" t="s">
        <v>56</v>
      </c>
      <c r="N2" s="38" t="s">
        <v>55</v>
      </c>
      <c r="O2" s="38" t="s">
        <v>56</v>
      </c>
      <c r="P2" s="38" t="s">
        <v>55</v>
      </c>
      <c r="Q2" s="38" t="s">
        <v>56</v>
      </c>
      <c r="R2" s="38" t="s">
        <v>55</v>
      </c>
      <c r="S2" s="38" t="s">
        <v>56</v>
      </c>
      <c r="T2" s="38" t="s">
        <v>55</v>
      </c>
      <c r="U2" s="38" t="s">
        <v>56</v>
      </c>
      <c r="Y2" s="1">
        <v>0</v>
      </c>
      <c r="Z2" s="7">
        <v>0</v>
      </c>
      <c r="AA2" s="1" t="str">
        <f>CONCATENATE(Y2,Z2)</f>
        <v>00</v>
      </c>
      <c r="AB2" s="1">
        <v>0</v>
      </c>
      <c r="AC2" s="34">
        <v>0.871</v>
      </c>
      <c r="AD2" s="34">
        <v>0.86529999999999996</v>
      </c>
      <c r="AE2" s="34">
        <f>AD2-AC2</f>
        <v>-5.7000000000000384E-3</v>
      </c>
      <c r="AF2" s="34">
        <f>AVERAGE(AE2:AE101)</f>
        <v>1.7128000000000001E-2</v>
      </c>
      <c r="AH2" s="34"/>
      <c r="AI2" s="1"/>
    </row>
    <row r="3" spans="1:35">
      <c r="A3" s="14">
        <v>0</v>
      </c>
      <c r="B3" s="15">
        <f>VLOOKUP(CONCATENATE($A3,$B$1),$AA$1:$AD$101,3,0)</f>
        <v>0.871</v>
      </c>
      <c r="C3" s="15">
        <f>VLOOKUP(CONCATENATE($A3,B$1),$AA$1:$AD$101,4,0)</f>
        <v>0.86529999999999996</v>
      </c>
      <c r="D3" s="15">
        <f>VLOOKUP(CONCATENATE($A3,$D$1),$AA$1:$AD$101,3,0)</f>
        <v>0.86199999999999999</v>
      </c>
      <c r="E3" s="15">
        <f>VLOOKUP(CONCATENATE($A3,D$1),$AA$1:$AD$101,4,0)</f>
        <v>0.86060000000000003</v>
      </c>
      <c r="F3" s="15">
        <f>VLOOKUP(CONCATENATE($A3,$F$1),$AA$1:$AD$101,3,0)</f>
        <v>0.88570000000000004</v>
      </c>
      <c r="G3" s="15">
        <f>VLOOKUP(CONCATENATE($A3,F$1),$AA$1:$AD$101,4,0)</f>
        <v>0.85919999999999996</v>
      </c>
      <c r="H3" s="15">
        <f>VLOOKUP(CONCATENATE($A3,$H$1),$AA$1:$AD$101,3,0)</f>
        <v>0.89900000000000002</v>
      </c>
      <c r="I3" s="15">
        <f>VLOOKUP(CONCATENATE($A3,H$1),$AA$1:$AD$101,4,0)</f>
        <v>0.87180000000000002</v>
      </c>
      <c r="J3" s="15">
        <f>VLOOKUP(CONCATENATE($A3,$J$1),$AA$1:$AD$101,3,0)</f>
        <v>0.80169999999999997</v>
      </c>
      <c r="K3" s="15">
        <f>VLOOKUP(CONCATENATE($A3,J$1),$AA$1:$AD$101,4,0)</f>
        <v>0.87119999999999997</v>
      </c>
      <c r="L3" s="15">
        <f>VLOOKUP(CONCATENATE($A3,$L$1),$AA$1:$AD$101,3,0)</f>
        <v>0.89119999999999999</v>
      </c>
      <c r="M3" s="15">
        <f>VLOOKUP(CONCATENATE($A3,L$1),$AA$1:$AD$101,4,0)</f>
        <v>0.87270000000000003</v>
      </c>
      <c r="N3" s="15">
        <f>VLOOKUP(CONCATENATE($A3,$N$1),$AA$1:$AD$101,3,0)</f>
        <v>0.73409999999999997</v>
      </c>
      <c r="O3" s="15">
        <f>VLOOKUP(CONCATENATE($A3,N$1),$AA$1:$AD$101,4,0)</f>
        <v>0.86619999999999997</v>
      </c>
      <c r="P3" s="15">
        <f>VLOOKUP(CONCATENATE($A3,$P$1),$AA$1:$AD$101,3,0)</f>
        <v>0.79559999999999997</v>
      </c>
      <c r="Q3" s="15">
        <f>VLOOKUP(CONCATENATE($A3,P$1),$AA$1:$AD$101,4,0)</f>
        <v>0.85209999999999997</v>
      </c>
      <c r="R3" s="15">
        <f>VLOOKUP(CONCATENATE($A3,$R$1),$AA$1:$AD$101,3,0)</f>
        <v>0.86929999999999996</v>
      </c>
      <c r="S3" s="15">
        <f>VLOOKUP(CONCATENATE($A3,R$1),$AA$1:$AD$101,4,0)</f>
        <v>0.87319999999999998</v>
      </c>
      <c r="T3" s="15">
        <f>VLOOKUP(CONCATENATE($A3,$T$1),$AA$1:$AD$101,3,0)</f>
        <v>0.89239999999999997</v>
      </c>
      <c r="U3" s="15">
        <f>VLOOKUP(CONCATENATE($A3,T$1),$AA$1:$AD$101,4,0)</f>
        <v>0.87039999999999995</v>
      </c>
      <c r="Y3" s="1">
        <v>0</v>
      </c>
      <c r="Z3" s="7">
        <v>1</v>
      </c>
      <c r="AA3" s="1" t="str">
        <f t="shared" ref="AA3:AA66" si="0">CONCATENATE(Y3,Z3)</f>
        <v>01</v>
      </c>
      <c r="AB3" s="1">
        <v>0</v>
      </c>
      <c r="AC3" s="34">
        <v>0.86199999999999999</v>
      </c>
      <c r="AD3" s="34">
        <v>0.86060000000000003</v>
      </c>
      <c r="AE3" s="34">
        <f t="shared" ref="AE3:AE66" si="1">AD3-AC3</f>
        <v>-1.3999999999999568E-3</v>
      </c>
      <c r="AF3" s="34">
        <f>MEDIAN(AE2:AE101)</f>
        <v>-3.3500000000000196E-3</v>
      </c>
      <c r="AH3" s="34"/>
      <c r="AI3" s="1"/>
    </row>
    <row r="4" spans="1:35">
      <c r="A4" s="14">
        <v>1</v>
      </c>
      <c r="B4" s="15">
        <f t="shared" ref="B4:B12" si="2">VLOOKUP(CONCATENATE($A4,$B$1),$AA$1:$AD$101,3,0)</f>
        <v>0.84399999999999997</v>
      </c>
      <c r="C4" s="15">
        <f t="shared" ref="C4:C12" si="3">VLOOKUP(CONCATENATE($A4,$B$1),$AA$1:$AD$101,4,0)</f>
        <v>0.85499999999999998</v>
      </c>
      <c r="D4" s="15">
        <f t="shared" ref="D4:D12" si="4">VLOOKUP(CONCATENATE($A4,$D$1),$AA$1:$AD$101,3,0)</f>
        <v>0.83560000000000001</v>
      </c>
      <c r="E4" s="15">
        <f t="shared" ref="E4:E12" si="5">VLOOKUP(CONCATENATE($A4,D$1),$AA$1:$AD$101,4,0)</f>
        <v>0.82979999999999998</v>
      </c>
      <c r="F4" s="15">
        <f t="shared" ref="F4:F12" si="6">VLOOKUP(CONCATENATE($A4,$F$1),$AA$1:$AD$101,3,0)</f>
        <v>0.85829999999999995</v>
      </c>
      <c r="G4" s="15">
        <f t="shared" ref="G4:G12" si="7">VLOOKUP(CONCATENATE($A4,F$1),$AA$1:$AD$101,4,0)</f>
        <v>0.8448</v>
      </c>
      <c r="H4" s="15">
        <f t="shared" ref="H4:H12" si="8">VLOOKUP(CONCATENATE($A4,$H$1),$AA$1:$AD$101,3,0)</f>
        <v>0.87290000000000001</v>
      </c>
      <c r="I4" s="15">
        <f t="shared" ref="I4:I12" si="9">VLOOKUP(CONCATENATE($A4,H$1),$AA$1:$AD$101,4,0)</f>
        <v>0.84460000000000002</v>
      </c>
      <c r="J4" s="36">
        <f t="shared" ref="J4:J12" si="10">VLOOKUP(CONCATENATE($A4,$J$1),$AA$1:$AD$101,3,0)</f>
        <v>0.76939999999999997</v>
      </c>
      <c r="K4" s="36">
        <f t="shared" ref="K4:K12" si="11">VLOOKUP(CONCATENATE($A4,J$1),$AA$1:$AD$101,4,0)</f>
        <v>0.85129999999999995</v>
      </c>
      <c r="L4" s="15">
        <f t="shared" ref="L4:L12" si="12">VLOOKUP(CONCATENATE($A4,$L$1),$AA$1:$AD$101,3,0)</f>
        <v>0.86580000000000001</v>
      </c>
      <c r="M4" s="15">
        <f t="shared" ref="M4:M12" si="13">VLOOKUP(CONCATENATE($A4,L$1),$AA$1:$AD$101,4,0)</f>
        <v>0.84819999999999995</v>
      </c>
      <c r="N4" s="15">
        <f t="shared" ref="N4:N12" si="14">VLOOKUP(CONCATENATE($A4,$N$1),$AA$1:$AD$101,3,0)</f>
        <v>0.69689999999999996</v>
      </c>
      <c r="O4" s="15">
        <f t="shared" ref="O4:O12" si="15">VLOOKUP(CONCATENATE($A4,N$1),$AA$1:$AD$101,4,0)</f>
        <v>0.84299999999999997</v>
      </c>
      <c r="P4" s="15">
        <f t="shared" ref="P4:P12" si="16">VLOOKUP(CONCATENATE($A4,$P$1),$AA$1:$AD$101,3,0)</f>
        <v>0.76959999999999995</v>
      </c>
      <c r="Q4" s="15">
        <f t="shared" ref="Q4:Q12" si="17">VLOOKUP(CONCATENATE($A4,P$1),$AA$1:$AD$101,4,0)</f>
        <v>0.84360000000000002</v>
      </c>
      <c r="R4" s="15">
        <f t="shared" ref="R4:R12" si="18">VLOOKUP(CONCATENATE($A4,$R$1),$AA$1:$AD$101,3,0)</f>
        <v>0.84319999999999995</v>
      </c>
      <c r="S4" s="15">
        <f t="shared" ref="S4:S12" si="19">VLOOKUP(CONCATENATE($A4,R$1),$AA$1:$AD$101,4,0)</f>
        <v>0.84319999999999995</v>
      </c>
      <c r="T4" s="15">
        <f t="shared" ref="T4:T12" si="20">VLOOKUP(CONCATENATE($A4,$T$1),$AA$1:$AD$101,3,0)</f>
        <v>0.86539999999999995</v>
      </c>
      <c r="U4" s="15">
        <f t="shared" ref="U4:U12" si="21">VLOOKUP(CONCATENATE($A4,T$1),$AA$1:$AD$101,4,0)</f>
        <v>0.83579999999999999</v>
      </c>
      <c r="Y4" s="1">
        <v>0</v>
      </c>
      <c r="Z4" s="7">
        <v>2</v>
      </c>
      <c r="AA4" s="1" t="str">
        <f t="shared" si="0"/>
        <v>02</v>
      </c>
      <c r="AB4" s="1">
        <v>0</v>
      </c>
      <c r="AC4" s="34">
        <v>0.88570000000000004</v>
      </c>
      <c r="AD4" s="34">
        <v>0.85919999999999996</v>
      </c>
      <c r="AE4" s="34">
        <f t="shared" si="1"/>
        <v>-2.6500000000000079E-2</v>
      </c>
      <c r="AH4" s="34"/>
      <c r="AI4" s="1"/>
    </row>
    <row r="5" spans="1:35">
      <c r="A5" s="14">
        <v>2</v>
      </c>
      <c r="B5" s="15">
        <f t="shared" si="2"/>
        <v>0.87649999999999995</v>
      </c>
      <c r="C5" s="15">
        <f t="shared" si="3"/>
        <v>0.87219999999999998</v>
      </c>
      <c r="D5" s="15">
        <f t="shared" si="4"/>
        <v>0.8659</v>
      </c>
      <c r="E5" s="15">
        <f t="shared" si="5"/>
        <v>0.87039999999999995</v>
      </c>
      <c r="F5" s="15">
        <f t="shared" si="6"/>
        <v>0.88990000000000002</v>
      </c>
      <c r="G5" s="15">
        <f t="shared" si="7"/>
        <v>0.88790000000000002</v>
      </c>
      <c r="H5" s="15">
        <f t="shared" si="8"/>
        <v>0.90629999999999999</v>
      </c>
      <c r="I5" s="15">
        <f t="shared" si="9"/>
        <v>0.87029999999999996</v>
      </c>
      <c r="J5" s="15">
        <f t="shared" si="10"/>
        <v>0.80549999999999999</v>
      </c>
      <c r="K5" s="15">
        <f t="shared" si="11"/>
        <v>0.87590000000000001</v>
      </c>
      <c r="L5" s="15">
        <f t="shared" si="12"/>
        <v>0.89800000000000002</v>
      </c>
      <c r="M5" s="15">
        <f t="shared" si="13"/>
        <v>0.8841</v>
      </c>
      <c r="N5" s="15">
        <f t="shared" si="14"/>
        <v>0.73850000000000005</v>
      </c>
      <c r="O5" s="15">
        <f t="shared" si="15"/>
        <v>0.87609999999999999</v>
      </c>
      <c r="P5" s="15">
        <f t="shared" si="16"/>
        <v>0.79959999999999998</v>
      </c>
      <c r="Q5" s="15">
        <f t="shared" si="17"/>
        <v>0.87329999999999997</v>
      </c>
      <c r="R5" s="15">
        <f t="shared" si="18"/>
        <v>0.87539999999999996</v>
      </c>
      <c r="S5" s="15">
        <f t="shared" si="19"/>
        <v>0.87319999999999998</v>
      </c>
      <c r="T5" s="15">
        <f t="shared" si="20"/>
        <v>0.89800000000000002</v>
      </c>
      <c r="U5" s="15">
        <f t="shared" si="21"/>
        <v>0.87319999999999998</v>
      </c>
      <c r="Y5" s="1">
        <v>0</v>
      </c>
      <c r="Z5" s="7">
        <v>3</v>
      </c>
      <c r="AA5" s="1" t="str">
        <f t="shared" si="0"/>
        <v>03</v>
      </c>
      <c r="AB5" s="1">
        <v>0</v>
      </c>
      <c r="AC5" s="34">
        <v>0.89900000000000002</v>
      </c>
      <c r="AD5" s="34">
        <v>0.87180000000000002</v>
      </c>
      <c r="AE5" s="34">
        <f t="shared" si="1"/>
        <v>-2.7200000000000002E-2</v>
      </c>
      <c r="AH5" s="34"/>
      <c r="AI5" s="1"/>
    </row>
    <row r="6" spans="1:35">
      <c r="A6" s="14">
        <v>3</v>
      </c>
      <c r="B6" s="15">
        <f t="shared" si="2"/>
        <v>0.85809999999999997</v>
      </c>
      <c r="C6" s="15">
        <f t="shared" si="3"/>
        <v>0.86209999999999998</v>
      </c>
      <c r="D6" s="15">
        <f t="shared" si="4"/>
        <v>0.86339999999999995</v>
      </c>
      <c r="E6" s="15">
        <f t="shared" si="5"/>
        <v>0.85440000000000005</v>
      </c>
      <c r="F6" s="15">
        <f t="shared" si="6"/>
        <v>0.87549999999999994</v>
      </c>
      <c r="G6" s="15">
        <f t="shared" si="7"/>
        <v>0.85589999999999999</v>
      </c>
      <c r="H6" s="15">
        <f t="shared" si="8"/>
        <v>0.88670000000000004</v>
      </c>
      <c r="I6" s="15">
        <f t="shared" si="9"/>
        <v>0.86060000000000003</v>
      </c>
      <c r="J6" s="15">
        <f t="shared" si="10"/>
        <v>0.79530000000000001</v>
      </c>
      <c r="K6" s="15">
        <f t="shared" si="11"/>
        <v>0.86839999999999995</v>
      </c>
      <c r="L6" s="15">
        <f t="shared" si="12"/>
        <v>0.88200000000000001</v>
      </c>
      <c r="M6" s="15">
        <f t="shared" si="13"/>
        <v>0.85780000000000001</v>
      </c>
      <c r="N6" s="15">
        <f t="shared" si="14"/>
        <v>0.76290000000000002</v>
      </c>
      <c r="O6" s="15">
        <f t="shared" si="15"/>
        <v>0.85970000000000002</v>
      </c>
      <c r="P6" s="15">
        <f t="shared" si="16"/>
        <v>0.78990000000000005</v>
      </c>
      <c r="Q6" s="15">
        <f t="shared" si="17"/>
        <v>0.83889999999999998</v>
      </c>
      <c r="R6" s="15">
        <f t="shared" si="18"/>
        <v>0.878</v>
      </c>
      <c r="S6" s="15">
        <f t="shared" si="19"/>
        <v>0.84860000000000002</v>
      </c>
      <c r="T6" s="15">
        <f t="shared" si="20"/>
        <v>0.88119999999999998</v>
      </c>
      <c r="U6" s="15">
        <f t="shared" si="21"/>
        <v>0.86129999999999995</v>
      </c>
      <c r="Y6" s="1">
        <v>0</v>
      </c>
      <c r="Z6" s="7">
        <v>4</v>
      </c>
      <c r="AA6" s="1" t="str">
        <f t="shared" si="0"/>
        <v>04</v>
      </c>
      <c r="AB6" s="1">
        <v>0</v>
      </c>
      <c r="AC6" s="34">
        <v>0.80169999999999997</v>
      </c>
      <c r="AD6" s="34">
        <v>0.87119999999999997</v>
      </c>
      <c r="AE6" s="34">
        <f t="shared" si="1"/>
        <v>6.9500000000000006E-2</v>
      </c>
      <c r="AH6" s="34"/>
      <c r="AI6" s="1"/>
    </row>
    <row r="7" spans="1:35">
      <c r="A7" s="14">
        <v>4</v>
      </c>
      <c r="B7" s="15">
        <f t="shared" si="2"/>
        <v>0.87670000000000003</v>
      </c>
      <c r="C7" s="15">
        <f t="shared" si="3"/>
        <v>0.86619999999999997</v>
      </c>
      <c r="D7" s="15">
        <f t="shared" si="4"/>
        <v>0.86550000000000005</v>
      </c>
      <c r="E7" s="15">
        <f t="shared" si="5"/>
        <v>0.87</v>
      </c>
      <c r="F7" s="15">
        <f t="shared" si="6"/>
        <v>0.89180000000000004</v>
      </c>
      <c r="G7" s="15">
        <f t="shared" si="7"/>
        <v>0.86460000000000004</v>
      </c>
      <c r="H7" s="15">
        <f t="shared" si="8"/>
        <v>0.90590000000000004</v>
      </c>
      <c r="I7" s="15">
        <f t="shared" si="9"/>
        <v>0.87760000000000005</v>
      </c>
      <c r="J7" s="15">
        <f t="shared" si="10"/>
        <v>0.81789999999999996</v>
      </c>
      <c r="K7" s="15">
        <f t="shared" si="11"/>
        <v>0.88480000000000003</v>
      </c>
      <c r="L7" s="15">
        <f t="shared" si="12"/>
        <v>0.8992</v>
      </c>
      <c r="M7" s="15">
        <f t="shared" si="13"/>
        <v>0.87729999999999997</v>
      </c>
      <c r="N7" s="15">
        <f t="shared" si="14"/>
        <v>0.74309999999999998</v>
      </c>
      <c r="O7" s="15">
        <f t="shared" si="15"/>
        <v>0.86609999999999998</v>
      </c>
      <c r="P7" s="15">
        <f t="shared" si="16"/>
        <v>0.80510000000000004</v>
      </c>
      <c r="Q7" s="15">
        <f t="shared" si="17"/>
        <v>0.86780000000000002</v>
      </c>
      <c r="R7" s="15">
        <f t="shared" si="18"/>
        <v>0.87529999999999997</v>
      </c>
      <c r="S7" s="15">
        <f t="shared" si="19"/>
        <v>0.87760000000000005</v>
      </c>
      <c r="T7" s="15">
        <f t="shared" si="20"/>
        <v>0.89870000000000005</v>
      </c>
      <c r="U7" s="15">
        <f t="shared" si="21"/>
        <v>0.88139999999999996</v>
      </c>
      <c r="Y7" s="1">
        <v>0</v>
      </c>
      <c r="Z7" s="7">
        <v>5</v>
      </c>
      <c r="AA7" s="1" t="str">
        <f t="shared" si="0"/>
        <v>05</v>
      </c>
      <c r="AB7" s="1">
        <v>0</v>
      </c>
      <c r="AC7" s="34">
        <v>0.89119999999999999</v>
      </c>
      <c r="AD7" s="34">
        <v>0.87270000000000003</v>
      </c>
      <c r="AE7" s="34">
        <f t="shared" si="1"/>
        <v>-1.8499999999999961E-2</v>
      </c>
      <c r="AH7" s="34"/>
      <c r="AI7" s="1"/>
    </row>
    <row r="8" spans="1:35">
      <c r="A8" s="14">
        <v>5</v>
      </c>
      <c r="B8" s="15">
        <f t="shared" si="2"/>
        <v>0.85099999999999998</v>
      </c>
      <c r="C8" s="15">
        <f t="shared" si="3"/>
        <v>0.84809999999999997</v>
      </c>
      <c r="D8" s="15">
        <f t="shared" si="4"/>
        <v>0.8377</v>
      </c>
      <c r="E8" s="15">
        <f t="shared" si="5"/>
        <v>0.8397</v>
      </c>
      <c r="F8" s="15">
        <f t="shared" si="6"/>
        <v>0.86180000000000001</v>
      </c>
      <c r="G8" s="15">
        <f t="shared" si="7"/>
        <v>0.84840000000000004</v>
      </c>
      <c r="H8" s="15">
        <f t="shared" si="8"/>
        <v>0.87749999999999995</v>
      </c>
      <c r="I8" s="15">
        <f t="shared" si="9"/>
        <v>0.85219999999999996</v>
      </c>
      <c r="J8" s="15">
        <f t="shared" si="10"/>
        <v>0.77229999999999999</v>
      </c>
      <c r="K8" s="15">
        <f t="shared" si="11"/>
        <v>0.84950000000000003</v>
      </c>
      <c r="L8" s="15">
        <f t="shared" si="12"/>
        <v>0.86899999999999999</v>
      </c>
      <c r="M8" s="15">
        <f t="shared" si="13"/>
        <v>0.84550000000000003</v>
      </c>
      <c r="N8" s="15">
        <f t="shared" si="14"/>
        <v>0.7</v>
      </c>
      <c r="O8" s="15">
        <f t="shared" si="15"/>
        <v>0.84889999999999999</v>
      </c>
      <c r="P8" s="15">
        <f t="shared" si="16"/>
        <v>0.77449999999999997</v>
      </c>
      <c r="Q8" s="15">
        <f t="shared" si="17"/>
        <v>0.83599999999999997</v>
      </c>
      <c r="R8" s="15">
        <f t="shared" si="18"/>
        <v>0.84870000000000001</v>
      </c>
      <c r="S8" s="15">
        <f t="shared" si="19"/>
        <v>0.83940000000000003</v>
      </c>
      <c r="T8" s="15">
        <f t="shared" si="20"/>
        <v>0.87060000000000004</v>
      </c>
      <c r="U8" s="15">
        <f t="shared" si="21"/>
        <v>0.84589999999999999</v>
      </c>
      <c r="Y8" s="1">
        <v>0</v>
      </c>
      <c r="Z8" s="7">
        <v>6</v>
      </c>
      <c r="AA8" s="1" t="str">
        <f t="shared" si="0"/>
        <v>06</v>
      </c>
      <c r="AB8" s="1">
        <v>0</v>
      </c>
      <c r="AC8" s="34">
        <v>0.73409999999999997</v>
      </c>
      <c r="AD8" s="34">
        <v>0.86619999999999997</v>
      </c>
      <c r="AE8" s="34">
        <f t="shared" si="1"/>
        <v>0.1321</v>
      </c>
      <c r="AH8" s="34"/>
      <c r="AI8" s="1"/>
    </row>
    <row r="9" spans="1:35">
      <c r="A9" s="14">
        <v>6</v>
      </c>
      <c r="B9" s="15">
        <f t="shared" si="2"/>
        <v>0.89829999999999999</v>
      </c>
      <c r="C9" s="15">
        <f t="shared" si="3"/>
        <v>0.9012</v>
      </c>
      <c r="D9" s="15">
        <f t="shared" si="4"/>
        <v>0.88449999999999995</v>
      </c>
      <c r="E9" s="15">
        <f t="shared" si="5"/>
        <v>0.89149999999999996</v>
      </c>
      <c r="F9" s="15">
        <f t="shared" si="6"/>
        <v>0.91080000000000005</v>
      </c>
      <c r="G9" s="15">
        <f t="shared" si="7"/>
        <v>0.90380000000000005</v>
      </c>
      <c r="H9" s="15">
        <f t="shared" si="8"/>
        <v>0.92320000000000002</v>
      </c>
      <c r="I9" s="15">
        <f t="shared" si="9"/>
        <v>0.90810000000000002</v>
      </c>
      <c r="J9" s="15">
        <f t="shared" si="10"/>
        <v>0.8296</v>
      </c>
      <c r="K9" s="15">
        <f t="shared" si="11"/>
        <v>0.89849999999999997</v>
      </c>
      <c r="L9" s="15">
        <f t="shared" si="12"/>
        <v>0.91610000000000003</v>
      </c>
      <c r="M9" s="15">
        <f t="shared" si="13"/>
        <v>0.89970000000000006</v>
      </c>
      <c r="N9" s="15">
        <f t="shared" si="14"/>
        <v>0.76019999999999999</v>
      </c>
      <c r="O9" s="15">
        <f t="shared" si="15"/>
        <v>0.89880000000000004</v>
      </c>
      <c r="P9" s="15">
        <f t="shared" si="16"/>
        <v>0.82</v>
      </c>
      <c r="Q9" s="15">
        <f t="shared" si="17"/>
        <v>0.87339999999999995</v>
      </c>
      <c r="R9" s="15">
        <f t="shared" si="18"/>
        <v>0.89590000000000003</v>
      </c>
      <c r="S9" s="15">
        <f t="shared" si="19"/>
        <v>0.8921</v>
      </c>
      <c r="T9" s="15">
        <f t="shared" si="20"/>
        <v>0.91679999999999995</v>
      </c>
      <c r="U9" s="15">
        <f t="shared" si="21"/>
        <v>0.88890000000000002</v>
      </c>
      <c r="Y9" s="1">
        <v>0</v>
      </c>
      <c r="Z9" s="7">
        <v>7</v>
      </c>
      <c r="AA9" s="1" t="str">
        <f t="shared" si="0"/>
        <v>07</v>
      </c>
      <c r="AB9" s="1">
        <v>0</v>
      </c>
      <c r="AC9" s="34">
        <v>0.79559999999999997</v>
      </c>
      <c r="AD9" s="34">
        <v>0.85209999999999997</v>
      </c>
      <c r="AE9" s="34">
        <f t="shared" si="1"/>
        <v>5.6499999999999995E-2</v>
      </c>
      <c r="AH9" s="34"/>
      <c r="AI9" s="1"/>
    </row>
    <row r="10" spans="1:35">
      <c r="A10" s="14">
        <v>7</v>
      </c>
      <c r="B10" s="15">
        <f t="shared" si="2"/>
        <v>0.85470000000000002</v>
      </c>
      <c r="C10" s="15">
        <f t="shared" si="3"/>
        <v>0.84670000000000001</v>
      </c>
      <c r="D10" s="15">
        <f t="shared" si="4"/>
        <v>0.84060000000000001</v>
      </c>
      <c r="E10" s="15">
        <f t="shared" si="5"/>
        <v>0.85350000000000004</v>
      </c>
      <c r="F10" s="15">
        <f t="shared" si="6"/>
        <v>0.86409999999999998</v>
      </c>
      <c r="G10" s="15">
        <f t="shared" si="7"/>
        <v>0.8427</v>
      </c>
      <c r="H10" s="15">
        <f t="shared" si="8"/>
        <v>0.87949999999999995</v>
      </c>
      <c r="I10" s="15">
        <f t="shared" si="9"/>
        <v>0.86009999999999998</v>
      </c>
      <c r="J10" s="15">
        <f t="shared" si="10"/>
        <v>0.77480000000000004</v>
      </c>
      <c r="K10" s="15">
        <f t="shared" si="11"/>
        <v>0.85209999999999997</v>
      </c>
      <c r="L10" s="15">
        <f t="shared" si="12"/>
        <v>0.87160000000000004</v>
      </c>
      <c r="M10" s="15">
        <f t="shared" si="13"/>
        <v>0.85940000000000005</v>
      </c>
      <c r="N10" s="15">
        <f t="shared" si="14"/>
        <v>0.70179999999999998</v>
      </c>
      <c r="O10" s="15">
        <f t="shared" si="15"/>
        <v>0.84499999999999997</v>
      </c>
      <c r="P10" s="15">
        <f t="shared" si="16"/>
        <v>0.82989999999999997</v>
      </c>
      <c r="Q10" s="15">
        <f t="shared" si="17"/>
        <v>0.82450000000000001</v>
      </c>
      <c r="R10" s="15">
        <f t="shared" si="18"/>
        <v>0.84909999999999997</v>
      </c>
      <c r="S10" s="15">
        <f t="shared" si="19"/>
        <v>0.85109999999999997</v>
      </c>
      <c r="T10" s="15">
        <f t="shared" si="20"/>
        <v>0.87229999999999996</v>
      </c>
      <c r="U10" s="15">
        <f t="shared" si="21"/>
        <v>0.83620000000000005</v>
      </c>
      <c r="Y10" s="1">
        <v>0</v>
      </c>
      <c r="Z10" s="7">
        <v>8</v>
      </c>
      <c r="AA10" s="1" t="str">
        <f t="shared" si="0"/>
        <v>08</v>
      </c>
      <c r="AB10" s="1">
        <v>0</v>
      </c>
      <c r="AC10" s="34">
        <v>0.86929999999999996</v>
      </c>
      <c r="AD10" s="34">
        <v>0.87319999999999998</v>
      </c>
      <c r="AE10" s="34">
        <f t="shared" si="1"/>
        <v>3.9000000000000146E-3</v>
      </c>
      <c r="AH10" s="34"/>
      <c r="AI10" s="1"/>
    </row>
    <row r="11" spans="1:35">
      <c r="A11" s="14">
        <v>8</v>
      </c>
      <c r="B11" s="15">
        <f t="shared" si="2"/>
        <v>0.85819999999999996</v>
      </c>
      <c r="C11" s="15">
        <f t="shared" si="3"/>
        <v>0.85040000000000004</v>
      </c>
      <c r="D11" s="15">
        <f t="shared" si="4"/>
        <v>0.83440000000000003</v>
      </c>
      <c r="E11" s="15">
        <f t="shared" si="5"/>
        <v>0.83789999999999998</v>
      </c>
      <c r="F11" s="15">
        <f t="shared" si="6"/>
        <v>0.86029999999999995</v>
      </c>
      <c r="G11" s="15">
        <f t="shared" si="7"/>
        <v>0.83340000000000003</v>
      </c>
      <c r="H11" s="15">
        <f t="shared" si="8"/>
        <v>0.87470000000000003</v>
      </c>
      <c r="I11" s="15">
        <f t="shared" si="9"/>
        <v>0.85050000000000003</v>
      </c>
      <c r="J11" s="15">
        <f t="shared" si="10"/>
        <v>0.7732</v>
      </c>
      <c r="K11" s="15">
        <f t="shared" si="11"/>
        <v>0.84079999999999999</v>
      </c>
      <c r="L11" s="15">
        <f t="shared" si="12"/>
        <v>0.86699999999999999</v>
      </c>
      <c r="M11" s="15">
        <f t="shared" si="13"/>
        <v>0.85350000000000004</v>
      </c>
      <c r="N11" s="15">
        <f t="shared" si="14"/>
        <v>0.71109999999999995</v>
      </c>
      <c r="O11" s="15">
        <f t="shared" si="15"/>
        <v>0.83650000000000002</v>
      </c>
      <c r="P11" s="15">
        <f t="shared" si="16"/>
        <v>0.77900000000000003</v>
      </c>
      <c r="Q11" s="15">
        <f t="shared" si="17"/>
        <v>0.83</v>
      </c>
      <c r="R11" s="15">
        <f t="shared" si="18"/>
        <v>0.84609999999999996</v>
      </c>
      <c r="S11" s="15">
        <f t="shared" si="19"/>
        <v>0.84840000000000004</v>
      </c>
      <c r="T11" s="15">
        <f t="shared" si="20"/>
        <v>0.8679</v>
      </c>
      <c r="U11" s="15">
        <f t="shared" si="21"/>
        <v>0.8367</v>
      </c>
      <c r="Y11" s="1">
        <v>0</v>
      </c>
      <c r="Z11" s="7">
        <v>9</v>
      </c>
      <c r="AA11" s="1" t="str">
        <f t="shared" si="0"/>
        <v>09</v>
      </c>
      <c r="AB11" s="1">
        <v>0</v>
      </c>
      <c r="AC11" s="34">
        <v>0.89239999999999997</v>
      </c>
      <c r="AD11" s="34">
        <v>0.87039999999999995</v>
      </c>
      <c r="AE11" s="34">
        <f t="shared" si="1"/>
        <v>-2.200000000000002E-2</v>
      </c>
      <c r="AH11" s="34"/>
      <c r="AI11" s="1"/>
    </row>
    <row r="12" spans="1:35">
      <c r="A12" s="14">
        <v>9</v>
      </c>
      <c r="B12" s="15">
        <f t="shared" si="2"/>
        <v>0.85050000000000003</v>
      </c>
      <c r="C12" s="15">
        <f t="shared" si="3"/>
        <v>0.85050000000000003</v>
      </c>
      <c r="D12" s="15">
        <f t="shared" si="4"/>
        <v>0.83950000000000002</v>
      </c>
      <c r="E12" s="15">
        <f t="shared" si="5"/>
        <v>0.8377</v>
      </c>
      <c r="F12" s="15">
        <f t="shared" si="6"/>
        <v>0.86350000000000005</v>
      </c>
      <c r="G12" s="15">
        <f t="shared" si="7"/>
        <v>0.85140000000000005</v>
      </c>
      <c r="H12" s="15">
        <f t="shared" si="8"/>
        <v>0.879</v>
      </c>
      <c r="I12" s="15">
        <f t="shared" si="9"/>
        <v>0.85050000000000003</v>
      </c>
      <c r="J12" s="15">
        <f t="shared" si="10"/>
        <v>0.77339999999999998</v>
      </c>
      <c r="K12" s="15">
        <f t="shared" si="11"/>
        <v>0.84589999999999999</v>
      </c>
      <c r="L12" s="15">
        <f t="shared" si="12"/>
        <v>0.87080000000000002</v>
      </c>
      <c r="M12" s="15">
        <f t="shared" si="13"/>
        <v>0.84870000000000001</v>
      </c>
      <c r="N12" s="15">
        <f t="shared" si="14"/>
        <v>0.70379999999999998</v>
      </c>
      <c r="O12" s="15">
        <f t="shared" si="15"/>
        <v>0.84489999999999998</v>
      </c>
      <c r="P12" s="15">
        <f t="shared" si="16"/>
        <v>0.77559999999999996</v>
      </c>
      <c r="Q12" s="15">
        <f t="shared" si="17"/>
        <v>0.8448</v>
      </c>
      <c r="R12" s="15">
        <f t="shared" si="18"/>
        <v>0.84850000000000003</v>
      </c>
      <c r="S12" s="15">
        <f t="shared" si="19"/>
        <v>0.85709999999999997</v>
      </c>
      <c r="T12" s="15">
        <f t="shared" si="20"/>
        <v>0.87129999999999996</v>
      </c>
      <c r="U12" s="15">
        <f t="shared" si="21"/>
        <v>0.85619999999999996</v>
      </c>
      <c r="Y12" s="1">
        <v>1</v>
      </c>
      <c r="Z12" s="7">
        <v>0</v>
      </c>
      <c r="AA12" s="1" t="str">
        <f t="shared" si="0"/>
        <v>10</v>
      </c>
      <c r="AB12" s="1">
        <v>1</v>
      </c>
      <c r="AC12" s="34">
        <v>0.84399999999999997</v>
      </c>
      <c r="AD12" s="34">
        <v>0.85499999999999998</v>
      </c>
      <c r="AE12" s="34">
        <f t="shared" si="1"/>
        <v>1.100000000000001E-2</v>
      </c>
      <c r="AH12" s="34"/>
      <c r="AI12" s="1"/>
    </row>
    <row r="13" spans="1:35">
      <c r="Y13" s="1">
        <v>1</v>
      </c>
      <c r="Z13" s="7">
        <v>1</v>
      </c>
      <c r="AA13" s="1" t="str">
        <f t="shared" si="0"/>
        <v>11</v>
      </c>
      <c r="AB13" s="1">
        <v>1</v>
      </c>
      <c r="AC13" s="34">
        <v>0.83560000000000001</v>
      </c>
      <c r="AD13" s="34">
        <v>0.82979999999999998</v>
      </c>
      <c r="AE13" s="34">
        <f t="shared" si="1"/>
        <v>-5.8000000000000274E-3</v>
      </c>
      <c r="AH13" s="34"/>
      <c r="AI13" s="1"/>
    </row>
    <row r="14" spans="1:35">
      <c r="Y14" s="1">
        <v>1</v>
      </c>
      <c r="Z14" s="7">
        <v>2</v>
      </c>
      <c r="AA14" s="1" t="str">
        <f t="shared" si="0"/>
        <v>12</v>
      </c>
      <c r="AB14" s="1">
        <v>1</v>
      </c>
      <c r="AC14" s="34">
        <v>0.85829999999999995</v>
      </c>
      <c r="AD14" s="34">
        <v>0.8448</v>
      </c>
      <c r="AE14" s="34">
        <f t="shared" si="1"/>
        <v>-1.3499999999999956E-2</v>
      </c>
      <c r="AH14" s="34"/>
      <c r="AI14" s="1"/>
    </row>
    <row r="15" spans="1:35">
      <c r="Y15" s="1">
        <v>1</v>
      </c>
      <c r="Z15" s="7">
        <v>3</v>
      </c>
      <c r="AA15" s="1" t="str">
        <f t="shared" si="0"/>
        <v>13</v>
      </c>
      <c r="AB15" s="1">
        <v>1</v>
      </c>
      <c r="AC15" s="34">
        <v>0.87290000000000001</v>
      </c>
      <c r="AD15" s="34">
        <v>0.84460000000000002</v>
      </c>
      <c r="AE15" s="34">
        <f t="shared" si="1"/>
        <v>-2.8299999999999992E-2</v>
      </c>
      <c r="AH15" s="34"/>
      <c r="AI15" s="1"/>
    </row>
    <row r="16" spans="1:35">
      <c r="Y16" s="1">
        <v>1</v>
      </c>
      <c r="Z16" s="7">
        <v>4</v>
      </c>
      <c r="AA16" s="1" t="str">
        <f t="shared" si="0"/>
        <v>14</v>
      </c>
      <c r="AB16" s="1">
        <v>1</v>
      </c>
      <c r="AC16" s="34">
        <v>0.76939999999999997</v>
      </c>
      <c r="AD16" s="34">
        <v>0.85129999999999995</v>
      </c>
      <c r="AE16" s="34">
        <f t="shared" si="1"/>
        <v>8.1899999999999973E-2</v>
      </c>
      <c r="AH16" s="34"/>
      <c r="AI16" s="1"/>
    </row>
    <row r="17" spans="9:35">
      <c r="Y17" s="1">
        <v>1</v>
      </c>
      <c r="Z17" s="7">
        <v>5</v>
      </c>
      <c r="AA17" s="1" t="str">
        <f t="shared" si="0"/>
        <v>15</v>
      </c>
      <c r="AB17" s="1">
        <v>1</v>
      </c>
      <c r="AC17" s="34">
        <v>0.86580000000000001</v>
      </c>
      <c r="AD17" s="34">
        <v>0.84819999999999995</v>
      </c>
      <c r="AE17" s="34">
        <f t="shared" si="1"/>
        <v>-1.760000000000006E-2</v>
      </c>
      <c r="AH17" s="34"/>
      <c r="AI17" s="1"/>
    </row>
    <row r="18" spans="9:35">
      <c r="Y18" s="1">
        <v>1</v>
      </c>
      <c r="Z18" s="7">
        <v>6</v>
      </c>
      <c r="AA18" s="1" t="str">
        <f t="shared" si="0"/>
        <v>16</v>
      </c>
      <c r="AB18" s="1">
        <v>1</v>
      </c>
      <c r="AC18" s="34">
        <v>0.69689999999999996</v>
      </c>
      <c r="AD18" s="34">
        <v>0.84299999999999997</v>
      </c>
      <c r="AE18" s="34">
        <f t="shared" si="1"/>
        <v>0.14610000000000001</v>
      </c>
      <c r="AH18" s="34"/>
      <c r="AI18" s="1"/>
    </row>
    <row r="19" spans="9:35">
      <c r="Y19" s="1">
        <v>1</v>
      </c>
      <c r="Z19" s="7">
        <v>7</v>
      </c>
      <c r="AA19" s="1" t="str">
        <f t="shared" si="0"/>
        <v>17</v>
      </c>
      <c r="AB19" s="1">
        <v>1</v>
      </c>
      <c r="AC19" s="34">
        <v>0.76959999999999995</v>
      </c>
      <c r="AD19" s="34">
        <v>0.84360000000000002</v>
      </c>
      <c r="AE19" s="34">
        <f t="shared" si="1"/>
        <v>7.4000000000000066E-2</v>
      </c>
      <c r="AH19" s="34"/>
      <c r="AI19" s="1"/>
    </row>
    <row r="20" spans="9:35">
      <c r="Y20" s="1">
        <v>1</v>
      </c>
      <c r="Z20" s="7">
        <v>8</v>
      </c>
      <c r="AA20" s="1" t="str">
        <f t="shared" si="0"/>
        <v>18</v>
      </c>
      <c r="AB20" s="1">
        <v>1</v>
      </c>
      <c r="AC20" s="34">
        <v>0.84319999999999995</v>
      </c>
      <c r="AD20" s="34">
        <v>0.84319999999999995</v>
      </c>
      <c r="AE20" s="34">
        <f t="shared" si="1"/>
        <v>0</v>
      </c>
      <c r="AH20" s="34"/>
      <c r="AI20" s="1"/>
    </row>
    <row r="21" spans="9:35">
      <c r="Y21" s="1">
        <v>1</v>
      </c>
      <c r="Z21" s="7">
        <v>9</v>
      </c>
      <c r="AA21" s="1" t="str">
        <f t="shared" si="0"/>
        <v>19</v>
      </c>
      <c r="AB21" s="1">
        <v>1</v>
      </c>
      <c r="AC21" s="34">
        <v>0.86539999999999995</v>
      </c>
      <c r="AD21" s="34">
        <v>0.83579999999999999</v>
      </c>
      <c r="AE21" s="34">
        <f t="shared" si="1"/>
        <v>-2.959999999999996E-2</v>
      </c>
      <c r="AH21" s="34"/>
      <c r="AI21" s="1"/>
    </row>
    <row r="22" spans="9:35">
      <c r="Y22" s="1">
        <v>2</v>
      </c>
      <c r="Z22" s="7">
        <v>0</v>
      </c>
      <c r="AA22" s="1" t="str">
        <f t="shared" si="0"/>
        <v>20</v>
      </c>
      <c r="AB22" s="1">
        <v>2</v>
      </c>
      <c r="AC22" s="34">
        <v>0.87649999999999995</v>
      </c>
      <c r="AD22" s="34">
        <v>0.87219999999999998</v>
      </c>
      <c r="AE22" s="34">
        <f t="shared" si="1"/>
        <v>-4.2999999999999705E-3</v>
      </c>
      <c r="AH22" s="34"/>
      <c r="AI22" s="1"/>
    </row>
    <row r="23" spans="9:35">
      <c r="Y23" s="1">
        <v>2</v>
      </c>
      <c r="Z23" s="7">
        <v>1</v>
      </c>
      <c r="AA23" s="1" t="str">
        <f t="shared" si="0"/>
        <v>21</v>
      </c>
      <c r="AB23" s="1">
        <v>2</v>
      </c>
      <c r="AC23" s="34">
        <v>0.8659</v>
      </c>
      <c r="AD23" s="34">
        <v>0.87039999999999995</v>
      </c>
      <c r="AE23" s="34">
        <f t="shared" si="1"/>
        <v>4.4999999999999485E-3</v>
      </c>
      <c r="AH23" s="34"/>
      <c r="AI23" s="1"/>
    </row>
    <row r="24" spans="9:35">
      <c r="Y24" s="1">
        <v>2</v>
      </c>
      <c r="Z24" s="7">
        <v>2</v>
      </c>
      <c r="AA24" s="1" t="str">
        <f t="shared" si="0"/>
        <v>22</v>
      </c>
      <c r="AB24" s="1">
        <v>2</v>
      </c>
      <c r="AC24" s="34">
        <v>0.88990000000000002</v>
      </c>
      <c r="AD24" s="34">
        <v>0.88790000000000002</v>
      </c>
      <c r="AE24" s="34">
        <f t="shared" si="1"/>
        <v>-2.0000000000000018E-3</v>
      </c>
      <c r="AH24" s="34"/>
      <c r="AI24" s="1"/>
    </row>
    <row r="25" spans="9:35">
      <c r="Y25" s="1">
        <v>2</v>
      </c>
      <c r="Z25" s="7">
        <v>3</v>
      </c>
      <c r="AA25" s="1" t="str">
        <f t="shared" si="0"/>
        <v>23</v>
      </c>
      <c r="AB25" s="1">
        <v>2</v>
      </c>
      <c r="AC25" s="34">
        <v>0.90629999999999999</v>
      </c>
      <c r="AD25" s="34">
        <v>0.87029999999999996</v>
      </c>
      <c r="AE25" s="34">
        <f t="shared" si="1"/>
        <v>-3.6000000000000032E-2</v>
      </c>
      <c r="AH25" s="34"/>
      <c r="AI25" s="1"/>
    </row>
    <row r="26" spans="9:35">
      <c r="Y26" s="1">
        <v>2</v>
      </c>
      <c r="Z26" s="7">
        <v>4</v>
      </c>
      <c r="AA26" s="1" t="str">
        <f t="shared" si="0"/>
        <v>24</v>
      </c>
      <c r="AB26" s="1">
        <v>2</v>
      </c>
      <c r="AC26" s="34">
        <v>0.80549999999999999</v>
      </c>
      <c r="AD26" s="34">
        <v>0.87590000000000001</v>
      </c>
      <c r="AE26" s="34">
        <f t="shared" si="1"/>
        <v>7.0400000000000018E-2</v>
      </c>
      <c r="AH26" s="34"/>
      <c r="AI26" s="1"/>
    </row>
    <row r="27" spans="9:35">
      <c r="Y27" s="1">
        <v>2</v>
      </c>
      <c r="Z27" s="7">
        <v>5</v>
      </c>
      <c r="AA27" s="1" t="str">
        <f t="shared" si="0"/>
        <v>25</v>
      </c>
      <c r="AB27" s="1">
        <v>2</v>
      </c>
      <c r="AC27" s="34">
        <v>0.89800000000000002</v>
      </c>
      <c r="AD27" s="34">
        <v>0.8841</v>
      </c>
      <c r="AE27" s="34">
        <f t="shared" si="1"/>
        <v>-1.3900000000000023E-2</v>
      </c>
      <c r="AH27" s="34"/>
      <c r="AI27" s="1"/>
    </row>
    <row r="28" spans="9:35">
      <c r="I28" s="34" t="s">
        <v>438</v>
      </c>
      <c r="Y28" s="1">
        <v>2</v>
      </c>
      <c r="Z28" s="7">
        <v>6</v>
      </c>
      <c r="AA28" s="1" t="str">
        <f t="shared" si="0"/>
        <v>26</v>
      </c>
      <c r="AB28" s="1">
        <v>2</v>
      </c>
      <c r="AC28" s="34">
        <v>0.73850000000000005</v>
      </c>
      <c r="AD28" s="34">
        <v>0.87609999999999999</v>
      </c>
      <c r="AE28" s="34">
        <f t="shared" si="1"/>
        <v>0.13759999999999994</v>
      </c>
      <c r="AH28" s="34"/>
      <c r="AI28" s="1"/>
    </row>
    <row r="29" spans="9:35">
      <c r="I29" s="34" t="s">
        <v>199</v>
      </c>
      <c r="Y29" s="1">
        <v>2</v>
      </c>
      <c r="Z29" s="7">
        <v>7</v>
      </c>
      <c r="AA29" s="1" t="str">
        <f t="shared" si="0"/>
        <v>27</v>
      </c>
      <c r="AB29" s="1">
        <v>2</v>
      </c>
      <c r="AC29" s="34">
        <v>0.79959999999999998</v>
      </c>
      <c r="AD29" s="34">
        <v>0.87329999999999997</v>
      </c>
      <c r="AE29" s="34">
        <f t="shared" si="1"/>
        <v>7.3699999999999988E-2</v>
      </c>
      <c r="AH29" s="34"/>
      <c r="AI29" s="1"/>
    </row>
    <row r="30" spans="9:35">
      <c r="I30" s="34" t="s">
        <v>200</v>
      </c>
      <c r="Y30" s="1">
        <v>2</v>
      </c>
      <c r="Z30" s="7">
        <v>8</v>
      </c>
      <c r="AA30" s="1" t="str">
        <f t="shared" si="0"/>
        <v>28</v>
      </c>
      <c r="AB30" s="1">
        <v>2</v>
      </c>
      <c r="AC30" s="34">
        <v>0.87539999999999996</v>
      </c>
      <c r="AD30" s="34">
        <v>0.87319999999999998</v>
      </c>
      <c r="AE30" s="34">
        <f t="shared" si="1"/>
        <v>-2.1999999999999797E-3</v>
      </c>
      <c r="AH30" s="34"/>
      <c r="AI30" s="1"/>
    </row>
    <row r="31" spans="9:35">
      <c r="I31" s="34" t="s">
        <v>201</v>
      </c>
      <c r="Y31" s="1">
        <v>2</v>
      </c>
      <c r="Z31" s="7">
        <v>9</v>
      </c>
      <c r="AA31" s="1" t="str">
        <f t="shared" si="0"/>
        <v>29</v>
      </c>
      <c r="AB31" s="1">
        <v>2</v>
      </c>
      <c r="AC31" s="34">
        <v>0.89800000000000002</v>
      </c>
      <c r="AD31" s="34">
        <v>0.87319999999999998</v>
      </c>
      <c r="AE31" s="34">
        <f t="shared" si="1"/>
        <v>-2.4800000000000044E-2</v>
      </c>
      <c r="AH31" s="34"/>
      <c r="AI31" s="1"/>
    </row>
    <row r="32" spans="9:35">
      <c r="I32" s="34" t="s">
        <v>257</v>
      </c>
      <c r="Y32" s="1">
        <v>3</v>
      </c>
      <c r="Z32" s="7">
        <v>0</v>
      </c>
      <c r="AA32" s="1" t="str">
        <f t="shared" si="0"/>
        <v>30</v>
      </c>
      <c r="AB32" s="1">
        <v>3</v>
      </c>
      <c r="AC32" s="34">
        <v>0.85809999999999997</v>
      </c>
      <c r="AD32" s="34">
        <v>0.86209999999999998</v>
      </c>
      <c r="AE32" s="34">
        <f t="shared" si="1"/>
        <v>4.0000000000000036E-3</v>
      </c>
      <c r="AH32" s="34"/>
      <c r="AI32" s="1"/>
    </row>
    <row r="33" spans="9:35">
      <c r="I33" s="34" t="s">
        <v>271</v>
      </c>
      <c r="Y33" s="1">
        <v>3</v>
      </c>
      <c r="Z33" s="7">
        <v>1</v>
      </c>
      <c r="AA33" s="1" t="str">
        <f t="shared" si="0"/>
        <v>31</v>
      </c>
      <c r="AB33" s="1">
        <v>3</v>
      </c>
      <c r="AC33" s="34">
        <v>0.86339999999999995</v>
      </c>
      <c r="AD33" s="34">
        <v>0.85440000000000005</v>
      </c>
      <c r="AE33" s="34">
        <f t="shared" si="1"/>
        <v>-8.999999999999897E-3</v>
      </c>
      <c r="AH33" s="34"/>
      <c r="AI33" s="1"/>
    </row>
    <row r="34" spans="9:35">
      <c r="I34" s="34" t="s">
        <v>405</v>
      </c>
      <c r="Y34" s="1">
        <v>3</v>
      </c>
      <c r="Z34" s="7">
        <v>2</v>
      </c>
      <c r="AA34" s="1" t="str">
        <f t="shared" si="0"/>
        <v>32</v>
      </c>
      <c r="AB34" s="1">
        <v>3</v>
      </c>
      <c r="AC34" s="34">
        <v>0.87549999999999994</v>
      </c>
      <c r="AD34" s="34">
        <v>0.85589999999999999</v>
      </c>
      <c r="AE34" s="34">
        <f t="shared" si="1"/>
        <v>-1.9599999999999951E-2</v>
      </c>
      <c r="AH34" s="34"/>
      <c r="AI34" s="1"/>
    </row>
    <row r="35" spans="9:35">
      <c r="I35" s="34" t="s">
        <v>209</v>
      </c>
      <c r="Y35" s="1">
        <v>3</v>
      </c>
      <c r="Z35" s="7">
        <v>3</v>
      </c>
      <c r="AA35" s="1" t="str">
        <f t="shared" si="0"/>
        <v>33</v>
      </c>
      <c r="AB35" s="1">
        <v>3</v>
      </c>
      <c r="AC35" s="34">
        <v>0.88670000000000004</v>
      </c>
      <c r="AD35" s="34">
        <v>0.86060000000000003</v>
      </c>
      <c r="AE35" s="34">
        <f t="shared" si="1"/>
        <v>-2.6100000000000012E-2</v>
      </c>
      <c r="AH35" s="34"/>
      <c r="AI35" s="1"/>
    </row>
    <row r="36" spans="9:35">
      <c r="I36" s="34" t="s">
        <v>439</v>
      </c>
      <c r="Y36" s="1">
        <v>3</v>
      </c>
      <c r="Z36" s="7">
        <v>4</v>
      </c>
      <c r="AA36" s="1" t="str">
        <f t="shared" si="0"/>
        <v>34</v>
      </c>
      <c r="AB36" s="1">
        <v>3</v>
      </c>
      <c r="AC36" s="34">
        <v>0.79530000000000001</v>
      </c>
      <c r="AD36" s="34">
        <v>0.86839999999999995</v>
      </c>
      <c r="AE36" s="34">
        <f t="shared" si="1"/>
        <v>7.3099999999999943E-2</v>
      </c>
      <c r="AH36" s="34"/>
      <c r="AI36" s="1"/>
    </row>
    <row r="37" spans="9:35">
      <c r="I37" s="34" t="s">
        <v>209</v>
      </c>
      <c r="Y37" s="1">
        <v>3</v>
      </c>
      <c r="Z37" s="7">
        <v>5</v>
      </c>
      <c r="AA37" s="1" t="str">
        <f t="shared" si="0"/>
        <v>35</v>
      </c>
      <c r="AB37" s="1">
        <v>3</v>
      </c>
      <c r="AC37" s="34">
        <v>0.88200000000000001</v>
      </c>
      <c r="AD37" s="34">
        <v>0.85780000000000001</v>
      </c>
      <c r="AE37" s="34">
        <f t="shared" si="1"/>
        <v>-2.4199999999999999E-2</v>
      </c>
      <c r="AH37" s="34"/>
      <c r="AI37" s="1"/>
    </row>
    <row r="38" spans="9:35">
      <c r="I38" s="34" t="s">
        <v>440</v>
      </c>
      <c r="Y38" s="1">
        <v>3</v>
      </c>
      <c r="Z38" s="7">
        <v>6</v>
      </c>
      <c r="AA38" s="1" t="str">
        <f t="shared" si="0"/>
        <v>36</v>
      </c>
      <c r="AB38" s="1">
        <v>3</v>
      </c>
      <c r="AC38" s="34">
        <v>0.76290000000000002</v>
      </c>
      <c r="AD38" s="34">
        <v>0.85970000000000002</v>
      </c>
      <c r="AE38" s="34">
        <f t="shared" si="1"/>
        <v>9.6799999999999997E-2</v>
      </c>
      <c r="AH38" s="34"/>
      <c r="AI38" s="1"/>
    </row>
    <row r="39" spans="9:35">
      <c r="I39" s="34" t="s">
        <v>209</v>
      </c>
      <c r="Y39" s="1">
        <v>3</v>
      </c>
      <c r="Z39" s="7">
        <v>7</v>
      </c>
      <c r="AA39" s="1" t="str">
        <f t="shared" si="0"/>
        <v>37</v>
      </c>
      <c r="AB39" s="1">
        <v>3</v>
      </c>
      <c r="AC39" s="34">
        <v>0.78990000000000005</v>
      </c>
      <c r="AD39" s="34">
        <v>0.83889999999999998</v>
      </c>
      <c r="AE39" s="34">
        <f t="shared" si="1"/>
        <v>4.8999999999999932E-2</v>
      </c>
      <c r="AH39" s="34"/>
      <c r="AI39" s="1"/>
    </row>
    <row r="40" spans="9:35">
      <c r="I40" s="34" t="s">
        <v>441</v>
      </c>
      <c r="Y40" s="1">
        <v>3</v>
      </c>
      <c r="Z40" s="7">
        <v>8</v>
      </c>
      <c r="AA40" s="1" t="str">
        <f t="shared" si="0"/>
        <v>38</v>
      </c>
      <c r="AB40" s="1">
        <v>3</v>
      </c>
      <c r="AC40" s="34">
        <v>0.878</v>
      </c>
      <c r="AD40" s="34">
        <v>0.84860000000000002</v>
      </c>
      <c r="AE40" s="34">
        <f t="shared" si="1"/>
        <v>-2.9399999999999982E-2</v>
      </c>
      <c r="AH40" s="34"/>
      <c r="AI40" s="1"/>
    </row>
    <row r="41" spans="9:35">
      <c r="I41" s="34" t="s">
        <v>209</v>
      </c>
      <c r="Y41" s="1">
        <v>3</v>
      </c>
      <c r="Z41" s="7">
        <v>9</v>
      </c>
      <c r="AA41" s="1" t="str">
        <f t="shared" si="0"/>
        <v>39</v>
      </c>
      <c r="AB41" s="1">
        <v>3</v>
      </c>
      <c r="AC41" s="34">
        <v>0.88119999999999998</v>
      </c>
      <c r="AD41" s="34">
        <v>0.86129999999999995</v>
      </c>
      <c r="AE41" s="34">
        <f t="shared" si="1"/>
        <v>-1.9900000000000029E-2</v>
      </c>
      <c r="AH41" s="34"/>
      <c r="AI41" s="1"/>
    </row>
    <row r="42" spans="9:35">
      <c r="I42" s="34" t="s">
        <v>442</v>
      </c>
      <c r="Y42" s="1">
        <v>4</v>
      </c>
      <c r="Z42" s="7">
        <v>0</v>
      </c>
      <c r="AA42" s="1" t="str">
        <f t="shared" si="0"/>
        <v>40</v>
      </c>
      <c r="AB42" s="1">
        <v>4</v>
      </c>
      <c r="AC42" s="34">
        <v>0.87670000000000003</v>
      </c>
      <c r="AD42" s="34">
        <v>0.86619999999999997</v>
      </c>
      <c r="AE42" s="34">
        <f t="shared" si="1"/>
        <v>-1.0500000000000065E-2</v>
      </c>
      <c r="AH42" s="34"/>
      <c r="AI42" s="1"/>
    </row>
    <row r="43" spans="9:35">
      <c r="I43" s="34" t="s">
        <v>209</v>
      </c>
      <c r="Y43" s="1">
        <v>4</v>
      </c>
      <c r="Z43" s="7">
        <v>1</v>
      </c>
      <c r="AA43" s="1" t="str">
        <f t="shared" si="0"/>
        <v>41</v>
      </c>
      <c r="AB43" s="1">
        <v>4</v>
      </c>
      <c r="AC43" s="34">
        <v>0.86550000000000005</v>
      </c>
      <c r="AD43" s="34">
        <v>0.87</v>
      </c>
      <c r="AE43" s="34">
        <f t="shared" si="1"/>
        <v>4.4999999999999485E-3</v>
      </c>
      <c r="AH43" s="34"/>
      <c r="AI43" s="1"/>
    </row>
    <row r="44" spans="9:35">
      <c r="I44" s="34" t="s">
        <v>443</v>
      </c>
      <c r="Y44" s="1">
        <v>4</v>
      </c>
      <c r="Z44" s="7">
        <v>2</v>
      </c>
      <c r="AA44" s="1" t="str">
        <f t="shared" si="0"/>
        <v>42</v>
      </c>
      <c r="AB44" s="1">
        <v>4</v>
      </c>
      <c r="AC44" s="34">
        <v>0.89180000000000004</v>
      </c>
      <c r="AD44" s="34">
        <v>0.86460000000000004</v>
      </c>
      <c r="AE44" s="34">
        <f t="shared" si="1"/>
        <v>-2.7200000000000002E-2</v>
      </c>
      <c r="AH44" s="34"/>
      <c r="AI44" s="1"/>
    </row>
    <row r="45" spans="9:35">
      <c r="I45" s="34" t="s">
        <v>209</v>
      </c>
      <c r="Y45" s="1">
        <v>4</v>
      </c>
      <c r="Z45" s="7">
        <v>3</v>
      </c>
      <c r="AA45" s="1" t="str">
        <f t="shared" si="0"/>
        <v>43</v>
      </c>
      <c r="AB45" s="1">
        <v>4</v>
      </c>
      <c r="AC45" s="34">
        <v>0.90590000000000004</v>
      </c>
      <c r="AD45" s="34">
        <v>0.87760000000000005</v>
      </c>
      <c r="AE45" s="34">
        <f t="shared" si="1"/>
        <v>-2.8299999999999992E-2</v>
      </c>
      <c r="AH45" s="34"/>
      <c r="AI45" s="1"/>
    </row>
    <row r="46" spans="9:35">
      <c r="I46" s="34" t="s">
        <v>444</v>
      </c>
      <c r="Y46" s="1">
        <v>4</v>
      </c>
      <c r="Z46" s="7">
        <v>4</v>
      </c>
      <c r="AA46" s="1" t="str">
        <f t="shared" si="0"/>
        <v>44</v>
      </c>
      <c r="AB46" s="1">
        <v>4</v>
      </c>
      <c r="AC46" s="34">
        <v>0.81789999999999996</v>
      </c>
      <c r="AD46" s="34">
        <v>0.88480000000000003</v>
      </c>
      <c r="AE46" s="34">
        <f t="shared" si="1"/>
        <v>6.6900000000000071E-2</v>
      </c>
      <c r="AH46" s="34"/>
      <c r="AI46" s="1"/>
    </row>
    <row r="47" spans="9:35">
      <c r="I47" s="34" t="s">
        <v>209</v>
      </c>
      <c r="Y47" s="1">
        <v>4</v>
      </c>
      <c r="Z47" s="7">
        <v>5</v>
      </c>
      <c r="AA47" s="1" t="str">
        <f t="shared" si="0"/>
        <v>45</v>
      </c>
      <c r="AB47" s="1">
        <v>4</v>
      </c>
      <c r="AC47" s="34">
        <v>0.8992</v>
      </c>
      <c r="AD47" s="34">
        <v>0.87729999999999997</v>
      </c>
      <c r="AE47" s="34">
        <f t="shared" si="1"/>
        <v>-2.1900000000000031E-2</v>
      </c>
      <c r="AH47" s="34"/>
      <c r="AI47" s="1"/>
    </row>
    <row r="48" spans="9:35">
      <c r="I48" s="34" t="s">
        <v>445</v>
      </c>
      <c r="Y48" s="1">
        <v>4</v>
      </c>
      <c r="Z48" s="7">
        <v>6</v>
      </c>
      <c r="AA48" s="1" t="str">
        <f t="shared" si="0"/>
        <v>46</v>
      </c>
      <c r="AB48" s="1">
        <v>4</v>
      </c>
      <c r="AC48" s="34">
        <v>0.74309999999999998</v>
      </c>
      <c r="AD48" s="34">
        <v>0.86609999999999998</v>
      </c>
      <c r="AE48" s="34">
        <f t="shared" si="1"/>
        <v>0.123</v>
      </c>
      <c r="AH48" s="34"/>
      <c r="AI48" s="1"/>
    </row>
    <row r="49" spans="9:35">
      <c r="I49" s="34" t="s">
        <v>209</v>
      </c>
      <c r="Y49" s="1">
        <v>4</v>
      </c>
      <c r="Z49" s="7">
        <v>7</v>
      </c>
      <c r="AA49" s="1" t="str">
        <f t="shared" si="0"/>
        <v>47</v>
      </c>
      <c r="AB49" s="1">
        <v>4</v>
      </c>
      <c r="AC49" s="34">
        <v>0.80510000000000004</v>
      </c>
      <c r="AD49" s="34">
        <v>0.86780000000000002</v>
      </c>
      <c r="AE49" s="34">
        <f t="shared" si="1"/>
        <v>6.2699999999999978E-2</v>
      </c>
      <c r="AH49" s="34"/>
      <c r="AI49" s="1"/>
    </row>
    <row r="50" spans="9:35">
      <c r="I50" s="34" t="s">
        <v>446</v>
      </c>
      <c r="Y50" s="1">
        <v>4</v>
      </c>
      <c r="Z50" s="7">
        <v>8</v>
      </c>
      <c r="AA50" s="1" t="str">
        <f t="shared" si="0"/>
        <v>48</v>
      </c>
      <c r="AB50" s="1">
        <v>4</v>
      </c>
      <c r="AC50" s="34">
        <v>0.87529999999999997</v>
      </c>
      <c r="AD50" s="34">
        <v>0.87760000000000005</v>
      </c>
      <c r="AE50" s="34">
        <f t="shared" si="1"/>
        <v>2.3000000000000798E-3</v>
      </c>
      <c r="AH50" s="34"/>
      <c r="AI50" s="1"/>
    </row>
    <row r="51" spans="9:35">
      <c r="I51" s="34" t="s">
        <v>209</v>
      </c>
      <c r="Y51" s="1">
        <v>4</v>
      </c>
      <c r="Z51" s="7">
        <v>9</v>
      </c>
      <c r="AA51" s="1" t="str">
        <f t="shared" si="0"/>
        <v>49</v>
      </c>
      <c r="AB51" s="1">
        <v>4</v>
      </c>
      <c r="AC51" s="34">
        <v>0.89870000000000005</v>
      </c>
      <c r="AD51" s="34">
        <v>0.88139999999999996</v>
      </c>
      <c r="AE51" s="34">
        <f t="shared" si="1"/>
        <v>-1.7300000000000093E-2</v>
      </c>
      <c r="AH51" s="34"/>
      <c r="AI51" s="1"/>
    </row>
    <row r="52" spans="9:35">
      <c r="I52" s="34" t="s">
        <v>447</v>
      </c>
      <c r="Y52" s="1">
        <v>5</v>
      </c>
      <c r="Z52" s="7">
        <v>0</v>
      </c>
      <c r="AA52" s="1" t="str">
        <f t="shared" si="0"/>
        <v>50</v>
      </c>
      <c r="AB52" s="1">
        <v>5</v>
      </c>
      <c r="AC52" s="34">
        <v>0.85099999999999998</v>
      </c>
      <c r="AD52" s="34">
        <v>0.84809999999999997</v>
      </c>
      <c r="AE52" s="34">
        <f t="shared" si="1"/>
        <v>-2.9000000000000137E-3</v>
      </c>
      <c r="AH52" s="34"/>
      <c r="AI52" s="1"/>
    </row>
    <row r="53" spans="9:35">
      <c r="I53" s="34" t="s">
        <v>209</v>
      </c>
      <c r="Y53" s="1">
        <v>5</v>
      </c>
      <c r="Z53" s="7">
        <v>1</v>
      </c>
      <c r="AA53" s="1" t="str">
        <f t="shared" si="0"/>
        <v>51</v>
      </c>
      <c r="AB53" s="1">
        <v>5</v>
      </c>
      <c r="AC53" s="34">
        <v>0.8377</v>
      </c>
      <c r="AD53" s="34">
        <v>0.8397</v>
      </c>
      <c r="AE53" s="34">
        <f t="shared" si="1"/>
        <v>2.0000000000000018E-3</v>
      </c>
      <c r="AH53" s="34"/>
      <c r="AI53" s="1"/>
    </row>
    <row r="54" spans="9:35">
      <c r="I54" s="34" t="s">
        <v>448</v>
      </c>
      <c r="Y54" s="1">
        <v>5</v>
      </c>
      <c r="Z54" s="7">
        <v>2</v>
      </c>
      <c r="AA54" s="1" t="str">
        <f t="shared" si="0"/>
        <v>52</v>
      </c>
      <c r="AB54" s="1">
        <v>5</v>
      </c>
      <c r="AC54" s="34">
        <v>0.86180000000000001</v>
      </c>
      <c r="AD54" s="34">
        <v>0.84840000000000004</v>
      </c>
      <c r="AE54" s="34">
        <f t="shared" si="1"/>
        <v>-1.3399999999999967E-2</v>
      </c>
      <c r="AH54" s="34"/>
      <c r="AI54" s="1"/>
    </row>
    <row r="55" spans="9:35">
      <c r="I55" s="34" t="s">
        <v>203</v>
      </c>
      <c r="Y55" s="1">
        <v>5</v>
      </c>
      <c r="Z55" s="7">
        <v>3</v>
      </c>
      <c r="AA55" s="1" t="str">
        <f t="shared" si="0"/>
        <v>53</v>
      </c>
      <c r="AB55" s="1">
        <v>5</v>
      </c>
      <c r="AC55" s="34">
        <v>0.87749999999999995</v>
      </c>
      <c r="AD55" s="34">
        <v>0.85219999999999996</v>
      </c>
      <c r="AE55" s="34">
        <f t="shared" si="1"/>
        <v>-2.5299999999999989E-2</v>
      </c>
      <c r="AH55" s="34"/>
      <c r="AI55" s="1"/>
    </row>
    <row r="56" spans="9:35">
      <c r="I56" s="34" t="s">
        <v>204</v>
      </c>
      <c r="Y56" s="1">
        <v>5</v>
      </c>
      <c r="Z56" s="7">
        <v>4</v>
      </c>
      <c r="AA56" s="1" t="str">
        <f t="shared" si="0"/>
        <v>54</v>
      </c>
      <c r="AB56" s="1">
        <v>5</v>
      </c>
      <c r="AC56" s="34">
        <v>0.77229999999999999</v>
      </c>
      <c r="AD56" s="34">
        <v>0.84950000000000003</v>
      </c>
      <c r="AE56" s="34">
        <f t="shared" si="1"/>
        <v>7.7200000000000046E-2</v>
      </c>
      <c r="AH56" s="34"/>
      <c r="AI56" s="1"/>
    </row>
    <row r="57" spans="9:35">
      <c r="I57" s="34" t="s">
        <v>205</v>
      </c>
      <c r="Y57" s="1">
        <v>5</v>
      </c>
      <c r="Z57" s="7">
        <v>5</v>
      </c>
      <c r="AA57" s="1" t="str">
        <f t="shared" si="0"/>
        <v>55</v>
      </c>
      <c r="AB57" s="1">
        <v>5</v>
      </c>
      <c r="AC57" s="34">
        <v>0.86899999999999999</v>
      </c>
      <c r="AD57" s="34">
        <v>0.84550000000000003</v>
      </c>
      <c r="AE57" s="34">
        <f t="shared" si="1"/>
        <v>-2.3499999999999965E-2</v>
      </c>
      <c r="AH57" s="34"/>
      <c r="AI57" s="1"/>
    </row>
    <row r="58" spans="9:35">
      <c r="I58" s="34" t="s">
        <v>206</v>
      </c>
      <c r="Y58" s="1">
        <v>5</v>
      </c>
      <c r="Z58" s="7">
        <v>6</v>
      </c>
      <c r="AA58" s="1" t="str">
        <f t="shared" si="0"/>
        <v>56</v>
      </c>
      <c r="AB58" s="1">
        <v>5</v>
      </c>
      <c r="AC58" s="34">
        <v>0.7</v>
      </c>
      <c r="AD58" s="34">
        <v>0.84889999999999999</v>
      </c>
      <c r="AE58" s="34">
        <f t="shared" si="1"/>
        <v>0.14890000000000003</v>
      </c>
      <c r="AH58" s="34"/>
      <c r="AI58" s="1"/>
    </row>
    <row r="59" spans="9:35">
      <c r="Y59" s="1">
        <v>5</v>
      </c>
      <c r="Z59" s="7">
        <v>7</v>
      </c>
      <c r="AA59" s="1" t="str">
        <f t="shared" si="0"/>
        <v>57</v>
      </c>
      <c r="AB59" s="1">
        <v>5</v>
      </c>
      <c r="AC59" s="34">
        <v>0.77449999999999997</v>
      </c>
      <c r="AD59" s="34">
        <v>0.83599999999999997</v>
      </c>
      <c r="AE59" s="34">
        <f t="shared" si="1"/>
        <v>6.1499999999999999E-2</v>
      </c>
      <c r="AH59" s="34"/>
      <c r="AI59" s="1"/>
    </row>
    <row r="60" spans="9:35">
      <c r="Y60" s="1">
        <v>5</v>
      </c>
      <c r="Z60" s="7">
        <v>8</v>
      </c>
      <c r="AA60" s="1" t="str">
        <f t="shared" si="0"/>
        <v>58</v>
      </c>
      <c r="AB60" s="1">
        <v>5</v>
      </c>
      <c r="AC60" s="34">
        <v>0.84870000000000001</v>
      </c>
      <c r="AD60" s="34">
        <v>0.83940000000000003</v>
      </c>
      <c r="AE60" s="34">
        <f t="shared" si="1"/>
        <v>-9.299999999999975E-3</v>
      </c>
      <c r="AH60" s="34"/>
      <c r="AI60" s="1"/>
    </row>
    <row r="61" spans="9:35">
      <c r="Y61" s="1">
        <v>5</v>
      </c>
      <c r="Z61" s="7">
        <v>9</v>
      </c>
      <c r="AA61" s="1" t="str">
        <f t="shared" si="0"/>
        <v>59</v>
      </c>
      <c r="AB61" s="1">
        <v>5</v>
      </c>
      <c r="AC61" s="34">
        <v>0.87060000000000004</v>
      </c>
      <c r="AD61" s="34">
        <v>0.84589999999999999</v>
      </c>
      <c r="AE61" s="34">
        <f t="shared" si="1"/>
        <v>-2.4700000000000055E-2</v>
      </c>
      <c r="AH61" s="34"/>
      <c r="AI61" s="1"/>
    </row>
    <row r="62" spans="9:35">
      <c r="Y62" s="1">
        <v>6</v>
      </c>
      <c r="Z62" s="7">
        <v>0</v>
      </c>
      <c r="AA62" s="1" t="str">
        <f t="shared" si="0"/>
        <v>60</v>
      </c>
      <c r="AB62" s="1">
        <v>6</v>
      </c>
      <c r="AC62" s="34">
        <v>0.89829999999999999</v>
      </c>
      <c r="AD62" s="34">
        <v>0.9012</v>
      </c>
      <c r="AE62" s="34">
        <f t="shared" si="1"/>
        <v>2.9000000000000137E-3</v>
      </c>
      <c r="AH62" s="34"/>
      <c r="AI62" s="1"/>
    </row>
    <row r="63" spans="9:35">
      <c r="Y63" s="1">
        <v>6</v>
      </c>
      <c r="Z63" s="7">
        <v>1</v>
      </c>
      <c r="AA63" s="1" t="str">
        <f t="shared" si="0"/>
        <v>61</v>
      </c>
      <c r="AB63" s="1">
        <v>6</v>
      </c>
      <c r="AC63" s="34">
        <v>0.88449999999999995</v>
      </c>
      <c r="AD63" s="34">
        <v>0.89149999999999996</v>
      </c>
      <c r="AE63" s="34">
        <f t="shared" si="1"/>
        <v>7.0000000000000062E-3</v>
      </c>
      <c r="AH63" s="34"/>
      <c r="AI63" s="1"/>
    </row>
    <row r="64" spans="9:35">
      <c r="Y64" s="1">
        <v>6</v>
      </c>
      <c r="Z64" s="7">
        <v>2</v>
      </c>
      <c r="AA64" s="1" t="str">
        <f t="shared" si="0"/>
        <v>62</v>
      </c>
      <c r="AB64" s="1">
        <v>6</v>
      </c>
      <c r="AC64" s="34">
        <v>0.91080000000000005</v>
      </c>
      <c r="AD64" s="34">
        <v>0.90380000000000005</v>
      </c>
      <c r="AE64" s="34">
        <f t="shared" si="1"/>
        <v>-7.0000000000000062E-3</v>
      </c>
      <c r="AH64" s="34"/>
      <c r="AI64" s="1"/>
    </row>
    <row r="65" spans="25:35">
      <c r="Y65" s="1">
        <v>6</v>
      </c>
      <c r="Z65" s="7">
        <v>3</v>
      </c>
      <c r="AA65" s="1" t="str">
        <f t="shared" si="0"/>
        <v>63</v>
      </c>
      <c r="AB65" s="1">
        <v>6</v>
      </c>
      <c r="AC65" s="34">
        <v>0.92320000000000002</v>
      </c>
      <c r="AD65" s="34">
        <v>0.90810000000000002</v>
      </c>
      <c r="AE65" s="34">
        <f t="shared" si="1"/>
        <v>-1.5100000000000002E-2</v>
      </c>
      <c r="AH65" s="34"/>
      <c r="AI65" s="1"/>
    </row>
    <row r="66" spans="25:35">
      <c r="Y66" s="1">
        <v>6</v>
      </c>
      <c r="Z66" s="7">
        <v>4</v>
      </c>
      <c r="AA66" s="1" t="str">
        <f t="shared" si="0"/>
        <v>64</v>
      </c>
      <c r="AB66" s="1">
        <v>6</v>
      </c>
      <c r="AC66" s="34">
        <v>0.8296</v>
      </c>
      <c r="AD66" s="34">
        <v>0.89849999999999997</v>
      </c>
      <c r="AE66" s="34">
        <f t="shared" si="1"/>
        <v>6.8899999999999961E-2</v>
      </c>
      <c r="AH66" s="34"/>
      <c r="AI66" s="1"/>
    </row>
    <row r="67" spans="25:35">
      <c r="Y67" s="1">
        <v>6</v>
      </c>
      <c r="Z67" s="7">
        <v>5</v>
      </c>
      <c r="AA67" s="1" t="str">
        <f t="shared" ref="AA67:AA101" si="22">CONCATENATE(Y67,Z67)</f>
        <v>65</v>
      </c>
      <c r="AB67" s="1">
        <v>6</v>
      </c>
      <c r="AC67" s="34">
        <v>0.91610000000000003</v>
      </c>
      <c r="AD67" s="34">
        <v>0.89970000000000006</v>
      </c>
      <c r="AE67" s="34">
        <f t="shared" ref="AE67:AE101" si="23">AD67-AC67</f>
        <v>-1.639999999999997E-2</v>
      </c>
      <c r="AH67" s="34"/>
      <c r="AI67" s="1"/>
    </row>
    <row r="68" spans="25:35">
      <c r="Y68" s="1">
        <v>6</v>
      </c>
      <c r="Z68" s="7">
        <v>6</v>
      </c>
      <c r="AA68" s="1" t="str">
        <f t="shared" si="22"/>
        <v>66</v>
      </c>
      <c r="AB68" s="1">
        <v>6</v>
      </c>
      <c r="AC68" s="34">
        <v>0.76019999999999999</v>
      </c>
      <c r="AD68" s="34">
        <v>0.89880000000000004</v>
      </c>
      <c r="AE68" s="34">
        <f t="shared" si="23"/>
        <v>0.13860000000000006</v>
      </c>
      <c r="AH68" s="34"/>
      <c r="AI68" s="1"/>
    </row>
    <row r="69" spans="25:35">
      <c r="Y69" s="1">
        <v>6</v>
      </c>
      <c r="Z69" s="7">
        <v>7</v>
      </c>
      <c r="AA69" s="1" t="str">
        <f t="shared" si="22"/>
        <v>67</v>
      </c>
      <c r="AB69" s="1">
        <v>6</v>
      </c>
      <c r="AC69" s="34">
        <v>0.82</v>
      </c>
      <c r="AD69" s="34">
        <v>0.87339999999999995</v>
      </c>
      <c r="AE69" s="34">
        <f t="shared" si="23"/>
        <v>5.3400000000000003E-2</v>
      </c>
      <c r="AH69" s="34"/>
      <c r="AI69" s="1"/>
    </row>
    <row r="70" spans="25:35">
      <c r="Y70" s="1">
        <v>6</v>
      </c>
      <c r="Z70" s="7">
        <v>8</v>
      </c>
      <c r="AA70" s="1" t="str">
        <f t="shared" si="22"/>
        <v>68</v>
      </c>
      <c r="AB70" s="1">
        <v>6</v>
      </c>
      <c r="AC70" s="34">
        <v>0.89590000000000003</v>
      </c>
      <c r="AD70" s="34">
        <v>0.8921</v>
      </c>
      <c r="AE70" s="34">
        <f t="shared" si="23"/>
        <v>-3.8000000000000256E-3</v>
      </c>
      <c r="AH70" s="34"/>
      <c r="AI70" s="1"/>
    </row>
    <row r="71" spans="25:35">
      <c r="Y71" s="1">
        <v>6</v>
      </c>
      <c r="Z71" s="7">
        <v>9</v>
      </c>
      <c r="AA71" s="1" t="str">
        <f t="shared" si="22"/>
        <v>69</v>
      </c>
      <c r="AB71" s="1">
        <v>6</v>
      </c>
      <c r="AC71" s="34">
        <v>0.91679999999999995</v>
      </c>
      <c r="AD71" s="34">
        <v>0.88890000000000002</v>
      </c>
      <c r="AE71" s="34">
        <f t="shared" si="23"/>
        <v>-2.7899999999999925E-2</v>
      </c>
      <c r="AH71" s="34"/>
      <c r="AI71" s="1"/>
    </row>
    <row r="72" spans="25:35">
      <c r="Y72" s="1">
        <v>7</v>
      </c>
      <c r="Z72" s="7">
        <v>0</v>
      </c>
      <c r="AA72" s="1" t="str">
        <f t="shared" si="22"/>
        <v>70</v>
      </c>
      <c r="AB72" s="1">
        <v>7</v>
      </c>
      <c r="AC72" s="34">
        <v>0.85470000000000002</v>
      </c>
      <c r="AD72" s="34">
        <v>0.84670000000000001</v>
      </c>
      <c r="AE72" s="34">
        <f t="shared" si="23"/>
        <v>-8.0000000000000071E-3</v>
      </c>
      <c r="AH72" s="34"/>
      <c r="AI72" s="1"/>
    </row>
    <row r="73" spans="25:35">
      <c r="Y73" s="1">
        <v>7</v>
      </c>
      <c r="Z73" s="7">
        <v>1</v>
      </c>
      <c r="AA73" s="1" t="str">
        <f t="shared" si="22"/>
        <v>71</v>
      </c>
      <c r="AB73" s="1">
        <v>7</v>
      </c>
      <c r="AC73" s="34">
        <v>0.84060000000000001</v>
      </c>
      <c r="AD73" s="34">
        <v>0.85350000000000004</v>
      </c>
      <c r="AE73" s="34">
        <f t="shared" si="23"/>
        <v>1.2900000000000023E-2</v>
      </c>
      <c r="AH73" s="34"/>
      <c r="AI73" s="1"/>
    </row>
    <row r="74" spans="25:35">
      <c r="Y74" s="1">
        <v>7</v>
      </c>
      <c r="Z74" s="7">
        <v>2</v>
      </c>
      <c r="AA74" s="1" t="str">
        <f t="shared" si="22"/>
        <v>72</v>
      </c>
      <c r="AB74" s="1">
        <v>7</v>
      </c>
      <c r="AC74" s="34">
        <v>0.86409999999999998</v>
      </c>
      <c r="AD74" s="34">
        <v>0.8427</v>
      </c>
      <c r="AE74" s="34">
        <f t="shared" si="23"/>
        <v>-2.1399999999999975E-2</v>
      </c>
      <c r="AH74" s="34"/>
      <c r="AI74" s="1"/>
    </row>
    <row r="75" spans="25:35">
      <c r="Y75" s="1">
        <v>7</v>
      </c>
      <c r="Z75" s="7">
        <v>3</v>
      </c>
      <c r="AA75" s="1" t="str">
        <f t="shared" si="22"/>
        <v>73</v>
      </c>
      <c r="AB75" s="1">
        <v>7</v>
      </c>
      <c r="AC75" s="34">
        <v>0.87949999999999995</v>
      </c>
      <c r="AD75" s="34">
        <v>0.86009999999999998</v>
      </c>
      <c r="AE75" s="34">
        <f t="shared" si="23"/>
        <v>-1.9399999999999973E-2</v>
      </c>
      <c r="AH75" s="34"/>
      <c r="AI75" s="1"/>
    </row>
    <row r="76" spans="25:35">
      <c r="Y76" s="1">
        <v>7</v>
      </c>
      <c r="Z76" s="7">
        <v>4</v>
      </c>
      <c r="AA76" s="1" t="str">
        <f t="shared" si="22"/>
        <v>74</v>
      </c>
      <c r="AB76" s="1">
        <v>7</v>
      </c>
      <c r="AC76" s="34">
        <v>0.77480000000000004</v>
      </c>
      <c r="AD76" s="34">
        <v>0.85209999999999997</v>
      </c>
      <c r="AE76" s="34">
        <f t="shared" si="23"/>
        <v>7.7299999999999924E-2</v>
      </c>
      <c r="AH76" s="34"/>
      <c r="AI76" s="1"/>
    </row>
    <row r="77" spans="25:35">
      <c r="Y77" s="1">
        <v>7</v>
      </c>
      <c r="Z77" s="7">
        <v>5</v>
      </c>
      <c r="AA77" s="1" t="str">
        <f t="shared" si="22"/>
        <v>75</v>
      </c>
      <c r="AB77" s="1">
        <v>7</v>
      </c>
      <c r="AC77" s="34">
        <v>0.87160000000000004</v>
      </c>
      <c r="AD77" s="34">
        <v>0.85940000000000005</v>
      </c>
      <c r="AE77" s="34">
        <f t="shared" si="23"/>
        <v>-1.2199999999999989E-2</v>
      </c>
      <c r="AH77" s="34"/>
      <c r="AI77" s="1"/>
    </row>
    <row r="78" spans="25:35">
      <c r="Y78" s="1">
        <v>7</v>
      </c>
      <c r="Z78" s="7">
        <v>6</v>
      </c>
      <c r="AA78" s="1" t="str">
        <f t="shared" si="22"/>
        <v>76</v>
      </c>
      <c r="AB78" s="1">
        <v>7</v>
      </c>
      <c r="AC78" s="34">
        <v>0.70179999999999998</v>
      </c>
      <c r="AD78" s="34">
        <v>0.84499999999999997</v>
      </c>
      <c r="AE78" s="34">
        <f t="shared" si="23"/>
        <v>0.14319999999999999</v>
      </c>
      <c r="AH78" s="34"/>
      <c r="AI78" s="1"/>
    </row>
    <row r="79" spans="25:35">
      <c r="Y79" s="1">
        <v>7</v>
      </c>
      <c r="Z79" s="7">
        <v>7</v>
      </c>
      <c r="AA79" s="1" t="str">
        <f t="shared" si="22"/>
        <v>77</v>
      </c>
      <c r="AB79" s="1">
        <v>7</v>
      </c>
      <c r="AC79" s="34">
        <v>0.82989999999999997</v>
      </c>
      <c r="AD79" s="34">
        <v>0.82450000000000001</v>
      </c>
      <c r="AE79" s="34">
        <f t="shared" si="23"/>
        <v>-5.3999999999999604E-3</v>
      </c>
      <c r="AH79" s="34"/>
      <c r="AI79" s="1"/>
    </row>
    <row r="80" spans="25:35">
      <c r="Y80" s="1">
        <v>7</v>
      </c>
      <c r="Z80" s="7">
        <v>8</v>
      </c>
      <c r="AA80" s="1" t="str">
        <f t="shared" si="22"/>
        <v>78</v>
      </c>
      <c r="AB80" s="1">
        <v>7</v>
      </c>
      <c r="AC80" s="34">
        <v>0.84909999999999997</v>
      </c>
      <c r="AD80" s="34">
        <v>0.85109999999999997</v>
      </c>
      <c r="AE80" s="34">
        <f t="shared" si="23"/>
        <v>2.0000000000000018E-3</v>
      </c>
      <c r="AH80" s="34"/>
      <c r="AI80" s="1"/>
    </row>
    <row r="81" spans="25:35">
      <c r="Y81" s="1">
        <v>7</v>
      </c>
      <c r="Z81" s="7">
        <v>9</v>
      </c>
      <c r="AA81" s="1" t="str">
        <f t="shared" si="22"/>
        <v>79</v>
      </c>
      <c r="AB81" s="1">
        <v>7</v>
      </c>
      <c r="AC81" s="34">
        <v>0.87229999999999996</v>
      </c>
      <c r="AD81" s="34">
        <v>0.83620000000000005</v>
      </c>
      <c r="AE81" s="34">
        <f t="shared" si="23"/>
        <v>-3.609999999999991E-2</v>
      </c>
      <c r="AH81" s="34"/>
      <c r="AI81" s="1"/>
    </row>
    <row r="82" spans="25:35">
      <c r="Y82" s="1">
        <v>8</v>
      </c>
      <c r="Z82" s="7">
        <v>0</v>
      </c>
      <c r="AA82" s="1" t="str">
        <f t="shared" si="22"/>
        <v>80</v>
      </c>
      <c r="AB82" s="1">
        <v>8</v>
      </c>
      <c r="AC82" s="34">
        <v>0.85819999999999996</v>
      </c>
      <c r="AD82" s="34">
        <v>0.85040000000000004</v>
      </c>
      <c r="AE82" s="34">
        <f t="shared" si="23"/>
        <v>-7.7999999999999181E-3</v>
      </c>
      <c r="AH82" s="34"/>
      <c r="AI82" s="1"/>
    </row>
    <row r="83" spans="25:35">
      <c r="Y83" s="1">
        <v>8</v>
      </c>
      <c r="Z83" s="7">
        <v>1</v>
      </c>
      <c r="AA83" s="1" t="str">
        <f t="shared" si="22"/>
        <v>81</v>
      </c>
      <c r="AB83" s="1">
        <v>8</v>
      </c>
      <c r="AC83" s="34">
        <v>0.83440000000000003</v>
      </c>
      <c r="AD83" s="34">
        <v>0.83789999999999998</v>
      </c>
      <c r="AE83" s="34">
        <f t="shared" si="23"/>
        <v>3.4999999999999476E-3</v>
      </c>
      <c r="AH83" s="34"/>
      <c r="AI83" s="1"/>
    </row>
    <row r="84" spans="25:35">
      <c r="Y84" s="1">
        <v>8</v>
      </c>
      <c r="Z84" s="7">
        <v>2</v>
      </c>
      <c r="AA84" s="1" t="str">
        <f t="shared" si="22"/>
        <v>82</v>
      </c>
      <c r="AB84" s="1">
        <v>8</v>
      </c>
      <c r="AC84" s="34">
        <v>0.86029999999999995</v>
      </c>
      <c r="AD84" s="34">
        <v>0.83340000000000003</v>
      </c>
      <c r="AE84" s="34">
        <f t="shared" si="23"/>
        <v>-2.6899999999999924E-2</v>
      </c>
      <c r="AH84" s="34"/>
      <c r="AI84" s="1"/>
    </row>
    <row r="85" spans="25:35">
      <c r="Y85" s="1">
        <v>8</v>
      </c>
      <c r="Z85" s="7">
        <v>3</v>
      </c>
      <c r="AA85" s="1" t="str">
        <f t="shared" si="22"/>
        <v>83</v>
      </c>
      <c r="AB85" s="1">
        <v>8</v>
      </c>
      <c r="AC85" s="34">
        <v>0.87470000000000003</v>
      </c>
      <c r="AD85" s="34">
        <v>0.85050000000000003</v>
      </c>
      <c r="AE85" s="34">
        <f t="shared" si="23"/>
        <v>-2.4199999999999999E-2</v>
      </c>
      <c r="AH85" s="34"/>
      <c r="AI85" s="1"/>
    </row>
    <row r="86" spans="25:35">
      <c r="Y86" s="1">
        <v>8</v>
      </c>
      <c r="Z86" s="7">
        <v>4</v>
      </c>
      <c r="AA86" s="1" t="str">
        <f t="shared" si="22"/>
        <v>84</v>
      </c>
      <c r="AB86" s="1">
        <v>8</v>
      </c>
      <c r="AC86" s="34">
        <v>0.7732</v>
      </c>
      <c r="AD86" s="34">
        <v>0.84079999999999999</v>
      </c>
      <c r="AE86" s="34">
        <f t="shared" si="23"/>
        <v>6.7599999999999993E-2</v>
      </c>
      <c r="AH86" s="34"/>
      <c r="AI86" s="1"/>
    </row>
    <row r="87" spans="25:35">
      <c r="Y87" s="1">
        <v>8</v>
      </c>
      <c r="Z87" s="7">
        <v>5</v>
      </c>
      <c r="AA87" s="1" t="str">
        <f t="shared" si="22"/>
        <v>85</v>
      </c>
      <c r="AB87" s="1">
        <v>8</v>
      </c>
      <c r="AC87" s="34">
        <v>0.86699999999999999</v>
      </c>
      <c r="AD87" s="34">
        <v>0.85350000000000004</v>
      </c>
      <c r="AE87" s="34">
        <f t="shared" si="23"/>
        <v>-1.3499999999999956E-2</v>
      </c>
      <c r="AH87" s="34"/>
      <c r="AI87" s="1"/>
    </row>
    <row r="88" spans="25:35">
      <c r="Y88" s="1">
        <v>8</v>
      </c>
      <c r="Z88" s="7">
        <v>6</v>
      </c>
      <c r="AA88" s="1" t="str">
        <f t="shared" si="22"/>
        <v>86</v>
      </c>
      <c r="AB88" s="1">
        <v>8</v>
      </c>
      <c r="AC88" s="34">
        <v>0.71109999999999995</v>
      </c>
      <c r="AD88" s="34">
        <v>0.83650000000000002</v>
      </c>
      <c r="AE88" s="34">
        <f t="shared" si="23"/>
        <v>0.12540000000000007</v>
      </c>
      <c r="AH88" s="34"/>
      <c r="AI88" s="1"/>
    </row>
    <row r="89" spans="25:35">
      <c r="Y89" s="1">
        <v>8</v>
      </c>
      <c r="Z89" s="7">
        <v>7</v>
      </c>
      <c r="AA89" s="1" t="str">
        <f t="shared" si="22"/>
        <v>87</v>
      </c>
      <c r="AB89" s="1">
        <v>8</v>
      </c>
      <c r="AC89" s="34">
        <v>0.77900000000000003</v>
      </c>
      <c r="AD89" s="34">
        <v>0.83</v>
      </c>
      <c r="AE89" s="34">
        <f t="shared" si="23"/>
        <v>5.0999999999999934E-2</v>
      </c>
      <c r="AH89" s="34"/>
      <c r="AI89" s="1"/>
    </row>
    <row r="90" spans="25:35">
      <c r="Y90" s="1">
        <v>8</v>
      </c>
      <c r="Z90" s="7">
        <v>8</v>
      </c>
      <c r="AA90" s="1" t="str">
        <f t="shared" si="22"/>
        <v>88</v>
      </c>
      <c r="AB90" s="1">
        <v>8</v>
      </c>
      <c r="AC90" s="34">
        <v>0.84609999999999996</v>
      </c>
      <c r="AD90" s="34">
        <v>0.84840000000000004</v>
      </c>
      <c r="AE90" s="34">
        <f t="shared" si="23"/>
        <v>2.3000000000000798E-3</v>
      </c>
      <c r="AH90" s="34"/>
      <c r="AI90" s="1"/>
    </row>
    <row r="91" spans="25:35">
      <c r="Y91" s="1">
        <v>8</v>
      </c>
      <c r="Z91" s="7">
        <v>9</v>
      </c>
      <c r="AA91" s="1" t="str">
        <f t="shared" si="22"/>
        <v>89</v>
      </c>
      <c r="AB91" s="1">
        <v>8</v>
      </c>
      <c r="AC91" s="34">
        <v>0.8679</v>
      </c>
      <c r="AD91" s="34">
        <v>0.8367</v>
      </c>
      <c r="AE91" s="34">
        <f t="shared" si="23"/>
        <v>-3.1200000000000006E-2</v>
      </c>
      <c r="AH91" s="34"/>
      <c r="AI91" s="1"/>
    </row>
    <row r="92" spans="25:35">
      <c r="Y92" s="1">
        <v>9</v>
      </c>
      <c r="Z92" s="7">
        <v>0</v>
      </c>
      <c r="AA92" s="1" t="str">
        <f t="shared" si="22"/>
        <v>90</v>
      </c>
      <c r="AB92" s="1">
        <v>9</v>
      </c>
      <c r="AC92" s="34">
        <v>0.85050000000000003</v>
      </c>
      <c r="AD92" s="34">
        <v>0.85050000000000003</v>
      </c>
      <c r="AE92" s="34">
        <f t="shared" si="23"/>
        <v>0</v>
      </c>
      <c r="AH92" s="34"/>
      <c r="AI92" s="1"/>
    </row>
    <row r="93" spans="25:35">
      <c r="Y93" s="1">
        <v>9</v>
      </c>
      <c r="Z93" s="7">
        <v>1</v>
      </c>
      <c r="AA93" s="1" t="str">
        <f t="shared" si="22"/>
        <v>91</v>
      </c>
      <c r="AB93" s="1">
        <v>9</v>
      </c>
      <c r="AC93" s="34">
        <v>0.83950000000000002</v>
      </c>
      <c r="AD93" s="34">
        <v>0.8377</v>
      </c>
      <c r="AE93" s="34">
        <f t="shared" si="23"/>
        <v>-1.8000000000000238E-3</v>
      </c>
      <c r="AH93" s="34"/>
      <c r="AI93" s="1"/>
    </row>
    <row r="94" spans="25:35">
      <c r="Y94" s="1">
        <v>9</v>
      </c>
      <c r="Z94" s="7">
        <v>2</v>
      </c>
      <c r="AA94" s="1" t="str">
        <f t="shared" si="22"/>
        <v>92</v>
      </c>
      <c r="AB94" s="1">
        <v>9</v>
      </c>
      <c r="AC94" s="34">
        <v>0.86350000000000005</v>
      </c>
      <c r="AD94" s="34">
        <v>0.85140000000000005</v>
      </c>
      <c r="AE94" s="34">
        <f t="shared" si="23"/>
        <v>-1.21E-2</v>
      </c>
      <c r="AH94" s="34"/>
      <c r="AI94" s="1"/>
    </row>
    <row r="95" spans="25:35">
      <c r="Y95" s="1">
        <v>9</v>
      </c>
      <c r="Z95" s="7">
        <v>3</v>
      </c>
      <c r="AA95" s="1" t="str">
        <f t="shared" si="22"/>
        <v>93</v>
      </c>
      <c r="AB95" s="1">
        <v>9</v>
      </c>
      <c r="AC95" s="34">
        <v>0.879</v>
      </c>
      <c r="AD95" s="34">
        <v>0.85050000000000003</v>
      </c>
      <c r="AE95" s="34">
        <f t="shared" si="23"/>
        <v>-2.849999999999997E-2</v>
      </c>
      <c r="AH95" s="34"/>
      <c r="AI95" s="1"/>
    </row>
    <row r="96" spans="25:35">
      <c r="Y96" s="1">
        <v>9</v>
      </c>
      <c r="Z96" s="7">
        <v>4</v>
      </c>
      <c r="AA96" s="1" t="str">
        <f t="shared" si="22"/>
        <v>94</v>
      </c>
      <c r="AB96" s="1">
        <v>9</v>
      </c>
      <c r="AC96" s="34">
        <v>0.77339999999999998</v>
      </c>
      <c r="AD96" s="34">
        <v>0.84589999999999999</v>
      </c>
      <c r="AE96" s="34">
        <f t="shared" si="23"/>
        <v>7.2500000000000009E-2</v>
      </c>
      <c r="AH96" s="34"/>
      <c r="AI96" s="1"/>
    </row>
    <row r="97" spans="25:35">
      <c r="Y97" s="1">
        <v>9</v>
      </c>
      <c r="Z97" s="7">
        <v>5</v>
      </c>
      <c r="AA97" s="1" t="str">
        <f t="shared" si="22"/>
        <v>95</v>
      </c>
      <c r="AB97" s="1">
        <v>9</v>
      </c>
      <c r="AC97" s="34">
        <v>0.87080000000000002</v>
      </c>
      <c r="AD97" s="34">
        <v>0.84870000000000001</v>
      </c>
      <c r="AE97" s="34">
        <f t="shared" si="23"/>
        <v>-2.2100000000000009E-2</v>
      </c>
      <c r="AH97" s="34"/>
      <c r="AI97" s="1"/>
    </row>
    <row r="98" spans="25:35">
      <c r="Y98" s="1">
        <v>9</v>
      </c>
      <c r="Z98" s="7">
        <v>6</v>
      </c>
      <c r="AA98" s="1" t="str">
        <f t="shared" si="22"/>
        <v>96</v>
      </c>
      <c r="AB98" s="1">
        <v>9</v>
      </c>
      <c r="AC98" s="34">
        <v>0.70379999999999998</v>
      </c>
      <c r="AD98" s="34">
        <v>0.84489999999999998</v>
      </c>
      <c r="AE98" s="34">
        <f t="shared" si="23"/>
        <v>0.1411</v>
      </c>
      <c r="AH98" s="34"/>
      <c r="AI98" s="1"/>
    </row>
    <row r="99" spans="25:35">
      <c r="Y99" s="1">
        <v>9</v>
      </c>
      <c r="Z99" s="7">
        <v>7</v>
      </c>
      <c r="AA99" s="1" t="str">
        <f t="shared" si="22"/>
        <v>97</v>
      </c>
      <c r="AB99" s="1">
        <v>9</v>
      </c>
      <c r="AC99" s="34">
        <v>0.77559999999999996</v>
      </c>
      <c r="AD99" s="34">
        <v>0.8448</v>
      </c>
      <c r="AE99" s="34">
        <f t="shared" si="23"/>
        <v>6.9200000000000039E-2</v>
      </c>
      <c r="AH99" s="34"/>
      <c r="AI99" s="1"/>
    </row>
    <row r="100" spans="25:35">
      <c r="Y100" s="1">
        <v>9</v>
      </c>
      <c r="Z100" s="7">
        <v>8</v>
      </c>
      <c r="AA100" s="1" t="str">
        <f t="shared" si="22"/>
        <v>98</v>
      </c>
      <c r="AB100" s="1">
        <v>9</v>
      </c>
      <c r="AC100" s="34">
        <v>0.84850000000000003</v>
      </c>
      <c r="AD100" s="34">
        <v>0.85709999999999997</v>
      </c>
      <c r="AE100" s="34">
        <f t="shared" si="23"/>
        <v>8.599999999999941E-3</v>
      </c>
      <c r="AH100" s="34"/>
      <c r="AI100" s="1"/>
    </row>
    <row r="101" spans="25:35">
      <c r="Y101" s="1">
        <v>9</v>
      </c>
      <c r="Z101" s="7">
        <v>9</v>
      </c>
      <c r="AA101" s="1" t="str">
        <f t="shared" si="22"/>
        <v>99</v>
      </c>
      <c r="AB101" s="1">
        <v>9</v>
      </c>
      <c r="AC101" s="34">
        <v>0.87129999999999996</v>
      </c>
      <c r="AD101" s="34">
        <v>0.85619999999999996</v>
      </c>
      <c r="AE101" s="34">
        <f t="shared" si="23"/>
        <v>-1.5100000000000002E-2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8A16-7BA3-D849-B291-16364E92D31E}">
  <sheetPr>
    <tabColor rgb="FF92D050"/>
  </sheetPr>
  <dimension ref="A1:AI101"/>
  <sheetViews>
    <sheetView workbookViewId="0">
      <selection activeCell="I28" sqref="I28:I58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183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13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13</v>
      </c>
      <c r="B2" s="38" t="s">
        <v>55</v>
      </c>
      <c r="C2" s="38" t="s">
        <v>56</v>
      </c>
      <c r="D2" s="38" t="s">
        <v>55</v>
      </c>
      <c r="E2" s="38" t="s">
        <v>56</v>
      </c>
      <c r="F2" s="38" t="s">
        <v>55</v>
      </c>
      <c r="G2" s="38" t="s">
        <v>56</v>
      </c>
      <c r="H2" s="38" t="s">
        <v>55</v>
      </c>
      <c r="I2" s="38" t="s">
        <v>56</v>
      </c>
      <c r="J2" s="38" t="s">
        <v>55</v>
      </c>
      <c r="K2" s="38" t="s">
        <v>56</v>
      </c>
      <c r="L2" s="38" t="s">
        <v>55</v>
      </c>
      <c r="M2" s="38" t="s">
        <v>56</v>
      </c>
      <c r="N2" s="38" t="s">
        <v>55</v>
      </c>
      <c r="O2" s="38" t="s">
        <v>56</v>
      </c>
      <c r="P2" s="38" t="s">
        <v>55</v>
      </c>
      <c r="Q2" s="38" t="s">
        <v>56</v>
      </c>
      <c r="R2" s="38" t="s">
        <v>55</v>
      </c>
      <c r="S2" s="38" t="s">
        <v>56</v>
      </c>
      <c r="T2" s="38" t="s">
        <v>55</v>
      </c>
      <c r="U2" s="38" t="s">
        <v>56</v>
      </c>
      <c r="Y2" s="1">
        <v>0</v>
      </c>
      <c r="Z2" s="7">
        <v>0</v>
      </c>
      <c r="AA2" s="1" t="str">
        <f>CONCATENATE(Y2,Z2)</f>
        <v>00</v>
      </c>
      <c r="AB2" s="1">
        <v>0</v>
      </c>
      <c r="AC2" s="34">
        <v>0.52611111111111097</v>
      </c>
      <c r="AD2" s="34">
        <v>0.99666666666666603</v>
      </c>
      <c r="AE2" s="34">
        <f>AD2-AC2</f>
        <v>0.47055555555555506</v>
      </c>
      <c r="AF2" s="34">
        <f>AVERAGE(AE2:AE101)</f>
        <v>0.14478333333333335</v>
      </c>
      <c r="AH2" s="34"/>
      <c r="AI2" s="1"/>
    </row>
    <row r="3" spans="1:35">
      <c r="A3" s="14">
        <v>0</v>
      </c>
      <c r="B3" s="15">
        <f>VLOOKUP(CONCATENATE($A3,$B$1),$AA$1:$AD$101,3,0)</f>
        <v>0.52611111111111097</v>
      </c>
      <c r="C3" s="15">
        <f>VLOOKUP(CONCATENATE($A3,B$1),$AA$1:$AD$101,4,0)</f>
        <v>0.99666666666666603</v>
      </c>
      <c r="D3" s="15">
        <f>VLOOKUP(CONCATENATE($A3,$D$1),$AA$1:$AD$101,3,0)</f>
        <v>0.67444444444444396</v>
      </c>
      <c r="E3" s="15">
        <f>VLOOKUP(CONCATENATE($A3,D$1),$AA$1:$AD$101,4,0)</f>
        <v>0.99722222222222201</v>
      </c>
      <c r="F3" s="15">
        <f>VLOOKUP(CONCATENATE($A3,$F$1),$AA$1:$AD$101,3,0)</f>
        <v>0.99222222222222201</v>
      </c>
      <c r="G3" s="15">
        <f>VLOOKUP(CONCATENATE($A3,F$1),$AA$1:$AD$101,4,0)</f>
        <v>0.99888888888888805</v>
      </c>
      <c r="H3" s="15">
        <f>VLOOKUP(CONCATENATE($A3,$H$1),$AA$1:$AD$101,3,0)</f>
        <v>0.78944444444444395</v>
      </c>
      <c r="I3" s="15">
        <f>VLOOKUP(CONCATENATE($A3,H$1),$AA$1:$AD$101,4,0)</f>
        <v>0.99277777777777698</v>
      </c>
      <c r="J3" s="15">
        <f>VLOOKUP(CONCATENATE($A3,$J$1),$AA$1:$AD$101,3,0)</f>
        <v>0.96277777777777696</v>
      </c>
      <c r="K3" s="15">
        <f>VLOOKUP(CONCATENATE($A3,J$1),$AA$1:$AD$101,4,0)</f>
        <v>0.99777777777777699</v>
      </c>
      <c r="L3" s="15">
        <f>VLOOKUP(CONCATENATE($A3,$L$1),$AA$1:$AD$101,3,0)</f>
        <v>0.9</v>
      </c>
      <c r="M3" s="15">
        <f>VLOOKUP(CONCATENATE($A3,L$1),$AA$1:$AD$101,4,0)</f>
        <v>0.99833333333333296</v>
      </c>
      <c r="N3" s="15">
        <f>VLOOKUP(CONCATENATE($A3,$N$1),$AA$1:$AD$101,3,0)</f>
        <v>0.45222222222222203</v>
      </c>
      <c r="O3" s="15">
        <f>VLOOKUP(CONCATENATE($A3,N$1),$AA$1:$AD$101,4,0)</f>
        <v>0.99388888888888804</v>
      </c>
      <c r="P3" s="15">
        <f>VLOOKUP(CONCATENATE($A3,$P$1),$AA$1:$AD$101,3,0)</f>
        <v>0.96555555555555495</v>
      </c>
      <c r="Q3" s="15">
        <f>VLOOKUP(CONCATENATE($A3,P$1),$AA$1:$AD$101,4,0)</f>
        <v>0.99777777777777699</v>
      </c>
      <c r="R3" s="15">
        <f>VLOOKUP(CONCATENATE($A3,$R$1),$AA$1:$AD$101,3,0)</f>
        <v>0.99222222222222201</v>
      </c>
      <c r="S3" s="15">
        <f>VLOOKUP(CONCATENATE($A3,R$1),$AA$1:$AD$101,4,0)</f>
        <v>0.99611111111111095</v>
      </c>
      <c r="T3" s="15">
        <f>VLOOKUP(CONCATENATE($A3,$T$1),$AA$1:$AD$101,3,0)</f>
        <v>0.97555555555555495</v>
      </c>
      <c r="U3" s="15">
        <f>VLOOKUP(CONCATENATE($A3,T$1),$AA$1:$AD$101,4,0)</f>
        <v>0.99777777777777699</v>
      </c>
      <c r="Y3" s="1">
        <v>0</v>
      </c>
      <c r="Z3" s="7">
        <v>1</v>
      </c>
      <c r="AA3" s="1" t="str">
        <f t="shared" ref="AA3:AA66" si="0">CONCATENATE(Y3,Z3)</f>
        <v>01</v>
      </c>
      <c r="AB3" s="1">
        <v>0</v>
      </c>
      <c r="AC3" s="34">
        <v>0.67444444444444396</v>
      </c>
      <c r="AD3" s="34">
        <v>0.99722222222222201</v>
      </c>
      <c r="AE3" s="34">
        <f t="shared" ref="AE3:AE66" si="1">AD3-AC3</f>
        <v>0.32277777777777805</v>
      </c>
      <c r="AF3" s="34">
        <f>MEDIAN(AE2:AE101)</f>
        <v>5.7777777777777983E-2</v>
      </c>
      <c r="AH3" s="34"/>
      <c r="AI3" s="1"/>
    </row>
    <row r="4" spans="1:35">
      <c r="A4" s="14">
        <v>1</v>
      </c>
      <c r="B4" s="15">
        <f t="shared" ref="B4:B12" si="2">VLOOKUP(CONCATENATE($A4,$B$1),$AA$1:$AD$101,3,0)</f>
        <v>0.91666666666666596</v>
      </c>
      <c r="C4" s="15">
        <f t="shared" ref="C4:C12" si="3">VLOOKUP(CONCATENATE($A4,$B$1),$AA$1:$AD$101,4,0)</f>
        <v>0.99888888888888805</v>
      </c>
      <c r="D4" s="15">
        <f t="shared" ref="D4:D12" si="4">VLOOKUP(CONCATENATE($A4,$D$1),$AA$1:$AD$101,3,0)</f>
        <v>0.97222222222222199</v>
      </c>
      <c r="E4" s="15">
        <f t="shared" ref="E4:E12" si="5">VLOOKUP(CONCATENATE($A4,D$1),$AA$1:$AD$101,4,0)</f>
        <v>0.99833333333333296</v>
      </c>
      <c r="F4" s="15">
        <f t="shared" ref="F4:F12" si="6">VLOOKUP(CONCATENATE($A4,$F$1),$AA$1:$AD$101,3,0)</f>
        <v>0.99611111111111095</v>
      </c>
      <c r="G4" s="15">
        <f t="shared" ref="G4:G12" si="7">VLOOKUP(CONCATENATE($A4,F$1),$AA$1:$AD$101,4,0)</f>
        <v>0.99888888888888805</v>
      </c>
      <c r="H4" s="15">
        <f t="shared" ref="H4:H12" si="8">VLOOKUP(CONCATENATE($A4,$H$1),$AA$1:$AD$101,3,0)</f>
        <v>0.97222222222222199</v>
      </c>
      <c r="I4" s="15">
        <f t="shared" ref="I4:I12" si="9">VLOOKUP(CONCATENATE($A4,H$1),$AA$1:$AD$101,4,0)</f>
        <v>0.99833333333333296</v>
      </c>
      <c r="J4" s="36">
        <f t="shared" ref="J4:J12" si="10">VLOOKUP(CONCATENATE($A4,$J$1),$AA$1:$AD$101,3,0)</f>
        <v>0.99222222222222201</v>
      </c>
      <c r="K4" s="36">
        <f t="shared" ref="K4:K12" si="11">VLOOKUP(CONCATENATE($A4,J$1),$AA$1:$AD$101,4,0)</f>
        <v>0.99888888888888805</v>
      </c>
      <c r="L4" s="15">
        <f t="shared" ref="L4:L12" si="12">VLOOKUP(CONCATENATE($A4,$L$1),$AA$1:$AD$101,3,0)</f>
        <v>0.818888888888888</v>
      </c>
      <c r="M4" s="15">
        <f t="shared" ref="M4:M12" si="13">VLOOKUP(CONCATENATE($A4,L$1),$AA$1:$AD$101,4,0)</f>
        <v>0.99944444444444402</v>
      </c>
      <c r="N4" s="15">
        <f t="shared" ref="N4:N12" si="14">VLOOKUP(CONCATENATE($A4,$N$1),$AA$1:$AD$101,3,0)</f>
        <v>0.84555555555555495</v>
      </c>
      <c r="O4" s="15">
        <f t="shared" ref="O4:O12" si="15">VLOOKUP(CONCATENATE($A4,N$1),$AA$1:$AD$101,4,0)</f>
        <v>0.99833333333333296</v>
      </c>
      <c r="P4" s="15">
        <f t="shared" ref="P4:P12" si="16">VLOOKUP(CONCATENATE($A4,$P$1),$AA$1:$AD$101,3,0)</f>
        <v>0.98333333333333295</v>
      </c>
      <c r="Q4" s="15">
        <f t="shared" ref="Q4:Q12" si="17">VLOOKUP(CONCATENATE($A4,P$1),$AA$1:$AD$101,4,0)</f>
        <v>0.99777777777777699</v>
      </c>
      <c r="R4" s="15">
        <f t="shared" ref="R4:R12" si="18">VLOOKUP(CONCATENATE($A4,$R$1),$AA$1:$AD$101,3,0)</f>
        <v>0.99222222222222201</v>
      </c>
      <c r="S4" s="15">
        <f t="shared" ref="S4:S12" si="19">VLOOKUP(CONCATENATE($A4,R$1),$AA$1:$AD$101,4,0)</f>
        <v>0.99777777777777699</v>
      </c>
      <c r="T4" s="15">
        <f t="shared" ref="T4:T12" si="20">VLOOKUP(CONCATENATE($A4,$T$1),$AA$1:$AD$101,3,0)</f>
        <v>0.97722222222222199</v>
      </c>
      <c r="U4" s="15">
        <f t="shared" ref="U4:U12" si="21">VLOOKUP(CONCATENATE($A4,T$1),$AA$1:$AD$101,4,0)</f>
        <v>0.99888888888888805</v>
      </c>
      <c r="Y4" s="1">
        <v>0</v>
      </c>
      <c r="Z4" s="7">
        <v>2</v>
      </c>
      <c r="AA4" s="1" t="str">
        <f t="shared" si="0"/>
        <v>02</v>
      </c>
      <c r="AB4" s="1">
        <v>0</v>
      </c>
      <c r="AC4" s="34">
        <v>0.99222222222222201</v>
      </c>
      <c r="AD4" s="34">
        <v>0.99888888888888805</v>
      </c>
      <c r="AE4" s="34">
        <f t="shared" si="1"/>
        <v>6.6666666666660435E-3</v>
      </c>
      <c r="AH4" s="34"/>
      <c r="AI4" s="1"/>
    </row>
    <row r="5" spans="1:35">
      <c r="A5" s="14">
        <v>2</v>
      </c>
      <c r="B5" s="15">
        <f t="shared" si="2"/>
        <v>0.41944444444444401</v>
      </c>
      <c r="C5" s="15">
        <f t="shared" si="3"/>
        <v>0.99833333333333296</v>
      </c>
      <c r="D5" s="15">
        <f t="shared" si="4"/>
        <v>0.67277777777777703</v>
      </c>
      <c r="E5" s="15">
        <f t="shared" si="5"/>
        <v>0.99833333333333296</v>
      </c>
      <c r="F5" s="15">
        <f t="shared" si="6"/>
        <v>0.98611111111111105</v>
      </c>
      <c r="G5" s="15">
        <f t="shared" si="7"/>
        <v>1</v>
      </c>
      <c r="H5" s="15">
        <f t="shared" si="8"/>
        <v>0.89722222222222203</v>
      </c>
      <c r="I5" s="15">
        <f t="shared" si="9"/>
        <v>0.99722222222222201</v>
      </c>
      <c r="J5" s="15">
        <f t="shared" si="10"/>
        <v>0.98611111111111105</v>
      </c>
      <c r="K5" s="15">
        <f t="shared" si="11"/>
        <v>0.99722222222222201</v>
      </c>
      <c r="L5" s="15">
        <f t="shared" si="12"/>
        <v>0.98444444444444401</v>
      </c>
      <c r="M5" s="15">
        <f t="shared" si="13"/>
        <v>0.99888888888888805</v>
      </c>
      <c r="N5" s="15">
        <f t="shared" si="14"/>
        <v>0.525555555555555</v>
      </c>
      <c r="O5" s="15">
        <f t="shared" si="15"/>
        <v>0.995</v>
      </c>
      <c r="P5" s="15">
        <f t="shared" si="16"/>
        <v>0.95777777777777695</v>
      </c>
      <c r="Q5" s="15">
        <f t="shared" si="17"/>
        <v>0.99777777777777699</v>
      </c>
      <c r="R5" s="15">
        <f t="shared" si="18"/>
        <v>0.98944444444444402</v>
      </c>
      <c r="S5" s="15">
        <f t="shared" si="19"/>
        <v>0.99722222222222201</v>
      </c>
      <c r="T5" s="15">
        <f t="shared" si="20"/>
        <v>0.98777777777777698</v>
      </c>
      <c r="U5" s="15">
        <f t="shared" si="21"/>
        <v>0.99944444444444402</v>
      </c>
      <c r="Y5" s="1">
        <v>0</v>
      </c>
      <c r="Z5" s="7">
        <v>3</v>
      </c>
      <c r="AA5" s="1" t="str">
        <f t="shared" si="0"/>
        <v>03</v>
      </c>
      <c r="AB5" s="1">
        <v>0</v>
      </c>
      <c r="AC5" s="34">
        <v>0.78944444444444395</v>
      </c>
      <c r="AD5" s="34">
        <v>0.99277777777777698</v>
      </c>
      <c r="AE5" s="34">
        <f t="shared" si="1"/>
        <v>0.20333333333333303</v>
      </c>
      <c r="AH5" s="34"/>
      <c r="AI5" s="1"/>
    </row>
    <row r="6" spans="1:35">
      <c r="A6" s="14">
        <v>3</v>
      </c>
      <c r="B6" s="15">
        <f t="shared" si="2"/>
        <v>0.75944444444444403</v>
      </c>
      <c r="C6" s="15">
        <f t="shared" si="3"/>
        <v>0.99777777777777699</v>
      </c>
      <c r="D6" s="15">
        <f t="shared" si="4"/>
        <v>0.86166666666666603</v>
      </c>
      <c r="E6" s="15">
        <f t="shared" si="5"/>
        <v>0.99777777777777699</v>
      </c>
      <c r="F6" s="15">
        <f t="shared" si="6"/>
        <v>0.99333333333333296</v>
      </c>
      <c r="G6" s="15">
        <f t="shared" si="7"/>
        <v>0.99833333333333296</v>
      </c>
      <c r="H6" s="15">
        <f t="shared" si="8"/>
        <v>0.82111111111111101</v>
      </c>
      <c r="I6" s="15">
        <f t="shared" si="9"/>
        <v>0.99777777777777699</v>
      </c>
      <c r="J6" s="15">
        <f t="shared" si="10"/>
        <v>0.987222222222222</v>
      </c>
      <c r="K6" s="15">
        <f t="shared" si="11"/>
        <v>0.99722222222222201</v>
      </c>
      <c r="L6" s="15">
        <f t="shared" si="12"/>
        <v>0.87555555555555498</v>
      </c>
      <c r="M6" s="15">
        <f t="shared" si="13"/>
        <v>0.99944444444444402</v>
      </c>
      <c r="N6" s="15">
        <f t="shared" si="14"/>
        <v>0.60888888888888804</v>
      </c>
      <c r="O6" s="15">
        <f t="shared" si="15"/>
        <v>0.99722222222222201</v>
      </c>
      <c r="P6" s="15">
        <f t="shared" si="16"/>
        <v>0.97555555555555495</v>
      </c>
      <c r="Q6" s="15">
        <f t="shared" si="17"/>
        <v>0.98888888888888804</v>
      </c>
      <c r="R6" s="15">
        <f t="shared" si="18"/>
        <v>0.90444444444444405</v>
      </c>
      <c r="S6" s="15">
        <f t="shared" si="19"/>
        <v>0.99666666666666603</v>
      </c>
      <c r="T6" s="15">
        <f t="shared" si="20"/>
        <v>0.95777777777777695</v>
      </c>
      <c r="U6" s="15">
        <f t="shared" si="21"/>
        <v>0.99722222222222201</v>
      </c>
      <c r="Y6" s="1">
        <v>0</v>
      </c>
      <c r="Z6" s="7">
        <v>4</v>
      </c>
      <c r="AA6" s="1" t="str">
        <f t="shared" si="0"/>
        <v>04</v>
      </c>
      <c r="AB6" s="1">
        <v>0</v>
      </c>
      <c r="AC6" s="34">
        <v>0.96277777777777696</v>
      </c>
      <c r="AD6" s="34">
        <v>0.99777777777777699</v>
      </c>
      <c r="AE6" s="34">
        <f t="shared" si="1"/>
        <v>3.5000000000000031E-2</v>
      </c>
      <c r="AH6" s="34"/>
      <c r="AI6" s="1"/>
    </row>
    <row r="7" spans="1:35">
      <c r="A7" s="14">
        <v>4</v>
      </c>
      <c r="B7" s="15">
        <f t="shared" si="2"/>
        <v>0.43555555555555497</v>
      </c>
      <c r="C7" s="15">
        <f t="shared" si="3"/>
        <v>0.99833333333333296</v>
      </c>
      <c r="D7" s="15">
        <f t="shared" si="4"/>
        <v>0.496111111111111</v>
      </c>
      <c r="E7" s="15">
        <f t="shared" si="5"/>
        <v>0.99944444444444402</v>
      </c>
      <c r="F7" s="15">
        <f t="shared" si="6"/>
        <v>0.98499999999999999</v>
      </c>
      <c r="G7" s="15">
        <f t="shared" si="7"/>
        <v>0.99777777777777699</v>
      </c>
      <c r="H7" s="15">
        <f t="shared" si="8"/>
        <v>0.83722222222222198</v>
      </c>
      <c r="I7" s="15">
        <f t="shared" si="9"/>
        <v>0.99277777777777698</v>
      </c>
      <c r="J7" s="15">
        <f t="shared" si="10"/>
        <v>0.98499999999999999</v>
      </c>
      <c r="K7" s="15">
        <f t="shared" si="11"/>
        <v>0.99833333333333296</v>
      </c>
      <c r="L7" s="15">
        <f t="shared" si="12"/>
        <v>0.96555555555555495</v>
      </c>
      <c r="M7" s="15">
        <f t="shared" si="13"/>
        <v>0.99888888888888805</v>
      </c>
      <c r="N7" s="15">
        <f t="shared" si="14"/>
        <v>0.461666666666666</v>
      </c>
      <c r="O7" s="15">
        <f t="shared" si="15"/>
        <v>0.99777777777777699</v>
      </c>
      <c r="P7" s="15">
        <f t="shared" si="16"/>
        <v>0.94555555555555504</v>
      </c>
      <c r="Q7" s="15">
        <f t="shared" si="17"/>
        <v>0.99888888888888805</v>
      </c>
      <c r="R7" s="15">
        <f t="shared" si="18"/>
        <v>0.99333333333333296</v>
      </c>
      <c r="S7" s="15">
        <f t="shared" si="19"/>
        <v>0.99666666666666603</v>
      </c>
      <c r="T7" s="15">
        <f t="shared" si="20"/>
        <v>0.99</v>
      </c>
      <c r="U7" s="15">
        <f t="shared" si="21"/>
        <v>0.99944444444444402</v>
      </c>
      <c r="Y7" s="1">
        <v>0</v>
      </c>
      <c r="Z7" s="7">
        <v>5</v>
      </c>
      <c r="AA7" s="1" t="str">
        <f t="shared" si="0"/>
        <v>05</v>
      </c>
      <c r="AB7" s="1">
        <v>0</v>
      </c>
      <c r="AC7" s="34">
        <v>0.9</v>
      </c>
      <c r="AD7" s="34">
        <v>0.99833333333333296</v>
      </c>
      <c r="AE7" s="34">
        <f t="shared" si="1"/>
        <v>9.833333333333294E-2</v>
      </c>
      <c r="AH7" s="34"/>
      <c r="AI7" s="1"/>
    </row>
    <row r="8" spans="1:35">
      <c r="A8" s="14">
        <v>5</v>
      </c>
      <c r="B8" s="15">
        <f t="shared" si="2"/>
        <v>0.63611111111111096</v>
      </c>
      <c r="C8" s="15">
        <f t="shared" si="3"/>
        <v>0.99888888888888805</v>
      </c>
      <c r="D8" s="15">
        <f t="shared" si="4"/>
        <v>0.86333333333333295</v>
      </c>
      <c r="E8" s="15">
        <f t="shared" si="5"/>
        <v>1</v>
      </c>
      <c r="F8" s="15">
        <f t="shared" si="6"/>
        <v>0.77222222222222203</v>
      </c>
      <c r="G8" s="15">
        <f t="shared" si="7"/>
        <v>0.99944444444444402</v>
      </c>
      <c r="H8" s="15">
        <f t="shared" si="8"/>
        <v>0.60111111111111104</v>
      </c>
      <c r="I8" s="15">
        <f t="shared" si="9"/>
        <v>0.99555555555555497</v>
      </c>
      <c r="J8" s="15">
        <f t="shared" si="10"/>
        <v>0.81277777777777704</v>
      </c>
      <c r="K8" s="15">
        <f t="shared" si="11"/>
        <v>0.99833333333333296</v>
      </c>
      <c r="L8" s="15">
        <f t="shared" si="12"/>
        <v>0.74944444444444402</v>
      </c>
      <c r="M8" s="15">
        <f t="shared" si="13"/>
        <v>1</v>
      </c>
      <c r="N8" s="15">
        <f t="shared" si="14"/>
        <v>0.780555555555555</v>
      </c>
      <c r="O8" s="15">
        <f t="shared" si="15"/>
        <v>0.99777777777777699</v>
      </c>
      <c r="P8" s="15">
        <f t="shared" si="16"/>
        <v>0.86611111111111105</v>
      </c>
      <c r="Q8" s="15">
        <f t="shared" si="17"/>
        <v>0.99444444444444402</v>
      </c>
      <c r="R8" s="15">
        <f t="shared" si="18"/>
        <v>0.94111111111111101</v>
      </c>
      <c r="S8" s="15">
        <f t="shared" si="19"/>
        <v>0.99833333333333296</v>
      </c>
      <c r="T8" s="15">
        <f t="shared" si="20"/>
        <v>0.905555555555555</v>
      </c>
      <c r="U8" s="15">
        <f t="shared" si="21"/>
        <v>0.99888888888888805</v>
      </c>
      <c r="Y8" s="1">
        <v>0</v>
      </c>
      <c r="Z8" s="7">
        <v>6</v>
      </c>
      <c r="AA8" s="1" t="str">
        <f t="shared" si="0"/>
        <v>06</v>
      </c>
      <c r="AB8" s="1">
        <v>0</v>
      </c>
      <c r="AC8" s="34">
        <v>0.45222222222222203</v>
      </c>
      <c r="AD8" s="34">
        <v>0.99388888888888804</v>
      </c>
      <c r="AE8" s="34">
        <f t="shared" si="1"/>
        <v>0.54166666666666607</v>
      </c>
      <c r="AH8" s="34"/>
      <c r="AI8" s="1"/>
    </row>
    <row r="9" spans="1:35">
      <c r="A9" s="14">
        <v>6</v>
      </c>
      <c r="B9" s="15">
        <f t="shared" si="2"/>
        <v>0.487222222222222</v>
      </c>
      <c r="C9" s="15">
        <f t="shared" si="3"/>
        <v>0.99888888888888805</v>
      </c>
      <c r="D9" s="15">
        <f t="shared" si="4"/>
        <v>0.61777777777777698</v>
      </c>
      <c r="E9" s="15">
        <f t="shared" si="5"/>
        <v>0.99833333333333296</v>
      </c>
      <c r="F9" s="15">
        <f t="shared" si="6"/>
        <v>0.99388888888888804</v>
      </c>
      <c r="G9" s="15">
        <f t="shared" si="7"/>
        <v>1</v>
      </c>
      <c r="H9" s="15">
        <f t="shared" si="8"/>
        <v>0.81111111111111101</v>
      </c>
      <c r="I9" s="15">
        <f t="shared" si="9"/>
        <v>0.99833333333333296</v>
      </c>
      <c r="J9" s="15">
        <f t="shared" si="10"/>
        <v>0.97388888888888803</v>
      </c>
      <c r="K9" s="15">
        <f t="shared" si="11"/>
        <v>0.99888888888888805</v>
      </c>
      <c r="L9" s="15">
        <f t="shared" si="12"/>
        <v>0.96777777777777696</v>
      </c>
      <c r="M9" s="15">
        <f t="shared" si="13"/>
        <v>0.99833333333333296</v>
      </c>
      <c r="N9" s="15">
        <f t="shared" si="14"/>
        <v>0.48277777777777697</v>
      </c>
      <c r="O9" s="15">
        <f t="shared" si="15"/>
        <v>0.99666666666666603</v>
      </c>
      <c r="P9" s="15">
        <f t="shared" si="16"/>
        <v>0.94777777777777705</v>
      </c>
      <c r="Q9" s="15">
        <f t="shared" si="17"/>
        <v>0.99888888888888805</v>
      </c>
      <c r="R9" s="15">
        <f t="shared" si="18"/>
        <v>0.99555555555555497</v>
      </c>
      <c r="S9" s="15">
        <f t="shared" si="19"/>
        <v>0.99666666666666603</v>
      </c>
      <c r="T9" s="15">
        <f t="shared" si="20"/>
        <v>0.98444444444444401</v>
      </c>
      <c r="U9" s="15">
        <f t="shared" si="21"/>
        <v>1</v>
      </c>
      <c r="Y9" s="1">
        <v>0</v>
      </c>
      <c r="Z9" s="7">
        <v>7</v>
      </c>
      <c r="AA9" s="1" t="str">
        <f t="shared" si="0"/>
        <v>07</v>
      </c>
      <c r="AB9" s="1">
        <v>0</v>
      </c>
      <c r="AC9" s="34">
        <v>0.96555555555555495</v>
      </c>
      <c r="AD9" s="34">
        <v>0.99777777777777699</v>
      </c>
      <c r="AE9" s="34">
        <f t="shared" si="1"/>
        <v>3.2222222222222041E-2</v>
      </c>
      <c r="AH9" s="34"/>
      <c r="AI9" s="1"/>
    </row>
    <row r="10" spans="1:35">
      <c r="A10" s="14">
        <v>7</v>
      </c>
      <c r="B10" s="15">
        <f t="shared" si="2"/>
        <v>0.49722222222222201</v>
      </c>
      <c r="C10" s="15">
        <f t="shared" si="3"/>
        <v>0.99944444444444402</v>
      </c>
      <c r="D10" s="15">
        <f t="shared" si="4"/>
        <v>0.78500000000000003</v>
      </c>
      <c r="E10" s="15">
        <f t="shared" si="5"/>
        <v>1</v>
      </c>
      <c r="F10" s="15">
        <f t="shared" si="6"/>
        <v>0.97055555555555495</v>
      </c>
      <c r="G10" s="15">
        <f t="shared" si="7"/>
        <v>1</v>
      </c>
      <c r="H10" s="15">
        <f t="shared" si="8"/>
        <v>0.73166666666666602</v>
      </c>
      <c r="I10" s="15">
        <f t="shared" si="9"/>
        <v>0.99944444444444402</v>
      </c>
      <c r="J10" s="15">
        <f t="shared" si="10"/>
        <v>0.97388888888888803</v>
      </c>
      <c r="K10" s="15">
        <f t="shared" si="11"/>
        <v>0.99944444444444402</v>
      </c>
      <c r="L10" s="15">
        <f t="shared" si="12"/>
        <v>0.892777777777777</v>
      </c>
      <c r="M10" s="15">
        <f t="shared" si="13"/>
        <v>1</v>
      </c>
      <c r="N10" s="15">
        <f t="shared" si="14"/>
        <v>0.56833333333333302</v>
      </c>
      <c r="O10" s="15">
        <f t="shared" si="15"/>
        <v>1</v>
      </c>
      <c r="P10" s="15">
        <f t="shared" si="16"/>
        <v>0.86</v>
      </c>
      <c r="Q10" s="15">
        <f t="shared" si="17"/>
        <v>0.99833333333333296</v>
      </c>
      <c r="R10" s="15">
        <f t="shared" si="18"/>
        <v>0.97888888888888803</v>
      </c>
      <c r="S10" s="15">
        <f t="shared" si="19"/>
        <v>0.99888888888888805</v>
      </c>
      <c r="T10" s="15">
        <f t="shared" si="20"/>
        <v>0.94166666666666599</v>
      </c>
      <c r="U10" s="15">
        <f t="shared" si="21"/>
        <v>1</v>
      </c>
      <c r="Y10" s="1">
        <v>0</v>
      </c>
      <c r="Z10" s="7">
        <v>8</v>
      </c>
      <c r="AA10" s="1" t="str">
        <f t="shared" si="0"/>
        <v>08</v>
      </c>
      <c r="AB10" s="1">
        <v>0</v>
      </c>
      <c r="AC10" s="34">
        <v>0.99222222222222201</v>
      </c>
      <c r="AD10" s="34">
        <v>0.99611111111111095</v>
      </c>
      <c r="AE10" s="34">
        <f t="shared" si="1"/>
        <v>3.8888888888889417E-3</v>
      </c>
      <c r="AH10" s="34"/>
      <c r="AI10" s="1"/>
    </row>
    <row r="11" spans="1:35">
      <c r="A11" s="14">
        <v>8</v>
      </c>
      <c r="B11" s="15">
        <f t="shared" si="2"/>
        <v>0.87222222222222201</v>
      </c>
      <c r="C11" s="15">
        <f t="shared" si="3"/>
        <v>0.99888888888888805</v>
      </c>
      <c r="D11" s="15">
        <f t="shared" si="4"/>
        <v>0.92555555555555502</v>
      </c>
      <c r="E11" s="15">
        <f t="shared" si="5"/>
        <v>0.99833333333333296</v>
      </c>
      <c r="F11" s="15">
        <f t="shared" si="6"/>
        <v>0.97944444444444401</v>
      </c>
      <c r="G11" s="15">
        <f t="shared" si="7"/>
        <v>0.99833333333333296</v>
      </c>
      <c r="H11" s="15">
        <f t="shared" si="8"/>
        <v>0.887777777777777</v>
      </c>
      <c r="I11" s="15">
        <f t="shared" si="9"/>
        <v>0.99666666666666603</v>
      </c>
      <c r="J11" s="15">
        <f t="shared" si="10"/>
        <v>0.98777777777777698</v>
      </c>
      <c r="K11" s="15">
        <f t="shared" si="11"/>
        <v>0.99833333333333296</v>
      </c>
      <c r="L11" s="15">
        <f t="shared" si="12"/>
        <v>0.98888888888888804</v>
      </c>
      <c r="M11" s="15">
        <f t="shared" si="13"/>
        <v>0.99722222222222201</v>
      </c>
      <c r="N11" s="15">
        <f t="shared" si="14"/>
        <v>0.89555555555555499</v>
      </c>
      <c r="O11" s="15">
        <f t="shared" si="15"/>
        <v>0.99888888888888805</v>
      </c>
      <c r="P11" s="15">
        <f t="shared" si="16"/>
        <v>0.96888888888888802</v>
      </c>
      <c r="Q11" s="15">
        <f t="shared" si="17"/>
        <v>0.99888888888888805</v>
      </c>
      <c r="R11" s="15">
        <f t="shared" si="18"/>
        <v>0.99166666666666603</v>
      </c>
      <c r="S11" s="15">
        <f t="shared" si="19"/>
        <v>0.99777777777777699</v>
      </c>
      <c r="T11" s="15">
        <f t="shared" si="20"/>
        <v>0.98944444444444402</v>
      </c>
      <c r="U11" s="15">
        <f t="shared" si="21"/>
        <v>0.99944444444444402</v>
      </c>
      <c r="Y11" s="1">
        <v>0</v>
      </c>
      <c r="Z11" s="7">
        <v>9</v>
      </c>
      <c r="AA11" s="1" t="str">
        <f t="shared" si="0"/>
        <v>09</v>
      </c>
      <c r="AB11" s="1">
        <v>0</v>
      </c>
      <c r="AC11" s="34">
        <v>0.97555555555555495</v>
      </c>
      <c r="AD11" s="34">
        <v>0.99777777777777699</v>
      </c>
      <c r="AE11" s="34">
        <f t="shared" si="1"/>
        <v>2.2222222222222032E-2</v>
      </c>
      <c r="AH11" s="34"/>
      <c r="AI11" s="1"/>
    </row>
    <row r="12" spans="1:35">
      <c r="A12" s="14">
        <v>9</v>
      </c>
      <c r="B12" s="15">
        <f t="shared" si="2"/>
        <v>0.505</v>
      </c>
      <c r="C12" s="15">
        <f t="shared" si="3"/>
        <v>0.99944444444444402</v>
      </c>
      <c r="D12" s="15">
        <f t="shared" si="4"/>
        <v>0.86833333333333296</v>
      </c>
      <c r="E12" s="15">
        <f t="shared" si="5"/>
        <v>0.99666666666666603</v>
      </c>
      <c r="F12" s="15">
        <f t="shared" si="6"/>
        <v>0.99722222222222201</v>
      </c>
      <c r="G12" s="15">
        <f t="shared" si="7"/>
        <v>1</v>
      </c>
      <c r="H12" s="15">
        <f t="shared" si="8"/>
        <v>0.52388888888888796</v>
      </c>
      <c r="I12" s="15">
        <f t="shared" si="9"/>
        <v>0.99222222222222201</v>
      </c>
      <c r="J12" s="15">
        <f t="shared" si="10"/>
        <v>0.99777777777777699</v>
      </c>
      <c r="K12" s="15">
        <f t="shared" si="11"/>
        <v>1</v>
      </c>
      <c r="L12" s="15">
        <f t="shared" si="12"/>
        <v>0.99611111111111095</v>
      </c>
      <c r="M12" s="15">
        <f t="shared" si="13"/>
        <v>1</v>
      </c>
      <c r="N12" s="15">
        <f t="shared" si="14"/>
        <v>0.69111111111111101</v>
      </c>
      <c r="O12" s="15">
        <f t="shared" si="15"/>
        <v>0.99944444444444402</v>
      </c>
      <c r="P12" s="15">
        <f t="shared" si="16"/>
        <v>0.96555555555555495</v>
      </c>
      <c r="Q12" s="15">
        <f t="shared" si="17"/>
        <v>1</v>
      </c>
      <c r="R12" s="15">
        <f t="shared" si="18"/>
        <v>0.974444444444444</v>
      </c>
      <c r="S12" s="15">
        <f t="shared" si="19"/>
        <v>1</v>
      </c>
      <c r="T12" s="15">
        <f t="shared" si="20"/>
        <v>0.99166666666666603</v>
      </c>
      <c r="U12" s="15">
        <f t="shared" si="21"/>
        <v>0.99944444444444402</v>
      </c>
      <c r="Y12" s="1">
        <v>1</v>
      </c>
      <c r="Z12" s="7">
        <v>0</v>
      </c>
      <c r="AA12" s="1" t="str">
        <f t="shared" si="0"/>
        <v>10</v>
      </c>
      <c r="AB12" s="1">
        <v>1</v>
      </c>
      <c r="AC12" s="34">
        <v>0.91666666666666596</v>
      </c>
      <c r="AD12" s="34">
        <v>0.99888888888888805</v>
      </c>
      <c r="AE12" s="34">
        <f t="shared" si="1"/>
        <v>8.2222222222222086E-2</v>
      </c>
      <c r="AH12" s="34"/>
      <c r="AI12" s="1"/>
    </row>
    <row r="13" spans="1:35">
      <c r="Y13" s="1">
        <v>1</v>
      </c>
      <c r="Z13" s="7">
        <v>1</v>
      </c>
      <c r="AA13" s="1" t="str">
        <f t="shared" si="0"/>
        <v>11</v>
      </c>
      <c r="AB13" s="1">
        <v>1</v>
      </c>
      <c r="AC13" s="34">
        <v>0.97222222222222199</v>
      </c>
      <c r="AD13" s="34">
        <v>0.99833333333333296</v>
      </c>
      <c r="AE13" s="34">
        <f t="shared" si="1"/>
        <v>2.6111111111110974E-2</v>
      </c>
      <c r="AH13" s="34"/>
      <c r="AI13" s="1"/>
    </row>
    <row r="14" spans="1:35">
      <c r="Y14" s="1">
        <v>1</v>
      </c>
      <c r="Z14" s="7">
        <v>2</v>
      </c>
      <c r="AA14" s="1" t="str">
        <f t="shared" si="0"/>
        <v>12</v>
      </c>
      <c r="AB14" s="1">
        <v>1</v>
      </c>
      <c r="AC14" s="34">
        <v>0.99611111111111095</v>
      </c>
      <c r="AD14" s="34">
        <v>0.99888888888888805</v>
      </c>
      <c r="AE14" s="34">
        <f t="shared" si="1"/>
        <v>2.7777777777771018E-3</v>
      </c>
      <c r="AH14" s="34"/>
      <c r="AI14" s="1"/>
    </row>
    <row r="15" spans="1:35">
      <c r="Y15" s="1">
        <v>1</v>
      </c>
      <c r="Z15" s="7">
        <v>3</v>
      </c>
      <c r="AA15" s="1" t="str">
        <f t="shared" si="0"/>
        <v>13</v>
      </c>
      <c r="AB15" s="1">
        <v>1</v>
      </c>
      <c r="AC15" s="34">
        <v>0.97222222222222199</v>
      </c>
      <c r="AD15" s="34">
        <v>0.99833333333333296</v>
      </c>
      <c r="AE15" s="34">
        <f t="shared" si="1"/>
        <v>2.6111111111110974E-2</v>
      </c>
      <c r="AH15" s="34"/>
      <c r="AI15" s="1"/>
    </row>
    <row r="16" spans="1:35">
      <c r="Y16" s="1">
        <v>1</v>
      </c>
      <c r="Z16" s="7">
        <v>4</v>
      </c>
      <c r="AA16" s="1" t="str">
        <f t="shared" si="0"/>
        <v>14</v>
      </c>
      <c r="AB16" s="1">
        <v>1</v>
      </c>
      <c r="AC16" s="34">
        <v>0.99222222222222201</v>
      </c>
      <c r="AD16" s="34">
        <v>0.99888888888888805</v>
      </c>
      <c r="AE16" s="34">
        <f t="shared" si="1"/>
        <v>6.6666666666660435E-3</v>
      </c>
      <c r="AH16" s="34"/>
      <c r="AI16" s="1"/>
    </row>
    <row r="17" spans="9:35">
      <c r="Y17" s="1">
        <v>1</v>
      </c>
      <c r="Z17" s="7">
        <v>5</v>
      </c>
      <c r="AA17" s="1" t="str">
        <f t="shared" si="0"/>
        <v>15</v>
      </c>
      <c r="AB17" s="1">
        <v>1</v>
      </c>
      <c r="AC17" s="34">
        <v>0.818888888888888</v>
      </c>
      <c r="AD17" s="34">
        <v>0.99944444444444402</v>
      </c>
      <c r="AE17" s="34">
        <f t="shared" si="1"/>
        <v>0.18055555555555602</v>
      </c>
      <c r="AH17" s="34"/>
      <c r="AI17" s="1"/>
    </row>
    <row r="18" spans="9:35">
      <c r="Y18" s="1">
        <v>1</v>
      </c>
      <c r="Z18" s="7">
        <v>6</v>
      </c>
      <c r="AA18" s="1" t="str">
        <f t="shared" si="0"/>
        <v>16</v>
      </c>
      <c r="AB18" s="1">
        <v>1</v>
      </c>
      <c r="AC18" s="34">
        <v>0.84555555555555495</v>
      </c>
      <c r="AD18" s="34">
        <v>0.99833333333333296</v>
      </c>
      <c r="AE18" s="34">
        <f t="shared" si="1"/>
        <v>0.15277777777777801</v>
      </c>
      <c r="AH18" s="34"/>
      <c r="AI18" s="1"/>
    </row>
    <row r="19" spans="9:35">
      <c r="Y19" s="1">
        <v>1</v>
      </c>
      <c r="Z19" s="7">
        <v>7</v>
      </c>
      <c r="AA19" s="1" t="str">
        <f t="shared" si="0"/>
        <v>17</v>
      </c>
      <c r="AB19" s="1">
        <v>1</v>
      </c>
      <c r="AC19" s="34">
        <v>0.98333333333333295</v>
      </c>
      <c r="AD19" s="34">
        <v>0.99777777777777699</v>
      </c>
      <c r="AE19" s="34">
        <f t="shared" si="1"/>
        <v>1.4444444444444038E-2</v>
      </c>
      <c r="AH19" s="34"/>
      <c r="AI19" s="1"/>
    </row>
    <row r="20" spans="9:35">
      <c r="Y20" s="1">
        <v>1</v>
      </c>
      <c r="Z20" s="7">
        <v>8</v>
      </c>
      <c r="AA20" s="1" t="str">
        <f t="shared" si="0"/>
        <v>18</v>
      </c>
      <c r="AB20" s="1">
        <v>1</v>
      </c>
      <c r="AC20" s="34">
        <v>0.99222222222222201</v>
      </c>
      <c r="AD20" s="34">
        <v>0.99777777777777699</v>
      </c>
      <c r="AE20" s="34">
        <f t="shared" si="1"/>
        <v>5.5555555555549807E-3</v>
      </c>
      <c r="AH20" s="34"/>
      <c r="AI20" s="1"/>
    </row>
    <row r="21" spans="9:35">
      <c r="Y21" s="1">
        <v>1</v>
      </c>
      <c r="Z21" s="7">
        <v>9</v>
      </c>
      <c r="AA21" s="1" t="str">
        <f t="shared" si="0"/>
        <v>19</v>
      </c>
      <c r="AB21" s="1">
        <v>1</v>
      </c>
      <c r="AC21" s="34">
        <v>0.97722222222222199</v>
      </c>
      <c r="AD21" s="34">
        <v>0.99888888888888805</v>
      </c>
      <c r="AE21" s="34">
        <f t="shared" si="1"/>
        <v>2.1666666666666057E-2</v>
      </c>
      <c r="AH21" s="34"/>
      <c r="AI21" s="1"/>
    </row>
    <row r="22" spans="9:35">
      <c r="Y22" s="1">
        <v>2</v>
      </c>
      <c r="Z22" s="7">
        <v>0</v>
      </c>
      <c r="AA22" s="1" t="str">
        <f t="shared" si="0"/>
        <v>20</v>
      </c>
      <c r="AB22" s="1">
        <v>2</v>
      </c>
      <c r="AC22" s="34">
        <v>0.41944444444444401</v>
      </c>
      <c r="AD22" s="34">
        <v>0.99833333333333296</v>
      </c>
      <c r="AE22" s="34">
        <f t="shared" si="1"/>
        <v>0.57888888888888901</v>
      </c>
      <c r="AH22" s="34"/>
      <c r="AI22" s="1"/>
    </row>
    <row r="23" spans="9:35">
      <c r="Y23" s="1">
        <v>2</v>
      </c>
      <c r="Z23" s="7">
        <v>1</v>
      </c>
      <c r="AA23" s="1" t="str">
        <f t="shared" si="0"/>
        <v>21</v>
      </c>
      <c r="AB23" s="1">
        <v>2</v>
      </c>
      <c r="AC23" s="34">
        <v>0.67277777777777703</v>
      </c>
      <c r="AD23" s="34">
        <v>0.99833333333333296</v>
      </c>
      <c r="AE23" s="34">
        <f t="shared" si="1"/>
        <v>0.32555555555555593</v>
      </c>
      <c r="AH23" s="34"/>
      <c r="AI23" s="1"/>
    </row>
    <row r="24" spans="9:35">
      <c r="Y24" s="1">
        <v>2</v>
      </c>
      <c r="Z24" s="7">
        <v>2</v>
      </c>
      <c r="AA24" s="1" t="str">
        <f t="shared" si="0"/>
        <v>22</v>
      </c>
      <c r="AB24" s="1">
        <v>2</v>
      </c>
      <c r="AC24" s="34">
        <v>0.98611111111111105</v>
      </c>
      <c r="AD24" s="34">
        <v>1</v>
      </c>
      <c r="AE24" s="34">
        <f t="shared" si="1"/>
        <v>1.3888888888888951E-2</v>
      </c>
      <c r="AH24" s="34"/>
      <c r="AI24" s="1"/>
    </row>
    <row r="25" spans="9:35">
      <c r="Y25" s="1">
        <v>2</v>
      </c>
      <c r="Z25" s="7">
        <v>3</v>
      </c>
      <c r="AA25" s="1" t="str">
        <f t="shared" si="0"/>
        <v>23</v>
      </c>
      <c r="AB25" s="1">
        <v>2</v>
      </c>
      <c r="AC25" s="34">
        <v>0.89722222222222203</v>
      </c>
      <c r="AD25" s="34">
        <v>0.99722222222222201</v>
      </c>
      <c r="AE25" s="34">
        <f t="shared" si="1"/>
        <v>9.9999999999999978E-2</v>
      </c>
      <c r="AH25" s="34"/>
      <c r="AI25" s="1"/>
    </row>
    <row r="26" spans="9:35">
      <c r="Y26" s="1">
        <v>2</v>
      </c>
      <c r="Z26" s="7">
        <v>4</v>
      </c>
      <c r="AA26" s="1" t="str">
        <f t="shared" si="0"/>
        <v>24</v>
      </c>
      <c r="AB26" s="1">
        <v>2</v>
      </c>
      <c r="AC26" s="34">
        <v>0.98611111111111105</v>
      </c>
      <c r="AD26" s="34">
        <v>0.99722222222222201</v>
      </c>
      <c r="AE26" s="34">
        <f t="shared" si="1"/>
        <v>1.1111111111110961E-2</v>
      </c>
      <c r="AH26" s="34"/>
      <c r="AI26" s="1"/>
    </row>
    <row r="27" spans="9:35">
      <c r="Y27" s="1">
        <v>2</v>
      </c>
      <c r="Z27" s="7">
        <v>5</v>
      </c>
      <c r="AA27" s="1" t="str">
        <f t="shared" si="0"/>
        <v>25</v>
      </c>
      <c r="AB27" s="1">
        <v>2</v>
      </c>
      <c r="AC27" s="34">
        <v>0.98444444444444401</v>
      </c>
      <c r="AD27" s="34">
        <v>0.99888888888888805</v>
      </c>
      <c r="AE27" s="34">
        <f t="shared" si="1"/>
        <v>1.4444444444444038E-2</v>
      </c>
      <c r="AH27" s="34"/>
      <c r="AI27" s="1"/>
    </row>
    <row r="28" spans="9:35">
      <c r="I28" s="34" t="s">
        <v>449</v>
      </c>
      <c r="Y28" s="1">
        <v>2</v>
      </c>
      <c r="Z28" s="7">
        <v>6</v>
      </c>
      <c r="AA28" s="1" t="str">
        <f t="shared" si="0"/>
        <v>26</v>
      </c>
      <c r="AB28" s="1">
        <v>2</v>
      </c>
      <c r="AC28" s="34">
        <v>0.525555555555555</v>
      </c>
      <c r="AD28" s="34">
        <v>0.995</v>
      </c>
      <c r="AE28" s="34">
        <f t="shared" si="1"/>
        <v>0.469444444444445</v>
      </c>
      <c r="AH28" s="34"/>
      <c r="AI28" s="1"/>
    </row>
    <row r="29" spans="9:35">
      <c r="I29" s="34" t="s">
        <v>199</v>
      </c>
      <c r="Y29" s="1">
        <v>2</v>
      </c>
      <c r="Z29" s="7">
        <v>7</v>
      </c>
      <c r="AA29" s="1" t="str">
        <f t="shared" si="0"/>
        <v>27</v>
      </c>
      <c r="AB29" s="1">
        <v>2</v>
      </c>
      <c r="AC29" s="34">
        <v>0.95777777777777695</v>
      </c>
      <c r="AD29" s="34">
        <v>0.99777777777777699</v>
      </c>
      <c r="AE29" s="34">
        <f t="shared" si="1"/>
        <v>4.0000000000000036E-2</v>
      </c>
      <c r="AH29" s="34"/>
      <c r="AI29" s="1"/>
    </row>
    <row r="30" spans="9:35">
      <c r="I30" s="34" t="s">
        <v>200</v>
      </c>
      <c r="Y30" s="1">
        <v>2</v>
      </c>
      <c r="Z30" s="7">
        <v>8</v>
      </c>
      <c r="AA30" s="1" t="str">
        <f t="shared" si="0"/>
        <v>28</v>
      </c>
      <c r="AB30" s="1">
        <v>2</v>
      </c>
      <c r="AC30" s="34">
        <v>0.98944444444444402</v>
      </c>
      <c r="AD30" s="34">
        <v>0.99722222222222201</v>
      </c>
      <c r="AE30" s="34">
        <f t="shared" si="1"/>
        <v>7.7777777777779944E-3</v>
      </c>
      <c r="AH30" s="34"/>
      <c r="AI30" s="1"/>
    </row>
    <row r="31" spans="9:35">
      <c r="I31" s="34" t="s">
        <v>201</v>
      </c>
      <c r="Y31" s="1">
        <v>2</v>
      </c>
      <c r="Z31" s="7">
        <v>9</v>
      </c>
      <c r="AA31" s="1" t="str">
        <f t="shared" si="0"/>
        <v>29</v>
      </c>
      <c r="AB31" s="1">
        <v>2</v>
      </c>
      <c r="AC31" s="34">
        <v>0.98777777777777698</v>
      </c>
      <c r="AD31" s="34">
        <v>0.99944444444444402</v>
      </c>
      <c r="AE31" s="34">
        <f t="shared" si="1"/>
        <v>1.1666666666667047E-2</v>
      </c>
      <c r="AH31" s="34"/>
      <c r="AI31" s="1"/>
    </row>
    <row r="32" spans="9:35">
      <c r="I32" s="34" t="s">
        <v>257</v>
      </c>
      <c r="Y32" s="1">
        <v>3</v>
      </c>
      <c r="Z32" s="7">
        <v>0</v>
      </c>
      <c r="AA32" s="1" t="str">
        <f t="shared" si="0"/>
        <v>30</v>
      </c>
      <c r="AB32" s="1">
        <v>3</v>
      </c>
      <c r="AC32" s="34">
        <v>0.75944444444444403</v>
      </c>
      <c r="AD32" s="34">
        <v>0.99777777777777699</v>
      </c>
      <c r="AE32" s="34">
        <f t="shared" si="1"/>
        <v>0.23833333333333295</v>
      </c>
      <c r="AH32" s="34"/>
      <c r="AI32" s="1"/>
    </row>
    <row r="33" spans="9:35">
      <c r="I33" s="34" t="s">
        <v>258</v>
      </c>
      <c r="Y33" s="1">
        <v>3</v>
      </c>
      <c r="Z33" s="7">
        <v>1</v>
      </c>
      <c r="AA33" s="1" t="str">
        <f t="shared" si="0"/>
        <v>31</v>
      </c>
      <c r="AB33" s="1">
        <v>3</v>
      </c>
      <c r="AC33" s="34">
        <v>0.86166666666666603</v>
      </c>
      <c r="AD33" s="34">
        <v>0.99777777777777699</v>
      </c>
      <c r="AE33" s="34">
        <f t="shared" si="1"/>
        <v>0.13611111111111096</v>
      </c>
      <c r="AH33" s="34"/>
      <c r="AI33" s="1"/>
    </row>
    <row r="34" spans="9:35">
      <c r="I34" s="34" t="s">
        <v>405</v>
      </c>
      <c r="Y34" s="1">
        <v>3</v>
      </c>
      <c r="Z34" s="7">
        <v>2</v>
      </c>
      <c r="AA34" s="1" t="str">
        <f t="shared" si="0"/>
        <v>32</v>
      </c>
      <c r="AB34" s="1">
        <v>3</v>
      </c>
      <c r="AC34" s="34">
        <v>0.99333333333333296</v>
      </c>
      <c r="AD34" s="34">
        <v>0.99833333333333296</v>
      </c>
      <c r="AE34" s="34">
        <f t="shared" si="1"/>
        <v>5.0000000000000044E-3</v>
      </c>
      <c r="AH34" s="34"/>
      <c r="AI34" s="1"/>
    </row>
    <row r="35" spans="9:35">
      <c r="I35" s="34" t="s">
        <v>209</v>
      </c>
      <c r="Y35" s="1">
        <v>3</v>
      </c>
      <c r="Z35" s="7">
        <v>3</v>
      </c>
      <c r="AA35" s="1" t="str">
        <f t="shared" si="0"/>
        <v>33</v>
      </c>
      <c r="AB35" s="1">
        <v>3</v>
      </c>
      <c r="AC35" s="34">
        <v>0.82111111111111101</v>
      </c>
      <c r="AD35" s="34">
        <v>0.99777777777777699</v>
      </c>
      <c r="AE35" s="34">
        <f t="shared" si="1"/>
        <v>0.17666666666666597</v>
      </c>
      <c r="AH35" s="34"/>
      <c r="AI35" s="1"/>
    </row>
    <row r="36" spans="9:35">
      <c r="I36" s="34" t="s">
        <v>450</v>
      </c>
      <c r="Y36" s="1">
        <v>3</v>
      </c>
      <c r="Z36" s="7">
        <v>4</v>
      </c>
      <c r="AA36" s="1" t="str">
        <f t="shared" si="0"/>
        <v>34</v>
      </c>
      <c r="AB36" s="1">
        <v>3</v>
      </c>
      <c r="AC36" s="34">
        <v>0.987222222222222</v>
      </c>
      <c r="AD36" s="34">
        <v>0.99722222222222201</v>
      </c>
      <c r="AE36" s="34">
        <f t="shared" si="1"/>
        <v>1.0000000000000009E-2</v>
      </c>
      <c r="AH36" s="34"/>
      <c r="AI36" s="1"/>
    </row>
    <row r="37" spans="9:35">
      <c r="I37" s="34" t="s">
        <v>209</v>
      </c>
      <c r="Y37" s="1">
        <v>3</v>
      </c>
      <c r="Z37" s="7">
        <v>5</v>
      </c>
      <c r="AA37" s="1" t="str">
        <f t="shared" si="0"/>
        <v>35</v>
      </c>
      <c r="AB37" s="1">
        <v>3</v>
      </c>
      <c r="AC37" s="34">
        <v>0.87555555555555498</v>
      </c>
      <c r="AD37" s="34">
        <v>0.99944444444444402</v>
      </c>
      <c r="AE37" s="34">
        <f t="shared" si="1"/>
        <v>0.12388888888888905</v>
      </c>
      <c r="AH37" s="34"/>
      <c r="AI37" s="1"/>
    </row>
    <row r="38" spans="9:35">
      <c r="I38" s="34" t="s">
        <v>451</v>
      </c>
      <c r="Y38" s="1">
        <v>3</v>
      </c>
      <c r="Z38" s="7">
        <v>6</v>
      </c>
      <c r="AA38" s="1" t="str">
        <f t="shared" si="0"/>
        <v>36</v>
      </c>
      <c r="AB38" s="1">
        <v>3</v>
      </c>
      <c r="AC38" s="34">
        <v>0.60888888888888804</v>
      </c>
      <c r="AD38" s="34">
        <v>0.99722222222222201</v>
      </c>
      <c r="AE38" s="34">
        <f t="shared" si="1"/>
        <v>0.38833333333333397</v>
      </c>
      <c r="AH38" s="34"/>
      <c r="AI38" s="1"/>
    </row>
    <row r="39" spans="9:35">
      <c r="I39" s="34" t="s">
        <v>209</v>
      </c>
      <c r="Y39" s="1">
        <v>3</v>
      </c>
      <c r="Z39" s="7">
        <v>7</v>
      </c>
      <c r="AA39" s="1" t="str">
        <f t="shared" si="0"/>
        <v>37</v>
      </c>
      <c r="AB39" s="1">
        <v>3</v>
      </c>
      <c r="AC39" s="34">
        <v>0.97555555555555495</v>
      </c>
      <c r="AD39" s="34">
        <v>0.98888888888888804</v>
      </c>
      <c r="AE39" s="34">
        <f t="shared" si="1"/>
        <v>1.3333333333333086E-2</v>
      </c>
      <c r="AH39" s="34"/>
      <c r="AI39" s="1"/>
    </row>
    <row r="40" spans="9:35">
      <c r="I40" s="34" t="s">
        <v>452</v>
      </c>
      <c r="Y40" s="1">
        <v>3</v>
      </c>
      <c r="Z40" s="7">
        <v>8</v>
      </c>
      <c r="AA40" s="1" t="str">
        <f t="shared" si="0"/>
        <v>38</v>
      </c>
      <c r="AB40" s="1">
        <v>3</v>
      </c>
      <c r="AC40" s="34">
        <v>0.90444444444444405</v>
      </c>
      <c r="AD40" s="34">
        <v>0.99666666666666603</v>
      </c>
      <c r="AE40" s="34">
        <f t="shared" si="1"/>
        <v>9.2222222222221983E-2</v>
      </c>
      <c r="AH40" s="34"/>
      <c r="AI40" s="1"/>
    </row>
    <row r="41" spans="9:35">
      <c r="I41" s="34" t="s">
        <v>209</v>
      </c>
      <c r="Y41" s="1">
        <v>3</v>
      </c>
      <c r="Z41" s="7">
        <v>9</v>
      </c>
      <c r="AA41" s="1" t="str">
        <f t="shared" si="0"/>
        <v>39</v>
      </c>
      <c r="AB41" s="1">
        <v>3</v>
      </c>
      <c r="AC41" s="34">
        <v>0.95777777777777695</v>
      </c>
      <c r="AD41" s="34">
        <v>0.99722222222222201</v>
      </c>
      <c r="AE41" s="34">
        <f t="shared" si="1"/>
        <v>3.9444444444445059E-2</v>
      </c>
      <c r="AH41" s="34"/>
      <c r="AI41" s="1"/>
    </row>
    <row r="42" spans="9:35">
      <c r="I42" s="34" t="s">
        <v>453</v>
      </c>
      <c r="Y42" s="1">
        <v>4</v>
      </c>
      <c r="Z42" s="7">
        <v>0</v>
      </c>
      <c r="AA42" s="1" t="str">
        <f t="shared" si="0"/>
        <v>40</v>
      </c>
      <c r="AB42" s="1">
        <v>4</v>
      </c>
      <c r="AC42" s="34">
        <v>0.43555555555555497</v>
      </c>
      <c r="AD42" s="34">
        <v>0.99833333333333296</v>
      </c>
      <c r="AE42" s="34">
        <f t="shared" si="1"/>
        <v>0.56277777777777804</v>
      </c>
      <c r="AH42" s="34"/>
      <c r="AI42" s="1"/>
    </row>
    <row r="43" spans="9:35">
      <c r="I43" s="34" t="s">
        <v>209</v>
      </c>
      <c r="Y43" s="1">
        <v>4</v>
      </c>
      <c r="Z43" s="7">
        <v>1</v>
      </c>
      <c r="AA43" s="1" t="str">
        <f t="shared" si="0"/>
        <v>41</v>
      </c>
      <c r="AB43" s="1">
        <v>4</v>
      </c>
      <c r="AC43" s="34">
        <v>0.496111111111111</v>
      </c>
      <c r="AD43" s="34">
        <v>0.99944444444444402</v>
      </c>
      <c r="AE43" s="34">
        <f t="shared" si="1"/>
        <v>0.50333333333333297</v>
      </c>
      <c r="AH43" s="34"/>
      <c r="AI43" s="1"/>
    </row>
    <row r="44" spans="9:35">
      <c r="I44" s="34" t="s">
        <v>454</v>
      </c>
      <c r="Y44" s="1">
        <v>4</v>
      </c>
      <c r="Z44" s="7">
        <v>2</v>
      </c>
      <c r="AA44" s="1" t="str">
        <f t="shared" si="0"/>
        <v>42</v>
      </c>
      <c r="AB44" s="1">
        <v>4</v>
      </c>
      <c r="AC44" s="34">
        <v>0.98499999999999999</v>
      </c>
      <c r="AD44" s="34">
        <v>0.99777777777777699</v>
      </c>
      <c r="AE44" s="34">
        <f t="shared" si="1"/>
        <v>1.2777777777777E-2</v>
      </c>
      <c r="AH44" s="34"/>
      <c r="AI44" s="1"/>
    </row>
    <row r="45" spans="9:35">
      <c r="I45" s="34" t="s">
        <v>209</v>
      </c>
      <c r="Y45" s="1">
        <v>4</v>
      </c>
      <c r="Z45" s="7">
        <v>3</v>
      </c>
      <c r="AA45" s="1" t="str">
        <f t="shared" si="0"/>
        <v>43</v>
      </c>
      <c r="AB45" s="1">
        <v>4</v>
      </c>
      <c r="AC45" s="34">
        <v>0.83722222222222198</v>
      </c>
      <c r="AD45" s="34">
        <v>0.99277777777777698</v>
      </c>
      <c r="AE45" s="34">
        <f t="shared" si="1"/>
        <v>0.155555555555555</v>
      </c>
      <c r="AH45" s="34"/>
      <c r="AI45" s="1"/>
    </row>
    <row r="46" spans="9:35">
      <c r="I46" s="34" t="s">
        <v>455</v>
      </c>
      <c r="Y46" s="1">
        <v>4</v>
      </c>
      <c r="Z46" s="7">
        <v>4</v>
      </c>
      <c r="AA46" s="1" t="str">
        <f t="shared" si="0"/>
        <v>44</v>
      </c>
      <c r="AB46" s="1">
        <v>4</v>
      </c>
      <c r="AC46" s="34">
        <v>0.98499999999999999</v>
      </c>
      <c r="AD46" s="34">
        <v>0.99833333333333296</v>
      </c>
      <c r="AE46" s="34">
        <f t="shared" si="1"/>
        <v>1.3333333333332975E-2</v>
      </c>
      <c r="AH46" s="34"/>
      <c r="AI46" s="1"/>
    </row>
    <row r="47" spans="9:35">
      <c r="I47" s="34" t="s">
        <v>209</v>
      </c>
      <c r="Y47" s="1">
        <v>4</v>
      </c>
      <c r="Z47" s="7">
        <v>5</v>
      </c>
      <c r="AA47" s="1" t="str">
        <f t="shared" si="0"/>
        <v>45</v>
      </c>
      <c r="AB47" s="1">
        <v>4</v>
      </c>
      <c r="AC47" s="34">
        <v>0.96555555555555495</v>
      </c>
      <c r="AD47" s="34">
        <v>0.99888888888888805</v>
      </c>
      <c r="AE47" s="34">
        <f t="shared" si="1"/>
        <v>3.3333333333333104E-2</v>
      </c>
      <c r="AH47" s="34"/>
      <c r="AI47" s="1"/>
    </row>
    <row r="48" spans="9:35">
      <c r="I48" s="34" t="s">
        <v>456</v>
      </c>
      <c r="Y48" s="1">
        <v>4</v>
      </c>
      <c r="Z48" s="7">
        <v>6</v>
      </c>
      <c r="AA48" s="1" t="str">
        <f t="shared" si="0"/>
        <v>46</v>
      </c>
      <c r="AB48" s="1">
        <v>4</v>
      </c>
      <c r="AC48" s="34">
        <v>0.461666666666666</v>
      </c>
      <c r="AD48" s="34">
        <v>0.99777777777777699</v>
      </c>
      <c r="AE48" s="34">
        <f t="shared" si="1"/>
        <v>0.53611111111111098</v>
      </c>
      <c r="AH48" s="34"/>
      <c r="AI48" s="1"/>
    </row>
    <row r="49" spans="9:35">
      <c r="I49" s="34" t="s">
        <v>209</v>
      </c>
      <c r="Y49" s="1">
        <v>4</v>
      </c>
      <c r="Z49" s="7">
        <v>7</v>
      </c>
      <c r="AA49" s="1" t="str">
        <f t="shared" si="0"/>
        <v>47</v>
      </c>
      <c r="AB49" s="1">
        <v>4</v>
      </c>
      <c r="AC49" s="34">
        <v>0.94555555555555504</v>
      </c>
      <c r="AD49" s="34">
        <v>0.99888888888888805</v>
      </c>
      <c r="AE49" s="34">
        <f t="shared" si="1"/>
        <v>5.3333333333333011E-2</v>
      </c>
      <c r="AH49" s="34"/>
      <c r="AI49" s="1"/>
    </row>
    <row r="50" spans="9:35">
      <c r="I50" s="34" t="s">
        <v>457</v>
      </c>
      <c r="Y50" s="1">
        <v>4</v>
      </c>
      <c r="Z50" s="7">
        <v>8</v>
      </c>
      <c r="AA50" s="1" t="str">
        <f t="shared" si="0"/>
        <v>48</v>
      </c>
      <c r="AB50" s="1">
        <v>4</v>
      </c>
      <c r="AC50" s="34">
        <v>0.99333333333333296</v>
      </c>
      <c r="AD50" s="34">
        <v>0.99666666666666603</v>
      </c>
      <c r="AE50" s="34">
        <f t="shared" si="1"/>
        <v>3.3333333333330772E-3</v>
      </c>
      <c r="AH50" s="34"/>
      <c r="AI50" s="1"/>
    </row>
    <row r="51" spans="9:35">
      <c r="I51" s="34" t="s">
        <v>209</v>
      </c>
      <c r="Y51" s="1">
        <v>4</v>
      </c>
      <c r="Z51" s="7">
        <v>9</v>
      </c>
      <c r="AA51" s="1" t="str">
        <f t="shared" si="0"/>
        <v>49</v>
      </c>
      <c r="AB51" s="1">
        <v>4</v>
      </c>
      <c r="AC51" s="34">
        <v>0.99</v>
      </c>
      <c r="AD51" s="34">
        <v>0.99944444444444402</v>
      </c>
      <c r="AE51" s="34">
        <f t="shared" si="1"/>
        <v>9.4444444444440334E-3</v>
      </c>
      <c r="AH51" s="34"/>
      <c r="AI51" s="1"/>
    </row>
    <row r="52" spans="9:35">
      <c r="I52" s="34" t="s">
        <v>458</v>
      </c>
      <c r="Y52" s="1">
        <v>5</v>
      </c>
      <c r="Z52" s="7">
        <v>0</v>
      </c>
      <c r="AA52" s="1" t="str">
        <f t="shared" si="0"/>
        <v>50</v>
      </c>
      <c r="AB52" s="1">
        <v>5</v>
      </c>
      <c r="AC52" s="34">
        <v>0.63611111111111096</v>
      </c>
      <c r="AD52" s="34">
        <v>0.99888888888888805</v>
      </c>
      <c r="AE52" s="34">
        <f t="shared" si="1"/>
        <v>0.36277777777777709</v>
      </c>
      <c r="AH52" s="34"/>
      <c r="AI52" s="1"/>
    </row>
    <row r="53" spans="9:35">
      <c r="I53" s="34" t="s">
        <v>209</v>
      </c>
      <c r="Y53" s="1">
        <v>5</v>
      </c>
      <c r="Z53" s="7">
        <v>1</v>
      </c>
      <c r="AA53" s="1" t="str">
        <f t="shared" si="0"/>
        <v>51</v>
      </c>
      <c r="AB53" s="1">
        <v>5</v>
      </c>
      <c r="AC53" s="34">
        <v>0.86333333333333295</v>
      </c>
      <c r="AD53" s="34">
        <v>1</v>
      </c>
      <c r="AE53" s="34">
        <f t="shared" si="1"/>
        <v>0.13666666666666705</v>
      </c>
      <c r="AH53" s="34"/>
      <c r="AI53" s="1"/>
    </row>
    <row r="54" spans="9:35">
      <c r="I54" s="34" t="s">
        <v>459</v>
      </c>
      <c r="Y54" s="1">
        <v>5</v>
      </c>
      <c r="Z54" s="7">
        <v>2</v>
      </c>
      <c r="AA54" s="1" t="str">
        <f t="shared" si="0"/>
        <v>52</v>
      </c>
      <c r="AB54" s="1">
        <v>5</v>
      </c>
      <c r="AC54" s="34">
        <v>0.77222222222222203</v>
      </c>
      <c r="AD54" s="34">
        <v>0.99944444444444402</v>
      </c>
      <c r="AE54" s="34">
        <f t="shared" si="1"/>
        <v>0.22722222222222199</v>
      </c>
      <c r="AH54" s="34"/>
      <c r="AI54" s="1"/>
    </row>
    <row r="55" spans="9:35">
      <c r="I55" s="34" t="s">
        <v>203</v>
      </c>
      <c r="Y55" s="1">
        <v>5</v>
      </c>
      <c r="Z55" s="7">
        <v>3</v>
      </c>
      <c r="AA55" s="1" t="str">
        <f t="shared" si="0"/>
        <v>53</v>
      </c>
      <c r="AB55" s="1">
        <v>5</v>
      </c>
      <c r="AC55" s="34">
        <v>0.60111111111111104</v>
      </c>
      <c r="AD55" s="34">
        <v>0.99555555555555497</v>
      </c>
      <c r="AE55" s="34">
        <f t="shared" si="1"/>
        <v>0.39444444444444393</v>
      </c>
      <c r="AH55" s="34"/>
      <c r="AI55" s="1"/>
    </row>
    <row r="56" spans="9:35">
      <c r="I56" s="34" t="s">
        <v>204</v>
      </c>
      <c r="Y56" s="1">
        <v>5</v>
      </c>
      <c r="Z56" s="7">
        <v>4</v>
      </c>
      <c r="AA56" s="1" t="str">
        <f t="shared" si="0"/>
        <v>54</v>
      </c>
      <c r="AB56" s="1">
        <v>5</v>
      </c>
      <c r="AC56" s="34">
        <v>0.81277777777777704</v>
      </c>
      <c r="AD56" s="34">
        <v>0.99833333333333296</v>
      </c>
      <c r="AE56" s="34">
        <f t="shared" si="1"/>
        <v>0.18555555555555592</v>
      </c>
      <c r="AH56" s="34"/>
      <c r="AI56" s="1"/>
    </row>
    <row r="57" spans="9:35">
      <c r="I57" s="34" t="s">
        <v>205</v>
      </c>
      <c r="Y57" s="1">
        <v>5</v>
      </c>
      <c r="Z57" s="7">
        <v>5</v>
      </c>
      <c r="AA57" s="1" t="str">
        <f t="shared" si="0"/>
        <v>55</v>
      </c>
      <c r="AB57" s="1">
        <v>5</v>
      </c>
      <c r="AC57" s="34">
        <v>0.74944444444444402</v>
      </c>
      <c r="AD57" s="34">
        <v>1</v>
      </c>
      <c r="AE57" s="34">
        <f t="shared" si="1"/>
        <v>0.25055555555555598</v>
      </c>
      <c r="AH57" s="34"/>
      <c r="AI57" s="1"/>
    </row>
    <row r="58" spans="9:35">
      <c r="I58" s="34" t="s">
        <v>206</v>
      </c>
      <c r="Y58" s="1">
        <v>5</v>
      </c>
      <c r="Z58" s="7">
        <v>6</v>
      </c>
      <c r="AA58" s="1" t="str">
        <f t="shared" si="0"/>
        <v>56</v>
      </c>
      <c r="AB58" s="1">
        <v>5</v>
      </c>
      <c r="AC58" s="34">
        <v>0.780555555555555</v>
      </c>
      <c r="AD58" s="34">
        <v>0.99777777777777699</v>
      </c>
      <c r="AE58" s="34">
        <f t="shared" si="1"/>
        <v>0.21722222222222198</v>
      </c>
      <c r="AH58" s="34"/>
      <c r="AI58" s="1"/>
    </row>
    <row r="59" spans="9:35">
      <c r="Y59" s="1">
        <v>5</v>
      </c>
      <c r="Z59" s="7">
        <v>7</v>
      </c>
      <c r="AA59" s="1" t="str">
        <f t="shared" si="0"/>
        <v>57</v>
      </c>
      <c r="AB59" s="1">
        <v>5</v>
      </c>
      <c r="AC59" s="34">
        <v>0.86611111111111105</v>
      </c>
      <c r="AD59" s="34">
        <v>0.99444444444444402</v>
      </c>
      <c r="AE59" s="34">
        <f t="shared" si="1"/>
        <v>0.12833333333333297</v>
      </c>
      <c r="AH59" s="34"/>
      <c r="AI59" s="1"/>
    </row>
    <row r="60" spans="9:35">
      <c r="Y60" s="1">
        <v>5</v>
      </c>
      <c r="Z60" s="7">
        <v>8</v>
      </c>
      <c r="AA60" s="1" t="str">
        <f t="shared" si="0"/>
        <v>58</v>
      </c>
      <c r="AB60" s="1">
        <v>5</v>
      </c>
      <c r="AC60" s="34">
        <v>0.94111111111111101</v>
      </c>
      <c r="AD60" s="34">
        <v>0.99833333333333296</v>
      </c>
      <c r="AE60" s="34">
        <f t="shared" si="1"/>
        <v>5.7222222222221952E-2</v>
      </c>
      <c r="AH60" s="34"/>
      <c r="AI60" s="1"/>
    </row>
    <row r="61" spans="9:35">
      <c r="Y61" s="1">
        <v>5</v>
      </c>
      <c r="Z61" s="7">
        <v>9</v>
      </c>
      <c r="AA61" s="1" t="str">
        <f t="shared" si="0"/>
        <v>59</v>
      </c>
      <c r="AB61" s="1">
        <v>5</v>
      </c>
      <c r="AC61" s="34">
        <v>0.905555555555555</v>
      </c>
      <c r="AD61" s="34">
        <v>0.99888888888888805</v>
      </c>
      <c r="AE61" s="34">
        <f t="shared" si="1"/>
        <v>9.3333333333333046E-2</v>
      </c>
      <c r="AH61" s="34"/>
      <c r="AI61" s="1"/>
    </row>
    <row r="62" spans="9:35">
      <c r="Y62" s="1">
        <v>6</v>
      </c>
      <c r="Z62" s="7">
        <v>0</v>
      </c>
      <c r="AA62" s="1" t="str">
        <f t="shared" si="0"/>
        <v>60</v>
      </c>
      <c r="AB62" s="1">
        <v>6</v>
      </c>
      <c r="AC62" s="34">
        <v>0.487222222222222</v>
      </c>
      <c r="AD62" s="34">
        <v>0.99888888888888805</v>
      </c>
      <c r="AE62" s="34">
        <f t="shared" si="1"/>
        <v>0.51166666666666605</v>
      </c>
      <c r="AH62" s="34"/>
      <c r="AI62" s="1"/>
    </row>
    <row r="63" spans="9:35">
      <c r="Y63" s="1">
        <v>6</v>
      </c>
      <c r="Z63" s="7">
        <v>1</v>
      </c>
      <c r="AA63" s="1" t="str">
        <f t="shared" si="0"/>
        <v>61</v>
      </c>
      <c r="AB63" s="1">
        <v>6</v>
      </c>
      <c r="AC63" s="34">
        <v>0.61777777777777698</v>
      </c>
      <c r="AD63" s="34">
        <v>0.99833333333333296</v>
      </c>
      <c r="AE63" s="34">
        <f t="shared" si="1"/>
        <v>0.38055555555555598</v>
      </c>
      <c r="AH63" s="34"/>
      <c r="AI63" s="1"/>
    </row>
    <row r="64" spans="9:35">
      <c r="Y64" s="1">
        <v>6</v>
      </c>
      <c r="Z64" s="7">
        <v>2</v>
      </c>
      <c r="AA64" s="1" t="str">
        <f t="shared" si="0"/>
        <v>62</v>
      </c>
      <c r="AB64" s="1">
        <v>6</v>
      </c>
      <c r="AC64" s="34">
        <v>0.99388888888888804</v>
      </c>
      <c r="AD64" s="34">
        <v>1</v>
      </c>
      <c r="AE64" s="34">
        <f t="shared" si="1"/>
        <v>6.1111111111119554E-3</v>
      </c>
      <c r="AH64" s="34"/>
      <c r="AI64" s="1"/>
    </row>
    <row r="65" spans="25:35">
      <c r="Y65" s="1">
        <v>6</v>
      </c>
      <c r="Z65" s="7">
        <v>3</v>
      </c>
      <c r="AA65" s="1" t="str">
        <f t="shared" si="0"/>
        <v>63</v>
      </c>
      <c r="AB65" s="1">
        <v>6</v>
      </c>
      <c r="AC65" s="34">
        <v>0.81111111111111101</v>
      </c>
      <c r="AD65" s="34">
        <v>0.99833333333333296</v>
      </c>
      <c r="AE65" s="34">
        <f t="shared" si="1"/>
        <v>0.18722222222222196</v>
      </c>
      <c r="AH65" s="34"/>
      <c r="AI65" s="1"/>
    </row>
    <row r="66" spans="25:35">
      <c r="Y66" s="1">
        <v>6</v>
      </c>
      <c r="Z66" s="7">
        <v>4</v>
      </c>
      <c r="AA66" s="1" t="str">
        <f t="shared" si="0"/>
        <v>64</v>
      </c>
      <c r="AB66" s="1">
        <v>6</v>
      </c>
      <c r="AC66" s="34">
        <v>0.97388888888888803</v>
      </c>
      <c r="AD66" s="34">
        <v>0.99888888888888805</v>
      </c>
      <c r="AE66" s="34">
        <f t="shared" si="1"/>
        <v>2.5000000000000022E-2</v>
      </c>
      <c r="AH66" s="34"/>
      <c r="AI66" s="1"/>
    </row>
    <row r="67" spans="25:35">
      <c r="Y67" s="1">
        <v>6</v>
      </c>
      <c r="Z67" s="7">
        <v>5</v>
      </c>
      <c r="AA67" s="1" t="str">
        <f t="shared" ref="AA67:AA101" si="22">CONCATENATE(Y67,Z67)</f>
        <v>65</v>
      </c>
      <c r="AB67" s="1">
        <v>6</v>
      </c>
      <c r="AC67" s="34">
        <v>0.96777777777777696</v>
      </c>
      <c r="AD67" s="34">
        <v>0.99833333333333296</v>
      </c>
      <c r="AE67" s="34">
        <f t="shared" ref="AE67:AE101" si="23">AD67-AC67</f>
        <v>3.0555555555556002E-2</v>
      </c>
      <c r="AH67" s="34"/>
      <c r="AI67" s="1"/>
    </row>
    <row r="68" spans="25:35">
      <c r="Y68" s="1">
        <v>6</v>
      </c>
      <c r="Z68" s="7">
        <v>6</v>
      </c>
      <c r="AA68" s="1" t="str">
        <f t="shared" si="22"/>
        <v>66</v>
      </c>
      <c r="AB68" s="1">
        <v>6</v>
      </c>
      <c r="AC68" s="34">
        <v>0.48277777777777697</v>
      </c>
      <c r="AD68" s="34">
        <v>0.99666666666666603</v>
      </c>
      <c r="AE68" s="34">
        <f t="shared" si="23"/>
        <v>0.51388888888888906</v>
      </c>
      <c r="AH68" s="34"/>
      <c r="AI68" s="1"/>
    </row>
    <row r="69" spans="25:35">
      <c r="Y69" s="1">
        <v>6</v>
      </c>
      <c r="Z69" s="7">
        <v>7</v>
      </c>
      <c r="AA69" s="1" t="str">
        <f t="shared" si="22"/>
        <v>67</v>
      </c>
      <c r="AB69" s="1">
        <v>6</v>
      </c>
      <c r="AC69" s="34">
        <v>0.94777777777777705</v>
      </c>
      <c r="AD69" s="34">
        <v>0.99888888888888805</v>
      </c>
      <c r="AE69" s="34">
        <f t="shared" si="23"/>
        <v>5.1111111111110996E-2</v>
      </c>
      <c r="AH69" s="34"/>
      <c r="AI69" s="1"/>
    </row>
    <row r="70" spans="25:35">
      <c r="Y70" s="1">
        <v>6</v>
      </c>
      <c r="Z70" s="7">
        <v>8</v>
      </c>
      <c r="AA70" s="1" t="str">
        <f t="shared" si="22"/>
        <v>68</v>
      </c>
      <c r="AB70" s="1">
        <v>6</v>
      </c>
      <c r="AC70" s="34">
        <v>0.99555555555555497</v>
      </c>
      <c r="AD70" s="34">
        <v>0.99666666666666603</v>
      </c>
      <c r="AE70" s="34">
        <f t="shared" si="23"/>
        <v>1.1111111111110628E-3</v>
      </c>
      <c r="AH70" s="34"/>
      <c r="AI70" s="1"/>
    </row>
    <row r="71" spans="25:35">
      <c r="Y71" s="1">
        <v>6</v>
      </c>
      <c r="Z71" s="7">
        <v>9</v>
      </c>
      <c r="AA71" s="1" t="str">
        <f t="shared" si="22"/>
        <v>69</v>
      </c>
      <c r="AB71" s="1">
        <v>6</v>
      </c>
      <c r="AC71" s="34">
        <v>0.98444444444444401</v>
      </c>
      <c r="AD71" s="34">
        <v>1</v>
      </c>
      <c r="AE71" s="34">
        <f t="shared" si="23"/>
        <v>1.5555555555555989E-2</v>
      </c>
      <c r="AH71" s="34"/>
      <c r="AI71" s="1"/>
    </row>
    <row r="72" spans="25:35">
      <c r="Y72" s="1">
        <v>7</v>
      </c>
      <c r="Z72" s="7">
        <v>0</v>
      </c>
      <c r="AA72" s="1" t="str">
        <f t="shared" si="22"/>
        <v>70</v>
      </c>
      <c r="AB72" s="1">
        <v>7</v>
      </c>
      <c r="AC72" s="34">
        <v>0.49722222222222201</v>
      </c>
      <c r="AD72" s="34">
        <v>0.99944444444444402</v>
      </c>
      <c r="AE72" s="34">
        <f t="shared" si="23"/>
        <v>0.50222222222222201</v>
      </c>
      <c r="AH72" s="34"/>
      <c r="AI72" s="1"/>
    </row>
    <row r="73" spans="25:35">
      <c r="Y73" s="1">
        <v>7</v>
      </c>
      <c r="Z73" s="7">
        <v>1</v>
      </c>
      <c r="AA73" s="1" t="str">
        <f t="shared" si="22"/>
        <v>71</v>
      </c>
      <c r="AB73" s="1">
        <v>7</v>
      </c>
      <c r="AC73" s="34">
        <v>0.78500000000000003</v>
      </c>
      <c r="AD73" s="34">
        <v>1</v>
      </c>
      <c r="AE73" s="34">
        <f t="shared" si="23"/>
        <v>0.21499999999999997</v>
      </c>
      <c r="AH73" s="34"/>
      <c r="AI73" s="1"/>
    </row>
    <row r="74" spans="25:35">
      <c r="Y74" s="1">
        <v>7</v>
      </c>
      <c r="Z74" s="7">
        <v>2</v>
      </c>
      <c r="AA74" s="1" t="str">
        <f t="shared" si="22"/>
        <v>72</v>
      </c>
      <c r="AB74" s="1">
        <v>7</v>
      </c>
      <c r="AC74" s="34">
        <v>0.97055555555555495</v>
      </c>
      <c r="AD74" s="34">
        <v>1</v>
      </c>
      <c r="AE74" s="34">
        <f t="shared" si="23"/>
        <v>2.944444444444505E-2</v>
      </c>
      <c r="AH74" s="34"/>
      <c r="AI74" s="1"/>
    </row>
    <row r="75" spans="25:35">
      <c r="Y75" s="1">
        <v>7</v>
      </c>
      <c r="Z75" s="7">
        <v>3</v>
      </c>
      <c r="AA75" s="1" t="str">
        <f t="shared" si="22"/>
        <v>73</v>
      </c>
      <c r="AB75" s="1">
        <v>7</v>
      </c>
      <c r="AC75" s="34">
        <v>0.73166666666666602</v>
      </c>
      <c r="AD75" s="34">
        <v>0.99944444444444402</v>
      </c>
      <c r="AE75" s="34">
        <f t="shared" si="23"/>
        <v>0.267777777777778</v>
      </c>
      <c r="AH75" s="34"/>
      <c r="AI75" s="1"/>
    </row>
    <row r="76" spans="25:35">
      <c r="Y76" s="1">
        <v>7</v>
      </c>
      <c r="Z76" s="7">
        <v>4</v>
      </c>
      <c r="AA76" s="1" t="str">
        <f t="shared" si="22"/>
        <v>74</v>
      </c>
      <c r="AB76" s="1">
        <v>7</v>
      </c>
      <c r="AC76" s="34">
        <v>0.97388888888888803</v>
      </c>
      <c r="AD76" s="34">
        <v>0.99944444444444402</v>
      </c>
      <c r="AE76" s="34">
        <f t="shared" si="23"/>
        <v>2.5555555555555998E-2</v>
      </c>
      <c r="AH76" s="34"/>
      <c r="AI76" s="1"/>
    </row>
    <row r="77" spans="25:35">
      <c r="Y77" s="1">
        <v>7</v>
      </c>
      <c r="Z77" s="7">
        <v>5</v>
      </c>
      <c r="AA77" s="1" t="str">
        <f t="shared" si="22"/>
        <v>75</v>
      </c>
      <c r="AB77" s="1">
        <v>7</v>
      </c>
      <c r="AC77" s="34">
        <v>0.892777777777777</v>
      </c>
      <c r="AD77" s="34">
        <v>1</v>
      </c>
      <c r="AE77" s="34">
        <f t="shared" si="23"/>
        <v>0.107222222222223</v>
      </c>
      <c r="AH77" s="34"/>
      <c r="AI77" s="1"/>
    </row>
    <row r="78" spans="25:35">
      <c r="Y78" s="1">
        <v>7</v>
      </c>
      <c r="Z78" s="7">
        <v>6</v>
      </c>
      <c r="AA78" s="1" t="str">
        <f t="shared" si="22"/>
        <v>76</v>
      </c>
      <c r="AB78" s="1">
        <v>7</v>
      </c>
      <c r="AC78" s="34">
        <v>0.56833333333333302</v>
      </c>
      <c r="AD78" s="34">
        <v>1</v>
      </c>
      <c r="AE78" s="34">
        <f t="shared" si="23"/>
        <v>0.43166666666666698</v>
      </c>
      <c r="AH78" s="34"/>
      <c r="AI78" s="1"/>
    </row>
    <row r="79" spans="25:35">
      <c r="Y79" s="1">
        <v>7</v>
      </c>
      <c r="Z79" s="7">
        <v>7</v>
      </c>
      <c r="AA79" s="1" t="str">
        <f t="shared" si="22"/>
        <v>77</v>
      </c>
      <c r="AB79" s="1">
        <v>7</v>
      </c>
      <c r="AC79" s="34">
        <v>0.86</v>
      </c>
      <c r="AD79" s="34">
        <v>0.99833333333333296</v>
      </c>
      <c r="AE79" s="34">
        <f t="shared" si="23"/>
        <v>0.13833333333333298</v>
      </c>
      <c r="AH79" s="34"/>
      <c r="AI79" s="1"/>
    </row>
    <row r="80" spans="25:35">
      <c r="Y80" s="1">
        <v>7</v>
      </c>
      <c r="Z80" s="7">
        <v>8</v>
      </c>
      <c r="AA80" s="1" t="str">
        <f t="shared" si="22"/>
        <v>78</v>
      </c>
      <c r="AB80" s="1">
        <v>7</v>
      </c>
      <c r="AC80" s="34">
        <v>0.97888888888888803</v>
      </c>
      <c r="AD80" s="34">
        <v>0.99888888888888805</v>
      </c>
      <c r="AE80" s="34">
        <f t="shared" si="23"/>
        <v>2.0000000000000018E-2</v>
      </c>
      <c r="AH80" s="34"/>
      <c r="AI80" s="1"/>
    </row>
    <row r="81" spans="25:35">
      <c r="Y81" s="1">
        <v>7</v>
      </c>
      <c r="Z81" s="7">
        <v>9</v>
      </c>
      <c r="AA81" s="1" t="str">
        <f t="shared" si="22"/>
        <v>79</v>
      </c>
      <c r="AB81" s="1">
        <v>7</v>
      </c>
      <c r="AC81" s="34">
        <v>0.94166666666666599</v>
      </c>
      <c r="AD81" s="34">
        <v>1</v>
      </c>
      <c r="AE81" s="34">
        <f t="shared" si="23"/>
        <v>5.8333333333334014E-2</v>
      </c>
      <c r="AH81" s="34"/>
      <c r="AI81" s="1"/>
    </row>
    <row r="82" spans="25:35">
      <c r="Y82" s="1">
        <v>8</v>
      </c>
      <c r="Z82" s="7">
        <v>0</v>
      </c>
      <c r="AA82" s="1" t="str">
        <f t="shared" si="22"/>
        <v>80</v>
      </c>
      <c r="AB82" s="1">
        <v>8</v>
      </c>
      <c r="AC82" s="34">
        <v>0.87222222222222201</v>
      </c>
      <c r="AD82" s="34">
        <v>0.99888888888888805</v>
      </c>
      <c r="AE82" s="34">
        <f t="shared" si="23"/>
        <v>0.12666666666666604</v>
      </c>
      <c r="AH82" s="34"/>
      <c r="AI82" s="1"/>
    </row>
    <row r="83" spans="25:35">
      <c r="Y83" s="1">
        <v>8</v>
      </c>
      <c r="Z83" s="7">
        <v>1</v>
      </c>
      <c r="AA83" s="1" t="str">
        <f t="shared" si="22"/>
        <v>81</v>
      </c>
      <c r="AB83" s="1">
        <v>8</v>
      </c>
      <c r="AC83" s="34">
        <v>0.92555555555555502</v>
      </c>
      <c r="AD83" s="34">
        <v>0.99833333333333296</v>
      </c>
      <c r="AE83" s="34">
        <f t="shared" si="23"/>
        <v>7.2777777777777941E-2</v>
      </c>
      <c r="AH83" s="34"/>
      <c r="AI83" s="1"/>
    </row>
    <row r="84" spans="25:35">
      <c r="Y84" s="1">
        <v>8</v>
      </c>
      <c r="Z84" s="7">
        <v>2</v>
      </c>
      <c r="AA84" s="1" t="str">
        <f t="shared" si="22"/>
        <v>82</v>
      </c>
      <c r="AB84" s="1">
        <v>8</v>
      </c>
      <c r="AC84" s="34">
        <v>0.97944444444444401</v>
      </c>
      <c r="AD84" s="34">
        <v>0.99833333333333296</v>
      </c>
      <c r="AE84" s="34">
        <f t="shared" si="23"/>
        <v>1.8888888888888955E-2</v>
      </c>
      <c r="AH84" s="34"/>
      <c r="AI84" s="1"/>
    </row>
    <row r="85" spans="25:35">
      <c r="Y85" s="1">
        <v>8</v>
      </c>
      <c r="Z85" s="7">
        <v>3</v>
      </c>
      <c r="AA85" s="1" t="str">
        <f t="shared" si="22"/>
        <v>83</v>
      </c>
      <c r="AB85" s="1">
        <v>8</v>
      </c>
      <c r="AC85" s="34">
        <v>0.887777777777777</v>
      </c>
      <c r="AD85" s="34">
        <v>0.99666666666666603</v>
      </c>
      <c r="AE85" s="34">
        <f t="shared" si="23"/>
        <v>0.10888888888888903</v>
      </c>
      <c r="AH85" s="34"/>
      <c r="AI85" s="1"/>
    </row>
    <row r="86" spans="25:35">
      <c r="Y86" s="1">
        <v>8</v>
      </c>
      <c r="Z86" s="7">
        <v>4</v>
      </c>
      <c r="AA86" s="1" t="str">
        <f t="shared" si="22"/>
        <v>84</v>
      </c>
      <c r="AB86" s="1">
        <v>8</v>
      </c>
      <c r="AC86" s="34">
        <v>0.98777777777777698</v>
      </c>
      <c r="AD86" s="34">
        <v>0.99833333333333296</v>
      </c>
      <c r="AE86" s="34">
        <f t="shared" si="23"/>
        <v>1.0555555555555984E-2</v>
      </c>
      <c r="AH86" s="34"/>
      <c r="AI86" s="1"/>
    </row>
    <row r="87" spans="25:35">
      <c r="Y87" s="1">
        <v>8</v>
      </c>
      <c r="Z87" s="7">
        <v>5</v>
      </c>
      <c r="AA87" s="1" t="str">
        <f t="shared" si="22"/>
        <v>85</v>
      </c>
      <c r="AB87" s="1">
        <v>8</v>
      </c>
      <c r="AC87" s="34">
        <v>0.98888888888888804</v>
      </c>
      <c r="AD87" s="34">
        <v>0.99722222222222201</v>
      </c>
      <c r="AE87" s="34">
        <f t="shared" si="23"/>
        <v>8.3333333333339699E-3</v>
      </c>
      <c r="AH87" s="34"/>
      <c r="AI87" s="1"/>
    </row>
    <row r="88" spans="25:35">
      <c r="Y88" s="1">
        <v>8</v>
      </c>
      <c r="Z88" s="7">
        <v>6</v>
      </c>
      <c r="AA88" s="1" t="str">
        <f t="shared" si="22"/>
        <v>86</v>
      </c>
      <c r="AB88" s="1">
        <v>8</v>
      </c>
      <c r="AC88" s="34">
        <v>0.89555555555555499</v>
      </c>
      <c r="AD88" s="34">
        <v>0.99888888888888805</v>
      </c>
      <c r="AE88" s="34">
        <f t="shared" si="23"/>
        <v>0.10333333333333306</v>
      </c>
      <c r="AH88" s="34"/>
      <c r="AI88" s="1"/>
    </row>
    <row r="89" spans="25:35">
      <c r="Y89" s="1">
        <v>8</v>
      </c>
      <c r="Z89" s="7">
        <v>7</v>
      </c>
      <c r="AA89" s="1" t="str">
        <f t="shared" si="22"/>
        <v>87</v>
      </c>
      <c r="AB89" s="1">
        <v>8</v>
      </c>
      <c r="AC89" s="34">
        <v>0.96888888888888802</v>
      </c>
      <c r="AD89" s="34">
        <v>0.99888888888888805</v>
      </c>
      <c r="AE89" s="34">
        <f t="shared" si="23"/>
        <v>3.0000000000000027E-2</v>
      </c>
      <c r="AH89" s="34"/>
      <c r="AI89" s="1"/>
    </row>
    <row r="90" spans="25:35">
      <c r="Y90" s="1">
        <v>8</v>
      </c>
      <c r="Z90" s="7">
        <v>8</v>
      </c>
      <c r="AA90" s="1" t="str">
        <f t="shared" si="22"/>
        <v>88</v>
      </c>
      <c r="AB90" s="1">
        <v>8</v>
      </c>
      <c r="AC90" s="34">
        <v>0.99166666666666603</v>
      </c>
      <c r="AD90" s="34">
        <v>0.99777777777777699</v>
      </c>
      <c r="AE90" s="34">
        <f t="shared" si="23"/>
        <v>6.1111111111109562E-3</v>
      </c>
      <c r="AH90" s="34"/>
      <c r="AI90" s="1"/>
    </row>
    <row r="91" spans="25:35">
      <c r="Y91" s="1">
        <v>8</v>
      </c>
      <c r="Z91" s="7">
        <v>9</v>
      </c>
      <c r="AA91" s="1" t="str">
        <f t="shared" si="22"/>
        <v>89</v>
      </c>
      <c r="AB91" s="1">
        <v>8</v>
      </c>
      <c r="AC91" s="34">
        <v>0.98944444444444402</v>
      </c>
      <c r="AD91" s="34">
        <v>0.99944444444444402</v>
      </c>
      <c r="AE91" s="34">
        <f t="shared" si="23"/>
        <v>1.0000000000000009E-2</v>
      </c>
      <c r="AH91" s="34"/>
      <c r="AI91" s="1"/>
    </row>
    <row r="92" spans="25:35">
      <c r="Y92" s="1">
        <v>9</v>
      </c>
      <c r="Z92" s="7">
        <v>0</v>
      </c>
      <c r="AA92" s="1" t="str">
        <f t="shared" si="22"/>
        <v>90</v>
      </c>
      <c r="AB92" s="1">
        <v>9</v>
      </c>
      <c r="AC92" s="34">
        <v>0.505</v>
      </c>
      <c r="AD92" s="34">
        <v>0.99944444444444402</v>
      </c>
      <c r="AE92" s="34">
        <f t="shared" si="23"/>
        <v>0.49444444444444402</v>
      </c>
      <c r="AH92" s="34"/>
      <c r="AI92" s="1"/>
    </row>
    <row r="93" spans="25:35">
      <c r="Y93" s="1">
        <v>9</v>
      </c>
      <c r="Z93" s="7">
        <v>1</v>
      </c>
      <c r="AA93" s="1" t="str">
        <f t="shared" si="22"/>
        <v>91</v>
      </c>
      <c r="AB93" s="1">
        <v>9</v>
      </c>
      <c r="AC93" s="34">
        <v>0.86833333333333296</v>
      </c>
      <c r="AD93" s="34">
        <v>0.99666666666666603</v>
      </c>
      <c r="AE93" s="34">
        <f t="shared" si="23"/>
        <v>0.12833333333333308</v>
      </c>
      <c r="AH93" s="34"/>
      <c r="AI93" s="1"/>
    </row>
    <row r="94" spans="25:35">
      <c r="Y94" s="1">
        <v>9</v>
      </c>
      <c r="Z94" s="7">
        <v>2</v>
      </c>
      <c r="AA94" s="1" t="str">
        <f t="shared" si="22"/>
        <v>92</v>
      </c>
      <c r="AB94" s="1">
        <v>9</v>
      </c>
      <c r="AC94" s="34">
        <v>0.99722222222222201</v>
      </c>
      <c r="AD94" s="34">
        <v>1</v>
      </c>
      <c r="AE94" s="34">
        <f t="shared" si="23"/>
        <v>2.77777777777799E-3</v>
      </c>
      <c r="AH94" s="34"/>
      <c r="AI94" s="1"/>
    </row>
    <row r="95" spans="25:35">
      <c r="Y95" s="1">
        <v>9</v>
      </c>
      <c r="Z95" s="7">
        <v>3</v>
      </c>
      <c r="AA95" s="1" t="str">
        <f t="shared" si="22"/>
        <v>93</v>
      </c>
      <c r="AB95" s="1">
        <v>9</v>
      </c>
      <c r="AC95" s="34">
        <v>0.52388888888888796</v>
      </c>
      <c r="AD95" s="34">
        <v>0.99222222222222201</v>
      </c>
      <c r="AE95" s="34">
        <f t="shared" si="23"/>
        <v>0.46833333333333405</v>
      </c>
      <c r="AH95" s="34"/>
      <c r="AI95" s="1"/>
    </row>
    <row r="96" spans="25:35">
      <c r="Y96" s="1">
        <v>9</v>
      </c>
      <c r="Z96" s="7">
        <v>4</v>
      </c>
      <c r="AA96" s="1" t="str">
        <f t="shared" si="22"/>
        <v>94</v>
      </c>
      <c r="AB96" s="1">
        <v>9</v>
      </c>
      <c r="AC96" s="34">
        <v>0.99777777777777699</v>
      </c>
      <c r="AD96" s="34">
        <v>1</v>
      </c>
      <c r="AE96" s="34">
        <f t="shared" si="23"/>
        <v>2.2222222222230137E-3</v>
      </c>
      <c r="AH96" s="34"/>
      <c r="AI96" s="1"/>
    </row>
    <row r="97" spans="25:35">
      <c r="Y97" s="1">
        <v>9</v>
      </c>
      <c r="Z97" s="7">
        <v>5</v>
      </c>
      <c r="AA97" s="1" t="str">
        <f t="shared" si="22"/>
        <v>95</v>
      </c>
      <c r="AB97" s="1">
        <v>9</v>
      </c>
      <c r="AC97" s="34">
        <v>0.99611111111111095</v>
      </c>
      <c r="AD97" s="34">
        <v>1</v>
      </c>
      <c r="AE97" s="34">
        <f t="shared" si="23"/>
        <v>3.8888888888890527E-3</v>
      </c>
      <c r="AH97" s="34"/>
      <c r="AI97" s="1"/>
    </row>
    <row r="98" spans="25:35">
      <c r="Y98" s="1">
        <v>9</v>
      </c>
      <c r="Z98" s="7">
        <v>6</v>
      </c>
      <c r="AA98" s="1" t="str">
        <f t="shared" si="22"/>
        <v>96</v>
      </c>
      <c r="AB98" s="1">
        <v>9</v>
      </c>
      <c r="AC98" s="34">
        <v>0.69111111111111101</v>
      </c>
      <c r="AD98" s="34">
        <v>0.99944444444444402</v>
      </c>
      <c r="AE98" s="34">
        <f t="shared" si="23"/>
        <v>0.30833333333333302</v>
      </c>
      <c r="AH98" s="34"/>
      <c r="AI98" s="1"/>
    </row>
    <row r="99" spans="25:35">
      <c r="Y99" s="1">
        <v>9</v>
      </c>
      <c r="Z99" s="7">
        <v>7</v>
      </c>
      <c r="AA99" s="1" t="str">
        <f t="shared" si="22"/>
        <v>97</v>
      </c>
      <c r="AB99" s="1">
        <v>9</v>
      </c>
      <c r="AC99" s="34">
        <v>0.96555555555555495</v>
      </c>
      <c r="AD99" s="34">
        <v>1</v>
      </c>
      <c r="AE99" s="34">
        <f t="shared" si="23"/>
        <v>3.4444444444445055E-2</v>
      </c>
      <c r="AH99" s="34"/>
      <c r="AI99" s="1"/>
    </row>
    <row r="100" spans="25:35">
      <c r="Y100" s="1">
        <v>9</v>
      </c>
      <c r="Z100" s="7">
        <v>8</v>
      </c>
      <c r="AA100" s="1" t="str">
        <f t="shared" si="22"/>
        <v>98</v>
      </c>
      <c r="AB100" s="1">
        <v>9</v>
      </c>
      <c r="AC100" s="34">
        <v>0.974444444444444</v>
      </c>
      <c r="AD100" s="34">
        <v>1</v>
      </c>
      <c r="AE100" s="34">
        <f t="shared" si="23"/>
        <v>2.5555555555555998E-2</v>
      </c>
      <c r="AH100" s="34"/>
      <c r="AI100" s="1"/>
    </row>
    <row r="101" spans="25:35">
      <c r="Y101" s="1">
        <v>9</v>
      </c>
      <c r="Z101" s="7">
        <v>9</v>
      </c>
      <c r="AA101" s="1" t="str">
        <f t="shared" si="22"/>
        <v>99</v>
      </c>
      <c r="AB101" s="1">
        <v>9</v>
      </c>
      <c r="AC101" s="34">
        <v>0.99166666666666603</v>
      </c>
      <c r="AD101" s="34">
        <v>0.99944444444444402</v>
      </c>
      <c r="AE101" s="34">
        <f t="shared" si="23"/>
        <v>7.7777777777779944E-3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07A6-012F-BB46-BCF2-554EF5A5F2E8}">
  <sheetPr>
    <tabColor rgb="FF92D050"/>
  </sheetPr>
  <dimension ref="A1:AI101"/>
  <sheetViews>
    <sheetView workbookViewId="0">
      <selection activeCell="I28" sqref="I28:I58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172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13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13</v>
      </c>
      <c r="B2" s="38" t="s">
        <v>55</v>
      </c>
      <c r="C2" s="38" t="s">
        <v>56</v>
      </c>
      <c r="D2" s="38" t="s">
        <v>55</v>
      </c>
      <c r="E2" s="38" t="s">
        <v>56</v>
      </c>
      <c r="F2" s="38" t="s">
        <v>55</v>
      </c>
      <c r="G2" s="38" t="s">
        <v>56</v>
      </c>
      <c r="H2" s="38" t="s">
        <v>55</v>
      </c>
      <c r="I2" s="38" t="s">
        <v>56</v>
      </c>
      <c r="J2" s="38" t="s">
        <v>55</v>
      </c>
      <c r="K2" s="38" t="s">
        <v>56</v>
      </c>
      <c r="L2" s="38" t="s">
        <v>55</v>
      </c>
      <c r="M2" s="38" t="s">
        <v>56</v>
      </c>
      <c r="N2" s="38" t="s">
        <v>55</v>
      </c>
      <c r="O2" s="38" t="s">
        <v>56</v>
      </c>
      <c r="P2" s="38" t="s">
        <v>55</v>
      </c>
      <c r="Q2" s="38" t="s">
        <v>56</v>
      </c>
      <c r="R2" s="38" t="s">
        <v>55</v>
      </c>
      <c r="S2" s="38" t="s">
        <v>56</v>
      </c>
      <c r="T2" s="38" t="s">
        <v>55</v>
      </c>
      <c r="U2" s="38" t="s">
        <v>56</v>
      </c>
      <c r="Y2" s="1">
        <v>0</v>
      </c>
      <c r="Z2" s="7">
        <v>0</v>
      </c>
      <c r="AA2" s="1" t="str">
        <f>CONCATENATE(Y2,Z2)</f>
        <v>00</v>
      </c>
      <c r="AB2" s="1">
        <v>0</v>
      </c>
      <c r="AC2" s="34">
        <v>0.97450000000000003</v>
      </c>
      <c r="AD2" s="34">
        <v>0.99199999999999999</v>
      </c>
      <c r="AE2" s="34">
        <f>AD2-AC2</f>
        <v>1.749999999999996E-2</v>
      </c>
      <c r="AF2" s="34">
        <f>AVERAGE(AE2:AE101)</f>
        <v>5.0365000000000021E-2</v>
      </c>
      <c r="AH2" s="34"/>
      <c r="AI2" s="1"/>
    </row>
    <row r="3" spans="1:35">
      <c r="A3" s="14">
        <v>0</v>
      </c>
      <c r="B3" s="15">
        <f>VLOOKUP(CONCATENATE($A3,$B$1),$AA$1:$AD$101,3,0)</f>
        <v>0.97450000000000003</v>
      </c>
      <c r="C3" s="15">
        <f>VLOOKUP(CONCATENATE($A3,B$1),$AA$1:$AD$101,4,0)</f>
        <v>0.99199999999999999</v>
      </c>
      <c r="D3" s="15">
        <f>VLOOKUP(CONCATENATE($A3,$D$1),$AA$1:$AD$101,3,0)</f>
        <v>0.92200000000000004</v>
      </c>
      <c r="E3" s="15">
        <f>VLOOKUP(CONCATENATE($A3,D$1),$AA$1:$AD$101,4,0)</f>
        <v>0.96350000000000002</v>
      </c>
      <c r="F3" s="15">
        <f>VLOOKUP(CONCATENATE($A3,$F$1),$AA$1:$AD$101,3,0)</f>
        <v>0.93300000000000005</v>
      </c>
      <c r="G3" s="15">
        <f>VLOOKUP(CONCATENATE($A3,F$1),$AA$1:$AD$101,4,0)</f>
        <v>0.98750000000000004</v>
      </c>
      <c r="H3" s="15">
        <f>VLOOKUP(CONCATENATE($A3,$H$1),$AA$1:$AD$101,3,0)</f>
        <v>0.97550000000000003</v>
      </c>
      <c r="I3" s="15">
        <f>VLOOKUP(CONCATENATE($A3,H$1),$AA$1:$AD$101,4,0)</f>
        <v>0.99</v>
      </c>
      <c r="J3" s="15">
        <f>VLOOKUP(CONCATENATE($A3,$J$1),$AA$1:$AD$101,3,0)</f>
        <v>0.9365</v>
      </c>
      <c r="K3" s="15">
        <f>VLOOKUP(CONCATENATE($A3,J$1),$AA$1:$AD$101,4,0)</f>
        <v>0.98899999999999999</v>
      </c>
      <c r="L3" s="15">
        <f>VLOOKUP(CONCATENATE($A3,$L$1),$AA$1:$AD$101,3,0)</f>
        <v>0.95399999999999996</v>
      </c>
      <c r="M3" s="15">
        <f>VLOOKUP(CONCATENATE($A3,L$1),$AA$1:$AD$101,4,0)</f>
        <v>0.97950000000000004</v>
      </c>
      <c r="N3" s="15">
        <f>VLOOKUP(CONCATENATE($A3,$N$1),$AA$1:$AD$101,3,0)</f>
        <v>0.80600000000000005</v>
      </c>
      <c r="O3" s="15">
        <f>VLOOKUP(CONCATENATE($A3,N$1),$AA$1:$AD$101,4,0)</f>
        <v>0.96450000000000002</v>
      </c>
      <c r="P3" s="15">
        <f>VLOOKUP(CONCATENATE($A3,$P$1),$AA$1:$AD$101,3,0)</f>
        <v>0.95399999999999996</v>
      </c>
      <c r="Q3" s="15">
        <f>VLOOKUP(CONCATENATE($A3,P$1),$AA$1:$AD$101,4,0)</f>
        <v>0.95</v>
      </c>
      <c r="R3" s="15">
        <f>VLOOKUP(CONCATENATE($A3,$R$1),$AA$1:$AD$101,3,0)</f>
        <v>0.96450000000000002</v>
      </c>
      <c r="S3" s="15">
        <f>VLOOKUP(CONCATENATE($A3,R$1),$AA$1:$AD$101,4,0)</f>
        <v>0.98350000000000004</v>
      </c>
      <c r="T3" s="15">
        <f>VLOOKUP(CONCATENATE($A3,$T$1),$AA$1:$AD$101,3,0)</f>
        <v>0.95450000000000002</v>
      </c>
      <c r="U3" s="15">
        <f>VLOOKUP(CONCATENATE($A3,T$1),$AA$1:$AD$101,4,0)</f>
        <v>0.98299999999999998</v>
      </c>
      <c r="Y3" s="1">
        <v>0</v>
      </c>
      <c r="Z3" s="7">
        <v>1</v>
      </c>
      <c r="AA3" s="1" t="str">
        <f t="shared" ref="AA3:AA66" si="0">CONCATENATE(Y3,Z3)</f>
        <v>01</v>
      </c>
      <c r="AB3" s="1">
        <v>0</v>
      </c>
      <c r="AC3" s="34">
        <v>0.92200000000000004</v>
      </c>
      <c r="AD3" s="34">
        <v>0.96350000000000002</v>
      </c>
      <c r="AE3" s="34">
        <f t="shared" ref="AE3:AE66" si="1">AD3-AC3</f>
        <v>4.1499999999999981E-2</v>
      </c>
      <c r="AF3" s="34">
        <f>MEDIAN(AE2:AE101)</f>
        <v>2.6749999999999996E-2</v>
      </c>
      <c r="AH3" s="34"/>
      <c r="AI3" s="1"/>
    </row>
    <row r="4" spans="1:35">
      <c r="A4" s="14">
        <v>1</v>
      </c>
      <c r="B4" s="15">
        <f t="shared" ref="B4:B12" si="2">VLOOKUP(CONCATENATE($A4,$B$1),$AA$1:$AD$101,3,0)</f>
        <v>0.99199999999999999</v>
      </c>
      <c r="C4" s="15">
        <f t="shared" ref="C4:C12" si="3">VLOOKUP(CONCATENATE($A4,$B$1),$AA$1:$AD$101,4,0)</f>
        <v>0.99750000000000005</v>
      </c>
      <c r="D4" s="15">
        <f t="shared" ref="D4:D12" si="4">VLOOKUP(CONCATENATE($A4,$D$1),$AA$1:$AD$101,3,0)</f>
        <v>0.94550000000000001</v>
      </c>
      <c r="E4" s="15">
        <f t="shared" ref="E4:E12" si="5">VLOOKUP(CONCATENATE($A4,D$1),$AA$1:$AD$101,4,0)</f>
        <v>0.97350000000000003</v>
      </c>
      <c r="F4" s="15">
        <f t="shared" ref="F4:F12" si="6">VLOOKUP(CONCATENATE($A4,$F$1),$AA$1:$AD$101,3,0)</f>
        <v>0.94650000000000001</v>
      </c>
      <c r="G4" s="15">
        <f t="shared" ref="G4:G12" si="7">VLOOKUP(CONCATENATE($A4,F$1),$AA$1:$AD$101,4,0)</f>
        <v>0.99150000000000005</v>
      </c>
      <c r="H4" s="15">
        <f t="shared" ref="H4:H12" si="8">VLOOKUP(CONCATENATE($A4,$H$1),$AA$1:$AD$101,3,0)</f>
        <v>0.96799999999999997</v>
      </c>
      <c r="I4" s="15">
        <f t="shared" ref="I4:I12" si="9">VLOOKUP(CONCATENATE($A4,H$1),$AA$1:$AD$101,4,0)</f>
        <v>0.99399999999999999</v>
      </c>
      <c r="J4" s="36">
        <f t="shared" ref="J4:J12" si="10">VLOOKUP(CONCATENATE($A4,$J$1),$AA$1:$AD$101,3,0)</f>
        <v>0.95950000000000002</v>
      </c>
      <c r="K4" s="36">
        <f t="shared" ref="K4:K12" si="11">VLOOKUP(CONCATENATE($A4,J$1),$AA$1:$AD$101,4,0)</f>
        <v>0.99150000000000005</v>
      </c>
      <c r="L4" s="15">
        <f t="shared" ref="L4:L12" si="12">VLOOKUP(CONCATENATE($A4,$L$1),$AA$1:$AD$101,3,0)</f>
        <v>0.95199999999999996</v>
      </c>
      <c r="M4" s="15">
        <f t="shared" ref="M4:M12" si="13">VLOOKUP(CONCATENATE($A4,L$1),$AA$1:$AD$101,4,0)</f>
        <v>0.99</v>
      </c>
      <c r="N4" s="15">
        <f t="shared" ref="N4:N12" si="14">VLOOKUP(CONCATENATE($A4,$N$1),$AA$1:$AD$101,3,0)</f>
        <v>0.93899999999999995</v>
      </c>
      <c r="O4" s="15">
        <f t="shared" ref="O4:O12" si="15">VLOOKUP(CONCATENATE($A4,N$1),$AA$1:$AD$101,4,0)</f>
        <v>0.98050000000000004</v>
      </c>
      <c r="P4" s="15">
        <f t="shared" ref="P4:P12" si="16">VLOOKUP(CONCATENATE($A4,$P$1),$AA$1:$AD$101,3,0)</f>
        <v>0.98150000000000004</v>
      </c>
      <c r="Q4" s="15">
        <f t="shared" ref="Q4:Q12" si="17">VLOOKUP(CONCATENATE($A4,P$1),$AA$1:$AD$101,4,0)</f>
        <v>0.99</v>
      </c>
      <c r="R4" s="15">
        <f t="shared" ref="R4:R12" si="18">VLOOKUP(CONCATENATE($A4,$R$1),$AA$1:$AD$101,3,0)</f>
        <v>0.96099999999999997</v>
      </c>
      <c r="S4" s="15">
        <f t="shared" ref="S4:S12" si="19">VLOOKUP(CONCATENATE($A4,R$1),$AA$1:$AD$101,4,0)</f>
        <v>0.98899999999999999</v>
      </c>
      <c r="T4" s="15">
        <f t="shared" ref="T4:T12" si="20">VLOOKUP(CONCATENATE($A4,$T$1),$AA$1:$AD$101,3,0)</f>
        <v>0.98150000000000004</v>
      </c>
      <c r="U4" s="15">
        <f t="shared" ref="U4:U12" si="21">VLOOKUP(CONCATENATE($A4,T$1),$AA$1:$AD$101,4,0)</f>
        <v>0.99250000000000005</v>
      </c>
      <c r="Y4" s="1">
        <v>0</v>
      </c>
      <c r="Z4" s="7">
        <v>2</v>
      </c>
      <c r="AA4" s="1" t="str">
        <f t="shared" si="0"/>
        <v>02</v>
      </c>
      <c r="AB4" s="1">
        <v>0</v>
      </c>
      <c r="AC4" s="34">
        <v>0.93300000000000005</v>
      </c>
      <c r="AD4" s="34">
        <v>0.98750000000000004</v>
      </c>
      <c r="AE4" s="34">
        <f t="shared" si="1"/>
        <v>5.4499999999999993E-2</v>
      </c>
      <c r="AH4" s="34"/>
      <c r="AI4" s="1"/>
    </row>
    <row r="5" spans="1:35">
      <c r="A5" s="14">
        <v>2</v>
      </c>
      <c r="B5" s="15">
        <f t="shared" si="2"/>
        <v>0.97399999999999998</v>
      </c>
      <c r="C5" s="15">
        <f t="shared" si="3"/>
        <v>0.99350000000000005</v>
      </c>
      <c r="D5" s="15">
        <f t="shared" si="4"/>
        <v>0.9405</v>
      </c>
      <c r="E5" s="15">
        <f t="shared" si="5"/>
        <v>0.97599999999999998</v>
      </c>
      <c r="F5" s="15">
        <f t="shared" si="6"/>
        <v>0.94950000000000001</v>
      </c>
      <c r="G5" s="15">
        <f t="shared" si="7"/>
        <v>0.97399999999999998</v>
      </c>
      <c r="H5" s="15">
        <f t="shared" si="8"/>
        <v>0.97550000000000003</v>
      </c>
      <c r="I5" s="15">
        <f t="shared" si="9"/>
        <v>0.99</v>
      </c>
      <c r="J5" s="15">
        <f t="shared" si="10"/>
        <v>0.93500000000000005</v>
      </c>
      <c r="K5" s="15">
        <f t="shared" si="11"/>
        <v>0.99050000000000005</v>
      </c>
      <c r="L5" s="15">
        <f t="shared" si="12"/>
        <v>0.95750000000000002</v>
      </c>
      <c r="M5" s="15">
        <f t="shared" si="13"/>
        <v>0.98850000000000005</v>
      </c>
      <c r="N5" s="15">
        <f t="shared" si="14"/>
        <v>0.63149999999999995</v>
      </c>
      <c r="O5" s="15">
        <f t="shared" si="15"/>
        <v>0.96450000000000002</v>
      </c>
      <c r="P5" s="15">
        <f t="shared" si="16"/>
        <v>0.89449999999999996</v>
      </c>
      <c r="Q5" s="15">
        <f t="shared" si="17"/>
        <v>0.98750000000000004</v>
      </c>
      <c r="R5" s="15">
        <f t="shared" si="18"/>
        <v>0.97450000000000003</v>
      </c>
      <c r="S5" s="15">
        <f t="shared" si="19"/>
        <v>0.98</v>
      </c>
      <c r="T5" s="15">
        <f t="shared" si="20"/>
        <v>0.96599999999999997</v>
      </c>
      <c r="U5" s="15">
        <f t="shared" si="21"/>
        <v>0.98899999999999999</v>
      </c>
      <c r="Y5" s="1">
        <v>0</v>
      </c>
      <c r="Z5" s="7">
        <v>3</v>
      </c>
      <c r="AA5" s="1" t="str">
        <f t="shared" si="0"/>
        <v>03</v>
      </c>
      <c r="AB5" s="1">
        <v>0</v>
      </c>
      <c r="AC5" s="34">
        <v>0.97550000000000003</v>
      </c>
      <c r="AD5" s="34">
        <v>0.99</v>
      </c>
      <c r="AE5" s="34">
        <f t="shared" si="1"/>
        <v>1.4499999999999957E-2</v>
      </c>
      <c r="AH5" s="34"/>
      <c r="AI5" s="1"/>
    </row>
    <row r="6" spans="1:35">
      <c r="A6" s="14">
        <v>3</v>
      </c>
      <c r="B6" s="15">
        <f t="shared" si="2"/>
        <v>0.98850000000000005</v>
      </c>
      <c r="C6" s="15">
        <f t="shared" si="3"/>
        <v>0.996</v>
      </c>
      <c r="D6" s="15">
        <f t="shared" si="4"/>
        <v>0.91149999999999998</v>
      </c>
      <c r="E6" s="15">
        <f t="shared" si="5"/>
        <v>0.96799999999999997</v>
      </c>
      <c r="F6" s="15">
        <f t="shared" si="6"/>
        <v>0.90400000000000003</v>
      </c>
      <c r="G6" s="15">
        <f t="shared" si="7"/>
        <v>0.98350000000000004</v>
      </c>
      <c r="H6" s="15">
        <f t="shared" si="8"/>
        <v>0.98850000000000005</v>
      </c>
      <c r="I6" s="15">
        <f t="shared" si="9"/>
        <v>0.99399999999999999</v>
      </c>
      <c r="J6" s="15">
        <f t="shared" si="10"/>
        <v>0.92949999999999999</v>
      </c>
      <c r="K6" s="15">
        <f t="shared" si="11"/>
        <v>0.96150000000000002</v>
      </c>
      <c r="L6" s="15">
        <f t="shared" si="12"/>
        <v>0.91749999999999998</v>
      </c>
      <c r="M6" s="15">
        <f t="shared" si="13"/>
        <v>0.98599999999999999</v>
      </c>
      <c r="N6" s="15">
        <f t="shared" si="14"/>
        <v>0.82499999999999996</v>
      </c>
      <c r="O6" s="15">
        <f t="shared" si="15"/>
        <v>0.98150000000000004</v>
      </c>
      <c r="P6" s="15">
        <f t="shared" si="16"/>
        <v>0.95650000000000002</v>
      </c>
      <c r="Q6" s="15">
        <f t="shared" si="17"/>
        <v>0.98050000000000004</v>
      </c>
      <c r="R6" s="15">
        <f t="shared" si="18"/>
        <v>0.95150000000000001</v>
      </c>
      <c r="S6" s="15">
        <f t="shared" si="19"/>
        <v>0.97350000000000003</v>
      </c>
      <c r="T6" s="15">
        <f t="shared" si="20"/>
        <v>0.96</v>
      </c>
      <c r="U6" s="15">
        <f t="shared" si="21"/>
        <v>0.98299999999999998</v>
      </c>
      <c r="Y6" s="1">
        <v>0</v>
      </c>
      <c r="Z6" s="7">
        <v>4</v>
      </c>
      <c r="AA6" s="1" t="str">
        <f t="shared" si="0"/>
        <v>04</v>
      </c>
      <c r="AB6" s="1">
        <v>0</v>
      </c>
      <c r="AC6" s="34">
        <v>0.9365</v>
      </c>
      <c r="AD6" s="34">
        <v>0.98899999999999999</v>
      </c>
      <c r="AE6" s="34">
        <f t="shared" si="1"/>
        <v>5.2499999999999991E-2</v>
      </c>
      <c r="AH6" s="34"/>
      <c r="AI6" s="1"/>
    </row>
    <row r="7" spans="1:35">
      <c r="A7" s="14">
        <v>4</v>
      </c>
      <c r="B7" s="15">
        <f t="shared" si="2"/>
        <v>0.98699999999999999</v>
      </c>
      <c r="C7" s="15">
        <f t="shared" si="3"/>
        <v>0.99750000000000005</v>
      </c>
      <c r="D7" s="15">
        <f t="shared" si="4"/>
        <v>0.91149999999999998</v>
      </c>
      <c r="E7" s="15">
        <f t="shared" si="5"/>
        <v>0.98250000000000004</v>
      </c>
      <c r="F7" s="15">
        <f t="shared" si="6"/>
        <v>0.96350000000000002</v>
      </c>
      <c r="G7" s="15">
        <f t="shared" si="7"/>
        <v>0.98750000000000004</v>
      </c>
      <c r="H7" s="15">
        <f t="shared" si="8"/>
        <v>0.98550000000000004</v>
      </c>
      <c r="I7" s="15">
        <f t="shared" si="9"/>
        <v>0.99</v>
      </c>
      <c r="J7" s="15">
        <f t="shared" si="10"/>
        <v>0.95</v>
      </c>
      <c r="K7" s="15">
        <f t="shared" si="11"/>
        <v>0.98599999999999999</v>
      </c>
      <c r="L7" s="15">
        <f t="shared" si="12"/>
        <v>0.97599999999999998</v>
      </c>
      <c r="M7" s="15">
        <f t="shared" si="13"/>
        <v>0.98499999999999999</v>
      </c>
      <c r="N7" s="15">
        <f t="shared" si="14"/>
        <v>0.55100000000000005</v>
      </c>
      <c r="O7" s="15">
        <f t="shared" si="15"/>
        <v>0.98199999999999998</v>
      </c>
      <c r="P7" s="15">
        <f t="shared" si="16"/>
        <v>0.877</v>
      </c>
      <c r="Q7" s="15">
        <f t="shared" si="17"/>
        <v>0.97399999999999998</v>
      </c>
      <c r="R7" s="15">
        <f t="shared" si="18"/>
        <v>0.98499999999999999</v>
      </c>
      <c r="S7" s="15">
        <f t="shared" si="19"/>
        <v>0.99050000000000005</v>
      </c>
      <c r="T7" s="15">
        <f t="shared" si="20"/>
        <v>0.98199999999999998</v>
      </c>
      <c r="U7" s="15">
        <f t="shared" si="21"/>
        <v>0.99150000000000005</v>
      </c>
      <c r="Y7" s="1">
        <v>0</v>
      </c>
      <c r="Z7" s="7">
        <v>5</v>
      </c>
      <c r="AA7" s="1" t="str">
        <f t="shared" si="0"/>
        <v>05</v>
      </c>
      <c r="AB7" s="1">
        <v>0</v>
      </c>
      <c r="AC7" s="34">
        <v>0.95399999999999996</v>
      </c>
      <c r="AD7" s="34">
        <v>0.97950000000000004</v>
      </c>
      <c r="AE7" s="34">
        <f t="shared" si="1"/>
        <v>2.5500000000000078E-2</v>
      </c>
      <c r="AH7" s="34"/>
      <c r="AI7" s="1"/>
    </row>
    <row r="8" spans="1:35">
      <c r="A8" s="14">
        <v>5</v>
      </c>
      <c r="B8" s="15">
        <f t="shared" si="2"/>
        <v>0.90949999999999998</v>
      </c>
      <c r="C8" s="15">
        <f t="shared" si="3"/>
        <v>0.98699999999999999</v>
      </c>
      <c r="D8" s="15">
        <f t="shared" si="4"/>
        <v>0.96350000000000002</v>
      </c>
      <c r="E8" s="15">
        <f t="shared" si="5"/>
        <v>0.99550000000000005</v>
      </c>
      <c r="F8" s="15">
        <f t="shared" si="6"/>
        <v>0.98299999999999998</v>
      </c>
      <c r="G8" s="15">
        <f t="shared" si="7"/>
        <v>0.98499999999999999</v>
      </c>
      <c r="H8" s="15">
        <f t="shared" si="8"/>
        <v>0.96050000000000002</v>
      </c>
      <c r="I8" s="15">
        <f t="shared" si="9"/>
        <v>0.995</v>
      </c>
      <c r="J8" s="15">
        <f t="shared" si="10"/>
        <v>0.97899999999999998</v>
      </c>
      <c r="K8" s="15">
        <f t="shared" si="11"/>
        <v>0.99650000000000005</v>
      </c>
      <c r="L8" s="15">
        <f t="shared" si="12"/>
        <v>0.96899999999999997</v>
      </c>
      <c r="M8" s="15">
        <f t="shared" si="13"/>
        <v>0.996</v>
      </c>
      <c r="N8" s="15">
        <f t="shared" si="14"/>
        <v>0.98150000000000004</v>
      </c>
      <c r="O8" s="15">
        <f t="shared" si="15"/>
        <v>0.99750000000000005</v>
      </c>
      <c r="P8" s="15">
        <f t="shared" si="16"/>
        <v>0.84599999999999997</v>
      </c>
      <c r="Q8" s="15">
        <f t="shared" si="17"/>
        <v>0.99250000000000005</v>
      </c>
      <c r="R8" s="15">
        <f t="shared" si="18"/>
        <v>0.95550000000000002</v>
      </c>
      <c r="S8" s="15">
        <f t="shared" si="19"/>
        <v>0.997</v>
      </c>
      <c r="T8" s="15">
        <f t="shared" si="20"/>
        <v>0.97350000000000003</v>
      </c>
      <c r="U8" s="15">
        <f t="shared" si="21"/>
        <v>0.997</v>
      </c>
      <c r="Y8" s="1">
        <v>0</v>
      </c>
      <c r="Z8" s="7">
        <v>6</v>
      </c>
      <c r="AA8" s="1" t="str">
        <f t="shared" si="0"/>
        <v>06</v>
      </c>
      <c r="AB8" s="1">
        <v>0</v>
      </c>
      <c r="AC8" s="34">
        <v>0.80600000000000005</v>
      </c>
      <c r="AD8" s="34">
        <v>0.96450000000000002</v>
      </c>
      <c r="AE8" s="34">
        <f t="shared" si="1"/>
        <v>0.15849999999999997</v>
      </c>
      <c r="AH8" s="34"/>
      <c r="AI8" s="1"/>
    </row>
    <row r="9" spans="1:35">
      <c r="A9" s="14">
        <v>6</v>
      </c>
      <c r="B9" s="15">
        <f t="shared" si="2"/>
        <v>0.92400000000000004</v>
      </c>
      <c r="C9" s="15">
        <f t="shared" si="3"/>
        <v>0.98950000000000005</v>
      </c>
      <c r="D9" s="15">
        <f t="shared" si="4"/>
        <v>0.92400000000000004</v>
      </c>
      <c r="E9" s="15">
        <f t="shared" si="5"/>
        <v>0.96599999999999997</v>
      </c>
      <c r="F9" s="15">
        <f t="shared" si="6"/>
        <v>0.93300000000000005</v>
      </c>
      <c r="G9" s="15">
        <f t="shared" si="7"/>
        <v>0.96599999999999997</v>
      </c>
      <c r="H9" s="15">
        <f t="shared" si="8"/>
        <v>0.95250000000000001</v>
      </c>
      <c r="I9" s="15">
        <f t="shared" si="9"/>
        <v>0.98750000000000004</v>
      </c>
      <c r="J9" s="15">
        <f t="shared" si="10"/>
        <v>0.90900000000000003</v>
      </c>
      <c r="K9" s="15">
        <f t="shared" si="11"/>
        <v>0.95150000000000001</v>
      </c>
      <c r="L9" s="15">
        <f t="shared" si="12"/>
        <v>0.95699999999999996</v>
      </c>
      <c r="M9" s="15">
        <f t="shared" si="13"/>
        <v>0.98750000000000004</v>
      </c>
      <c r="N9" s="15">
        <f t="shared" si="14"/>
        <v>0.67149999999999999</v>
      </c>
      <c r="O9" s="15">
        <f t="shared" si="15"/>
        <v>0.97299999999999998</v>
      </c>
      <c r="P9" s="15">
        <f t="shared" si="16"/>
        <v>0.91549999999999998</v>
      </c>
      <c r="Q9" s="15">
        <f t="shared" si="17"/>
        <v>0.98099999999999998</v>
      </c>
      <c r="R9" s="15">
        <f t="shared" si="18"/>
        <v>0.96599999999999997</v>
      </c>
      <c r="S9" s="15">
        <f t="shared" si="19"/>
        <v>0.98899999999999999</v>
      </c>
      <c r="T9" s="15">
        <f t="shared" si="20"/>
        <v>0.95350000000000001</v>
      </c>
      <c r="U9" s="15">
        <f t="shared" si="21"/>
        <v>0.97799999999999998</v>
      </c>
      <c r="Y9" s="1">
        <v>0</v>
      </c>
      <c r="Z9" s="7">
        <v>7</v>
      </c>
      <c r="AA9" s="1" t="str">
        <f t="shared" si="0"/>
        <v>07</v>
      </c>
      <c r="AB9" s="1">
        <v>0</v>
      </c>
      <c r="AC9" s="34">
        <v>0.95399999999999996</v>
      </c>
      <c r="AD9" s="34">
        <v>0.95</v>
      </c>
      <c r="AE9" s="34">
        <f t="shared" si="1"/>
        <v>-4.0000000000000036E-3</v>
      </c>
      <c r="AH9" s="34"/>
      <c r="AI9" s="1"/>
    </row>
    <row r="10" spans="1:35">
      <c r="A10" s="14">
        <v>7</v>
      </c>
      <c r="B10" s="15">
        <f t="shared" si="2"/>
        <v>0.88049999999999995</v>
      </c>
      <c r="C10" s="15">
        <f t="shared" si="3"/>
        <v>0.995</v>
      </c>
      <c r="D10" s="15">
        <f t="shared" si="4"/>
        <v>0.98250000000000004</v>
      </c>
      <c r="E10" s="15">
        <f t="shared" si="5"/>
        <v>0.997</v>
      </c>
      <c r="F10" s="15">
        <f t="shared" si="6"/>
        <v>0.995</v>
      </c>
      <c r="G10" s="15">
        <f t="shared" si="7"/>
        <v>0.999</v>
      </c>
      <c r="H10" s="26">
        <f t="shared" si="8"/>
        <v>0.99750000000000005</v>
      </c>
      <c r="I10" s="26">
        <f t="shared" si="9"/>
        <v>0.99750000000000005</v>
      </c>
      <c r="J10" s="26">
        <f t="shared" si="10"/>
        <v>0.99750000000000005</v>
      </c>
      <c r="K10" s="26">
        <f t="shared" si="11"/>
        <v>0.998</v>
      </c>
      <c r="L10" s="15">
        <f t="shared" si="12"/>
        <v>0.99450000000000005</v>
      </c>
      <c r="M10" s="15">
        <f t="shared" si="13"/>
        <v>0.99850000000000005</v>
      </c>
      <c r="N10" s="15">
        <f t="shared" si="14"/>
        <v>0.97250000000000003</v>
      </c>
      <c r="O10" s="15">
        <f t="shared" si="15"/>
        <v>0.999</v>
      </c>
      <c r="P10" s="15">
        <f t="shared" si="16"/>
        <v>0.52549999999999997</v>
      </c>
      <c r="Q10" s="15">
        <f t="shared" si="17"/>
        <v>0.98950000000000005</v>
      </c>
      <c r="R10" s="15">
        <f t="shared" si="18"/>
        <v>0.997</v>
      </c>
      <c r="S10" s="15">
        <f t="shared" si="19"/>
        <v>0.99850000000000005</v>
      </c>
      <c r="T10" s="15">
        <f t="shared" si="20"/>
        <v>0.98699999999999999</v>
      </c>
      <c r="U10" s="15">
        <f t="shared" si="21"/>
        <v>1</v>
      </c>
      <c r="Y10" s="1">
        <v>0</v>
      </c>
      <c r="Z10" s="7">
        <v>8</v>
      </c>
      <c r="AA10" s="1" t="str">
        <f t="shared" si="0"/>
        <v>08</v>
      </c>
      <c r="AB10" s="1">
        <v>0</v>
      </c>
      <c r="AC10" s="34">
        <v>0.96450000000000002</v>
      </c>
      <c r="AD10" s="34">
        <v>0.98350000000000004</v>
      </c>
      <c r="AE10" s="34">
        <f t="shared" si="1"/>
        <v>1.9000000000000017E-2</v>
      </c>
      <c r="AH10" s="34"/>
      <c r="AI10" s="1"/>
    </row>
    <row r="11" spans="1:35">
      <c r="A11" s="14">
        <v>8</v>
      </c>
      <c r="B11" s="15">
        <f t="shared" si="2"/>
        <v>0.88949999999999996</v>
      </c>
      <c r="C11" s="15">
        <f t="shared" si="3"/>
        <v>0.98</v>
      </c>
      <c r="D11" s="15">
        <f t="shared" si="4"/>
        <v>0.97899999999999998</v>
      </c>
      <c r="E11" s="15">
        <f t="shared" si="5"/>
        <v>0.98499999999999999</v>
      </c>
      <c r="F11" s="15">
        <f t="shared" si="6"/>
        <v>0.96950000000000003</v>
      </c>
      <c r="G11" s="15">
        <f t="shared" si="7"/>
        <v>0.98799999999999999</v>
      </c>
      <c r="H11" s="15">
        <f t="shared" si="8"/>
        <v>0.96050000000000002</v>
      </c>
      <c r="I11" s="15">
        <f t="shared" si="9"/>
        <v>0.98899999999999999</v>
      </c>
      <c r="J11" s="15">
        <f t="shared" si="10"/>
        <v>0.94299999999999995</v>
      </c>
      <c r="K11" s="15">
        <f t="shared" si="11"/>
        <v>0.98350000000000004</v>
      </c>
      <c r="L11" s="15">
        <f t="shared" si="12"/>
        <v>0.95650000000000002</v>
      </c>
      <c r="M11" s="15">
        <f t="shared" si="13"/>
        <v>0.98899999999999999</v>
      </c>
      <c r="N11" s="15">
        <f t="shared" si="14"/>
        <v>0.92100000000000004</v>
      </c>
      <c r="O11" s="15">
        <f t="shared" si="15"/>
        <v>0.97199999999999998</v>
      </c>
      <c r="P11" s="15">
        <f t="shared" si="16"/>
        <v>0.93799999999999994</v>
      </c>
      <c r="Q11" s="15">
        <f t="shared" si="17"/>
        <v>0.95850000000000002</v>
      </c>
      <c r="R11" s="15">
        <f t="shared" si="18"/>
        <v>0.98250000000000004</v>
      </c>
      <c r="S11" s="15">
        <f t="shared" si="19"/>
        <v>0.98950000000000005</v>
      </c>
      <c r="T11" s="15">
        <f t="shared" si="20"/>
        <v>0.96750000000000003</v>
      </c>
      <c r="U11" s="15">
        <f t="shared" si="21"/>
        <v>0.98350000000000004</v>
      </c>
      <c r="Y11" s="1">
        <v>0</v>
      </c>
      <c r="Z11" s="7">
        <v>9</v>
      </c>
      <c r="AA11" s="1" t="str">
        <f t="shared" si="0"/>
        <v>09</v>
      </c>
      <c r="AB11" s="1">
        <v>0</v>
      </c>
      <c r="AC11" s="34">
        <v>0.95450000000000002</v>
      </c>
      <c r="AD11" s="34">
        <v>0.98299999999999998</v>
      </c>
      <c r="AE11" s="34">
        <f t="shared" si="1"/>
        <v>2.849999999999997E-2</v>
      </c>
      <c r="AH11" s="34"/>
      <c r="AI11" s="1"/>
    </row>
    <row r="12" spans="1:35">
      <c r="A12" s="14">
        <v>9</v>
      </c>
      <c r="B12" s="15">
        <f t="shared" si="2"/>
        <v>0.84550000000000003</v>
      </c>
      <c r="C12" s="15">
        <f t="shared" si="3"/>
        <v>0.99950000000000006</v>
      </c>
      <c r="D12" s="15">
        <f t="shared" si="4"/>
        <v>0.89300000000000002</v>
      </c>
      <c r="E12" s="15">
        <f t="shared" si="5"/>
        <v>0.99850000000000005</v>
      </c>
      <c r="F12" s="15">
        <f t="shared" si="6"/>
        <v>0.98199999999999998</v>
      </c>
      <c r="G12" s="15">
        <f t="shared" si="7"/>
        <v>0.99950000000000006</v>
      </c>
      <c r="H12" s="15">
        <f t="shared" si="8"/>
        <v>0.97950000000000004</v>
      </c>
      <c r="I12" s="15">
        <f t="shared" si="9"/>
        <v>0.998</v>
      </c>
      <c r="J12" s="15">
        <f t="shared" si="10"/>
        <v>0.99350000000000005</v>
      </c>
      <c r="K12" s="15">
        <f t="shared" si="11"/>
        <v>0.997</v>
      </c>
      <c r="L12" s="15">
        <f t="shared" si="12"/>
        <v>0.99150000000000005</v>
      </c>
      <c r="M12" s="15">
        <f t="shared" si="13"/>
        <v>0.99750000000000005</v>
      </c>
      <c r="N12" s="15">
        <f t="shared" si="14"/>
        <v>0.86450000000000005</v>
      </c>
      <c r="O12" s="15">
        <f t="shared" si="15"/>
        <v>0.99850000000000005</v>
      </c>
      <c r="P12" s="15">
        <f t="shared" si="16"/>
        <v>0.93149999999999999</v>
      </c>
      <c r="Q12" s="15">
        <f t="shared" si="17"/>
        <v>0.998</v>
      </c>
      <c r="R12" s="15">
        <f t="shared" si="18"/>
        <v>0.99299999999999999</v>
      </c>
      <c r="S12" s="15">
        <f t="shared" si="19"/>
        <v>0.998</v>
      </c>
      <c r="T12" s="15">
        <f t="shared" si="20"/>
        <v>0.98699999999999999</v>
      </c>
      <c r="U12" s="15">
        <f t="shared" si="21"/>
        <v>0.999</v>
      </c>
      <c r="Y12" s="1">
        <v>1</v>
      </c>
      <c r="Z12" s="7">
        <v>0</v>
      </c>
      <c r="AA12" s="1" t="str">
        <f t="shared" si="0"/>
        <v>10</v>
      </c>
      <c r="AB12" s="1">
        <v>1</v>
      </c>
      <c r="AC12" s="34">
        <v>0.99199999999999999</v>
      </c>
      <c r="AD12" s="34">
        <v>0.99750000000000005</v>
      </c>
      <c r="AE12" s="34">
        <f t="shared" si="1"/>
        <v>5.5000000000000604E-3</v>
      </c>
      <c r="AH12" s="34"/>
      <c r="AI12" s="1"/>
    </row>
    <row r="13" spans="1:35">
      <c r="Y13" s="1">
        <v>1</v>
      </c>
      <c r="Z13" s="7">
        <v>1</v>
      </c>
      <c r="AA13" s="1" t="str">
        <f t="shared" si="0"/>
        <v>11</v>
      </c>
      <c r="AB13" s="1">
        <v>1</v>
      </c>
      <c r="AC13" s="34">
        <v>0.94550000000000001</v>
      </c>
      <c r="AD13" s="34">
        <v>0.97350000000000003</v>
      </c>
      <c r="AE13" s="34">
        <f t="shared" si="1"/>
        <v>2.8000000000000025E-2</v>
      </c>
      <c r="AH13" s="34"/>
      <c r="AI13" s="1"/>
    </row>
    <row r="14" spans="1:35">
      <c r="Y14" s="1">
        <v>1</v>
      </c>
      <c r="Z14" s="7">
        <v>2</v>
      </c>
      <c r="AA14" s="1" t="str">
        <f t="shared" si="0"/>
        <v>12</v>
      </c>
      <c r="AB14" s="1">
        <v>1</v>
      </c>
      <c r="AC14" s="34">
        <v>0.94650000000000001</v>
      </c>
      <c r="AD14" s="34">
        <v>0.99150000000000005</v>
      </c>
      <c r="AE14" s="34">
        <f t="shared" si="1"/>
        <v>4.500000000000004E-2</v>
      </c>
      <c r="AH14" s="34"/>
      <c r="AI14" s="1"/>
    </row>
    <row r="15" spans="1:35">
      <c r="Y15" s="1">
        <v>1</v>
      </c>
      <c r="Z15" s="7">
        <v>3</v>
      </c>
      <c r="AA15" s="1" t="str">
        <f t="shared" si="0"/>
        <v>13</v>
      </c>
      <c r="AB15" s="1">
        <v>1</v>
      </c>
      <c r="AC15" s="34">
        <v>0.96799999999999997</v>
      </c>
      <c r="AD15" s="34">
        <v>0.99399999999999999</v>
      </c>
      <c r="AE15" s="34">
        <f t="shared" si="1"/>
        <v>2.6000000000000023E-2</v>
      </c>
      <c r="AH15" s="34"/>
      <c r="AI15" s="1"/>
    </row>
    <row r="16" spans="1:35">
      <c r="Y16" s="1">
        <v>1</v>
      </c>
      <c r="Z16" s="7">
        <v>4</v>
      </c>
      <c r="AA16" s="1" t="str">
        <f t="shared" si="0"/>
        <v>14</v>
      </c>
      <c r="AB16" s="1">
        <v>1</v>
      </c>
      <c r="AC16" s="34">
        <v>0.95950000000000002</v>
      </c>
      <c r="AD16" s="34">
        <v>0.99150000000000005</v>
      </c>
      <c r="AE16" s="34">
        <f t="shared" si="1"/>
        <v>3.2000000000000028E-2</v>
      </c>
      <c r="AH16" s="34"/>
      <c r="AI16" s="1"/>
    </row>
    <row r="17" spans="9:35">
      <c r="Y17" s="1">
        <v>1</v>
      </c>
      <c r="Z17" s="7">
        <v>5</v>
      </c>
      <c r="AA17" s="1" t="str">
        <f t="shared" si="0"/>
        <v>15</v>
      </c>
      <c r="AB17" s="1">
        <v>1</v>
      </c>
      <c r="AC17" s="34">
        <v>0.95199999999999996</v>
      </c>
      <c r="AD17" s="34">
        <v>0.99</v>
      </c>
      <c r="AE17" s="34">
        <f t="shared" si="1"/>
        <v>3.8000000000000034E-2</v>
      </c>
      <c r="AH17" s="34"/>
      <c r="AI17" s="1"/>
    </row>
    <row r="18" spans="9:35">
      <c r="Y18" s="1">
        <v>1</v>
      </c>
      <c r="Z18" s="7">
        <v>6</v>
      </c>
      <c r="AA18" s="1" t="str">
        <f t="shared" si="0"/>
        <v>16</v>
      </c>
      <c r="AB18" s="1">
        <v>1</v>
      </c>
      <c r="AC18" s="34">
        <v>0.93899999999999995</v>
      </c>
      <c r="AD18" s="34">
        <v>0.98050000000000004</v>
      </c>
      <c r="AE18" s="34">
        <f t="shared" si="1"/>
        <v>4.1500000000000092E-2</v>
      </c>
      <c r="AH18" s="34"/>
      <c r="AI18" s="1"/>
    </row>
    <row r="19" spans="9:35">
      <c r="Y19" s="1">
        <v>1</v>
      </c>
      <c r="Z19" s="7">
        <v>7</v>
      </c>
      <c r="AA19" s="1" t="str">
        <f t="shared" si="0"/>
        <v>17</v>
      </c>
      <c r="AB19" s="1">
        <v>1</v>
      </c>
      <c r="AC19" s="34">
        <v>0.98150000000000004</v>
      </c>
      <c r="AD19" s="34">
        <v>0.99</v>
      </c>
      <c r="AE19" s="34">
        <f t="shared" si="1"/>
        <v>8.499999999999952E-3</v>
      </c>
      <c r="AH19" s="34"/>
      <c r="AI19" s="1"/>
    </row>
    <row r="20" spans="9:35">
      <c r="Y20" s="1">
        <v>1</v>
      </c>
      <c r="Z20" s="7">
        <v>8</v>
      </c>
      <c r="AA20" s="1" t="str">
        <f t="shared" si="0"/>
        <v>18</v>
      </c>
      <c r="AB20" s="1">
        <v>1</v>
      </c>
      <c r="AC20" s="34">
        <v>0.96099999999999997</v>
      </c>
      <c r="AD20" s="34">
        <v>0.98899999999999999</v>
      </c>
      <c r="AE20" s="34">
        <f t="shared" si="1"/>
        <v>2.8000000000000025E-2</v>
      </c>
      <c r="AH20" s="34"/>
      <c r="AI20" s="1"/>
    </row>
    <row r="21" spans="9:35">
      <c r="Y21" s="1">
        <v>1</v>
      </c>
      <c r="Z21" s="7">
        <v>9</v>
      </c>
      <c r="AA21" s="1" t="str">
        <f t="shared" si="0"/>
        <v>19</v>
      </c>
      <c r="AB21" s="1">
        <v>1</v>
      </c>
      <c r="AC21" s="34">
        <v>0.98150000000000004</v>
      </c>
      <c r="AD21" s="34">
        <v>0.99250000000000005</v>
      </c>
      <c r="AE21" s="34">
        <f t="shared" si="1"/>
        <v>1.100000000000001E-2</v>
      </c>
      <c r="AH21" s="34"/>
      <c r="AI21" s="1"/>
    </row>
    <row r="22" spans="9:35">
      <c r="Y22" s="1">
        <v>2</v>
      </c>
      <c r="Z22" s="7">
        <v>0</v>
      </c>
      <c r="AA22" s="1" t="str">
        <f t="shared" si="0"/>
        <v>20</v>
      </c>
      <c r="AB22" s="1">
        <v>2</v>
      </c>
      <c r="AC22" s="34">
        <v>0.97399999999999998</v>
      </c>
      <c r="AD22" s="34">
        <v>0.99350000000000005</v>
      </c>
      <c r="AE22" s="34">
        <f t="shared" si="1"/>
        <v>1.9500000000000073E-2</v>
      </c>
      <c r="AH22" s="34"/>
      <c r="AI22" s="1"/>
    </row>
    <row r="23" spans="9:35">
      <c r="Y23" s="1">
        <v>2</v>
      </c>
      <c r="Z23" s="7">
        <v>1</v>
      </c>
      <c r="AA23" s="1" t="str">
        <f t="shared" si="0"/>
        <v>21</v>
      </c>
      <c r="AB23" s="1">
        <v>2</v>
      </c>
      <c r="AC23" s="34">
        <v>0.9405</v>
      </c>
      <c r="AD23" s="34">
        <v>0.97599999999999998</v>
      </c>
      <c r="AE23" s="34">
        <f t="shared" si="1"/>
        <v>3.5499999999999976E-2</v>
      </c>
      <c r="AH23" s="34"/>
      <c r="AI23" s="1"/>
    </row>
    <row r="24" spans="9:35">
      <c r="Y24" s="1">
        <v>2</v>
      </c>
      <c r="Z24" s="7">
        <v>2</v>
      </c>
      <c r="AA24" s="1" t="str">
        <f t="shared" si="0"/>
        <v>22</v>
      </c>
      <c r="AB24" s="1">
        <v>2</v>
      </c>
      <c r="AC24" s="34">
        <v>0.94950000000000001</v>
      </c>
      <c r="AD24" s="34">
        <v>0.97399999999999998</v>
      </c>
      <c r="AE24" s="34">
        <f t="shared" si="1"/>
        <v>2.4499999999999966E-2</v>
      </c>
      <c r="AH24" s="34"/>
      <c r="AI24" s="1"/>
    </row>
    <row r="25" spans="9:35">
      <c r="Y25" s="1">
        <v>2</v>
      </c>
      <c r="Z25" s="7">
        <v>3</v>
      </c>
      <c r="AA25" s="1" t="str">
        <f t="shared" si="0"/>
        <v>23</v>
      </c>
      <c r="AB25" s="1">
        <v>2</v>
      </c>
      <c r="AC25" s="34">
        <v>0.97550000000000003</v>
      </c>
      <c r="AD25" s="34">
        <v>0.99</v>
      </c>
      <c r="AE25" s="34">
        <f t="shared" si="1"/>
        <v>1.4499999999999957E-2</v>
      </c>
      <c r="AH25" s="34"/>
      <c r="AI25" s="1"/>
    </row>
    <row r="26" spans="9:35">
      <c r="Y26" s="1">
        <v>2</v>
      </c>
      <c r="Z26" s="7">
        <v>4</v>
      </c>
      <c r="AA26" s="1" t="str">
        <f t="shared" si="0"/>
        <v>24</v>
      </c>
      <c r="AB26" s="1">
        <v>2</v>
      </c>
      <c r="AC26" s="34">
        <v>0.93500000000000005</v>
      </c>
      <c r="AD26" s="34">
        <v>0.99050000000000005</v>
      </c>
      <c r="AE26" s="34">
        <f t="shared" si="1"/>
        <v>5.5499999999999994E-2</v>
      </c>
      <c r="AH26" s="34"/>
      <c r="AI26" s="1"/>
    </row>
    <row r="27" spans="9:35">
      <c r="Y27" s="1">
        <v>2</v>
      </c>
      <c r="Z27" s="7">
        <v>5</v>
      </c>
      <c r="AA27" s="1" t="str">
        <f t="shared" si="0"/>
        <v>25</v>
      </c>
      <c r="AB27" s="1">
        <v>2</v>
      </c>
      <c r="AC27" s="34">
        <v>0.95750000000000002</v>
      </c>
      <c r="AD27" s="34">
        <v>0.98850000000000005</v>
      </c>
      <c r="AE27" s="34">
        <f t="shared" si="1"/>
        <v>3.1000000000000028E-2</v>
      </c>
      <c r="AH27" s="34"/>
      <c r="AI27" s="1"/>
    </row>
    <row r="28" spans="9:35">
      <c r="I28" s="34" t="s">
        <v>460</v>
      </c>
      <c r="Y28" s="1">
        <v>2</v>
      </c>
      <c r="Z28" s="7">
        <v>6</v>
      </c>
      <c r="AA28" s="1" t="str">
        <f t="shared" si="0"/>
        <v>26</v>
      </c>
      <c r="AB28" s="1">
        <v>2</v>
      </c>
      <c r="AC28" s="34">
        <v>0.63149999999999995</v>
      </c>
      <c r="AD28" s="34">
        <v>0.96450000000000002</v>
      </c>
      <c r="AE28" s="34">
        <f t="shared" si="1"/>
        <v>0.33300000000000007</v>
      </c>
      <c r="AH28" s="34"/>
      <c r="AI28" s="1"/>
    </row>
    <row r="29" spans="9:35">
      <c r="I29" s="34" t="s">
        <v>199</v>
      </c>
      <c r="Y29" s="1">
        <v>2</v>
      </c>
      <c r="Z29" s="7">
        <v>7</v>
      </c>
      <c r="AA29" s="1" t="str">
        <f t="shared" si="0"/>
        <v>27</v>
      </c>
      <c r="AB29" s="1">
        <v>2</v>
      </c>
      <c r="AC29" s="34">
        <v>0.89449999999999996</v>
      </c>
      <c r="AD29" s="34">
        <v>0.98750000000000004</v>
      </c>
      <c r="AE29" s="34">
        <f t="shared" si="1"/>
        <v>9.3000000000000083E-2</v>
      </c>
      <c r="AH29" s="34"/>
      <c r="AI29" s="1"/>
    </row>
    <row r="30" spans="9:35">
      <c r="I30" s="34" t="s">
        <v>200</v>
      </c>
      <c r="Y30" s="1">
        <v>2</v>
      </c>
      <c r="Z30" s="7">
        <v>8</v>
      </c>
      <c r="AA30" s="1" t="str">
        <f t="shared" si="0"/>
        <v>28</v>
      </c>
      <c r="AB30" s="1">
        <v>2</v>
      </c>
      <c r="AC30" s="34">
        <v>0.97450000000000003</v>
      </c>
      <c r="AD30" s="34">
        <v>0.98</v>
      </c>
      <c r="AE30" s="34">
        <f t="shared" si="1"/>
        <v>5.4999999999999494E-3</v>
      </c>
      <c r="AH30" s="34"/>
      <c r="AI30" s="1"/>
    </row>
    <row r="31" spans="9:35">
      <c r="I31" s="34" t="s">
        <v>201</v>
      </c>
      <c r="Y31" s="1">
        <v>2</v>
      </c>
      <c r="Z31" s="7">
        <v>9</v>
      </c>
      <c r="AA31" s="1" t="str">
        <f t="shared" si="0"/>
        <v>29</v>
      </c>
      <c r="AB31" s="1">
        <v>2</v>
      </c>
      <c r="AC31" s="34">
        <v>0.96599999999999997</v>
      </c>
      <c r="AD31" s="34">
        <v>0.98899999999999999</v>
      </c>
      <c r="AE31" s="34">
        <f t="shared" si="1"/>
        <v>2.300000000000002E-2</v>
      </c>
      <c r="AH31" s="34"/>
      <c r="AI31" s="1"/>
    </row>
    <row r="32" spans="9:35">
      <c r="I32" s="34" t="s">
        <v>257</v>
      </c>
      <c r="Y32" s="1">
        <v>3</v>
      </c>
      <c r="Z32" s="7">
        <v>0</v>
      </c>
      <c r="AA32" s="1" t="str">
        <f t="shared" si="0"/>
        <v>30</v>
      </c>
      <c r="AB32" s="1">
        <v>3</v>
      </c>
      <c r="AC32" s="34">
        <v>0.98850000000000005</v>
      </c>
      <c r="AD32" s="34">
        <v>0.996</v>
      </c>
      <c r="AE32" s="34">
        <f t="shared" si="1"/>
        <v>7.4999999999999512E-3</v>
      </c>
      <c r="AH32" s="34"/>
      <c r="AI32" s="1"/>
    </row>
    <row r="33" spans="9:35">
      <c r="I33" s="34" t="s">
        <v>271</v>
      </c>
      <c r="Y33" s="1">
        <v>3</v>
      </c>
      <c r="Z33" s="7">
        <v>1</v>
      </c>
      <c r="AA33" s="1" t="str">
        <f t="shared" si="0"/>
        <v>31</v>
      </c>
      <c r="AB33" s="1">
        <v>3</v>
      </c>
      <c r="AC33" s="34">
        <v>0.91149999999999998</v>
      </c>
      <c r="AD33" s="34">
        <v>0.96799999999999997</v>
      </c>
      <c r="AE33" s="34">
        <f t="shared" si="1"/>
        <v>5.6499999999999995E-2</v>
      </c>
      <c r="AH33" s="34"/>
      <c r="AI33" s="1"/>
    </row>
    <row r="34" spans="9:35">
      <c r="I34" s="34" t="s">
        <v>405</v>
      </c>
      <c r="Y34" s="1">
        <v>3</v>
      </c>
      <c r="Z34" s="7">
        <v>2</v>
      </c>
      <c r="AA34" s="1" t="str">
        <f t="shared" si="0"/>
        <v>32</v>
      </c>
      <c r="AB34" s="1">
        <v>3</v>
      </c>
      <c r="AC34" s="34">
        <v>0.90400000000000003</v>
      </c>
      <c r="AD34" s="34">
        <v>0.98350000000000004</v>
      </c>
      <c r="AE34" s="34">
        <f t="shared" si="1"/>
        <v>7.9500000000000015E-2</v>
      </c>
      <c r="AH34" s="34"/>
      <c r="AI34" s="1"/>
    </row>
    <row r="35" spans="9:35">
      <c r="I35" s="34" t="s">
        <v>209</v>
      </c>
      <c r="Y35" s="1">
        <v>3</v>
      </c>
      <c r="Z35" s="7">
        <v>3</v>
      </c>
      <c r="AA35" s="1" t="str">
        <f t="shared" si="0"/>
        <v>33</v>
      </c>
      <c r="AB35" s="1">
        <v>3</v>
      </c>
      <c r="AC35" s="34">
        <v>0.98850000000000005</v>
      </c>
      <c r="AD35" s="34">
        <v>0.99399999999999999</v>
      </c>
      <c r="AE35" s="34">
        <f t="shared" si="1"/>
        <v>5.4999999999999494E-3</v>
      </c>
      <c r="AH35" s="34"/>
      <c r="AI35" s="1"/>
    </row>
    <row r="36" spans="9:35">
      <c r="I36" s="34" t="s">
        <v>461</v>
      </c>
      <c r="Y36" s="1">
        <v>3</v>
      </c>
      <c r="Z36" s="7">
        <v>4</v>
      </c>
      <c r="AA36" s="1" t="str">
        <f t="shared" si="0"/>
        <v>34</v>
      </c>
      <c r="AB36" s="1">
        <v>3</v>
      </c>
      <c r="AC36" s="34">
        <v>0.92949999999999999</v>
      </c>
      <c r="AD36" s="34">
        <v>0.96150000000000002</v>
      </c>
      <c r="AE36" s="34">
        <f t="shared" si="1"/>
        <v>3.2000000000000028E-2</v>
      </c>
      <c r="AH36" s="34"/>
      <c r="AI36" s="1"/>
    </row>
    <row r="37" spans="9:35">
      <c r="I37" s="34" t="s">
        <v>209</v>
      </c>
      <c r="Y37" s="1">
        <v>3</v>
      </c>
      <c r="Z37" s="7">
        <v>5</v>
      </c>
      <c r="AA37" s="1" t="str">
        <f t="shared" si="0"/>
        <v>35</v>
      </c>
      <c r="AB37" s="1">
        <v>3</v>
      </c>
      <c r="AC37" s="34">
        <v>0.91749999999999998</v>
      </c>
      <c r="AD37" s="34">
        <v>0.98599999999999999</v>
      </c>
      <c r="AE37" s="34">
        <f t="shared" si="1"/>
        <v>6.8500000000000005E-2</v>
      </c>
      <c r="AH37" s="34"/>
      <c r="AI37" s="1"/>
    </row>
    <row r="38" spans="9:35">
      <c r="I38" s="34" t="s">
        <v>462</v>
      </c>
      <c r="Y38" s="1">
        <v>3</v>
      </c>
      <c r="Z38" s="7">
        <v>6</v>
      </c>
      <c r="AA38" s="1" t="str">
        <f t="shared" si="0"/>
        <v>36</v>
      </c>
      <c r="AB38" s="1">
        <v>3</v>
      </c>
      <c r="AC38" s="34">
        <v>0.82499999999999996</v>
      </c>
      <c r="AD38" s="34">
        <v>0.98150000000000004</v>
      </c>
      <c r="AE38" s="34">
        <f t="shared" si="1"/>
        <v>0.15650000000000008</v>
      </c>
      <c r="AH38" s="34"/>
      <c r="AI38" s="1"/>
    </row>
    <row r="39" spans="9:35">
      <c r="I39" s="34" t="s">
        <v>209</v>
      </c>
      <c r="Y39" s="1">
        <v>3</v>
      </c>
      <c r="Z39" s="7">
        <v>7</v>
      </c>
      <c r="AA39" s="1" t="str">
        <f t="shared" si="0"/>
        <v>37</v>
      </c>
      <c r="AB39" s="1">
        <v>3</v>
      </c>
      <c r="AC39" s="34">
        <v>0.95650000000000002</v>
      </c>
      <c r="AD39" s="34">
        <v>0.98050000000000004</v>
      </c>
      <c r="AE39" s="34">
        <f t="shared" si="1"/>
        <v>2.4000000000000021E-2</v>
      </c>
      <c r="AH39" s="34"/>
      <c r="AI39" s="1"/>
    </row>
    <row r="40" spans="9:35">
      <c r="I40" s="34" t="s">
        <v>463</v>
      </c>
      <c r="Y40" s="1">
        <v>3</v>
      </c>
      <c r="Z40" s="7">
        <v>8</v>
      </c>
      <c r="AA40" s="1" t="str">
        <f t="shared" si="0"/>
        <v>38</v>
      </c>
      <c r="AB40" s="1">
        <v>3</v>
      </c>
      <c r="AC40" s="34">
        <v>0.95150000000000001</v>
      </c>
      <c r="AD40" s="34">
        <v>0.97350000000000003</v>
      </c>
      <c r="AE40" s="34">
        <f t="shared" si="1"/>
        <v>2.200000000000002E-2</v>
      </c>
      <c r="AH40" s="34"/>
      <c r="AI40" s="1"/>
    </row>
    <row r="41" spans="9:35">
      <c r="I41" s="34" t="s">
        <v>209</v>
      </c>
      <c r="Y41" s="1">
        <v>3</v>
      </c>
      <c r="Z41" s="7">
        <v>9</v>
      </c>
      <c r="AA41" s="1" t="str">
        <f t="shared" si="0"/>
        <v>39</v>
      </c>
      <c r="AB41" s="1">
        <v>3</v>
      </c>
      <c r="AC41" s="34">
        <v>0.96</v>
      </c>
      <c r="AD41" s="34">
        <v>0.98299999999999998</v>
      </c>
      <c r="AE41" s="34">
        <f t="shared" si="1"/>
        <v>2.300000000000002E-2</v>
      </c>
      <c r="AH41" s="34"/>
      <c r="AI41" s="1"/>
    </row>
    <row r="42" spans="9:35">
      <c r="I42" s="34" t="s">
        <v>464</v>
      </c>
      <c r="Y42" s="1">
        <v>4</v>
      </c>
      <c r="Z42" s="7">
        <v>0</v>
      </c>
      <c r="AA42" s="1" t="str">
        <f t="shared" si="0"/>
        <v>40</v>
      </c>
      <c r="AB42" s="1">
        <v>4</v>
      </c>
      <c r="AC42" s="34">
        <v>0.98699999999999999</v>
      </c>
      <c r="AD42" s="34">
        <v>0.99750000000000005</v>
      </c>
      <c r="AE42" s="34">
        <f t="shared" si="1"/>
        <v>1.0500000000000065E-2</v>
      </c>
      <c r="AH42" s="34"/>
      <c r="AI42" s="1"/>
    </row>
    <row r="43" spans="9:35">
      <c r="I43" s="34" t="s">
        <v>209</v>
      </c>
      <c r="Y43" s="1">
        <v>4</v>
      </c>
      <c r="Z43" s="7">
        <v>1</v>
      </c>
      <c r="AA43" s="1" t="str">
        <f t="shared" si="0"/>
        <v>41</v>
      </c>
      <c r="AB43" s="1">
        <v>4</v>
      </c>
      <c r="AC43" s="34">
        <v>0.91149999999999998</v>
      </c>
      <c r="AD43" s="34">
        <v>0.98250000000000004</v>
      </c>
      <c r="AE43" s="34">
        <f t="shared" si="1"/>
        <v>7.1000000000000063E-2</v>
      </c>
      <c r="AH43" s="34"/>
      <c r="AI43" s="1"/>
    </row>
    <row r="44" spans="9:35">
      <c r="I44" s="34" t="s">
        <v>465</v>
      </c>
      <c r="Y44" s="1">
        <v>4</v>
      </c>
      <c r="Z44" s="7">
        <v>2</v>
      </c>
      <c r="AA44" s="1" t="str">
        <f t="shared" si="0"/>
        <v>42</v>
      </c>
      <c r="AB44" s="1">
        <v>4</v>
      </c>
      <c r="AC44" s="34">
        <v>0.96350000000000002</v>
      </c>
      <c r="AD44" s="34">
        <v>0.98750000000000004</v>
      </c>
      <c r="AE44" s="34">
        <f t="shared" si="1"/>
        <v>2.4000000000000021E-2</v>
      </c>
      <c r="AH44" s="34"/>
      <c r="AI44" s="1"/>
    </row>
    <row r="45" spans="9:35">
      <c r="I45" s="34" t="s">
        <v>209</v>
      </c>
      <c r="Y45" s="1">
        <v>4</v>
      </c>
      <c r="Z45" s="7">
        <v>3</v>
      </c>
      <c r="AA45" s="1" t="str">
        <f t="shared" si="0"/>
        <v>43</v>
      </c>
      <c r="AB45" s="1">
        <v>4</v>
      </c>
      <c r="AC45" s="34">
        <v>0.98550000000000004</v>
      </c>
      <c r="AD45" s="34">
        <v>0.99</v>
      </c>
      <c r="AE45" s="34">
        <f t="shared" si="1"/>
        <v>4.4999999999999485E-3</v>
      </c>
      <c r="AH45" s="34"/>
      <c r="AI45" s="1"/>
    </row>
    <row r="46" spans="9:35">
      <c r="I46" s="34" t="s">
        <v>466</v>
      </c>
      <c r="Y46" s="1">
        <v>4</v>
      </c>
      <c r="Z46" s="7">
        <v>4</v>
      </c>
      <c r="AA46" s="1" t="str">
        <f t="shared" si="0"/>
        <v>44</v>
      </c>
      <c r="AB46" s="1">
        <v>4</v>
      </c>
      <c r="AC46" s="34">
        <v>0.95</v>
      </c>
      <c r="AD46" s="34">
        <v>0.98599999999999999</v>
      </c>
      <c r="AE46" s="34">
        <f t="shared" si="1"/>
        <v>3.6000000000000032E-2</v>
      </c>
      <c r="AH46" s="34"/>
      <c r="AI46" s="1"/>
    </row>
    <row r="47" spans="9:35">
      <c r="I47" s="34" t="s">
        <v>209</v>
      </c>
      <c r="Y47" s="1">
        <v>4</v>
      </c>
      <c r="Z47" s="7">
        <v>5</v>
      </c>
      <c r="AA47" s="1" t="str">
        <f t="shared" si="0"/>
        <v>45</v>
      </c>
      <c r="AB47" s="1">
        <v>4</v>
      </c>
      <c r="AC47" s="34">
        <v>0.97599999999999998</v>
      </c>
      <c r="AD47" s="34">
        <v>0.98499999999999999</v>
      </c>
      <c r="AE47" s="34">
        <f t="shared" si="1"/>
        <v>9.000000000000008E-3</v>
      </c>
      <c r="AH47" s="34"/>
      <c r="AI47" s="1"/>
    </row>
    <row r="48" spans="9:35">
      <c r="I48" s="34" t="s">
        <v>467</v>
      </c>
      <c r="Y48" s="1">
        <v>4</v>
      </c>
      <c r="Z48" s="7">
        <v>6</v>
      </c>
      <c r="AA48" s="1" t="str">
        <f t="shared" si="0"/>
        <v>46</v>
      </c>
      <c r="AB48" s="1">
        <v>4</v>
      </c>
      <c r="AC48" s="34">
        <v>0.55100000000000005</v>
      </c>
      <c r="AD48" s="34">
        <v>0.98199999999999998</v>
      </c>
      <c r="AE48" s="34">
        <f t="shared" si="1"/>
        <v>0.43099999999999994</v>
      </c>
      <c r="AH48" s="34"/>
      <c r="AI48" s="1"/>
    </row>
    <row r="49" spans="9:35">
      <c r="I49" s="34" t="s">
        <v>209</v>
      </c>
      <c r="Y49" s="1">
        <v>4</v>
      </c>
      <c r="Z49" s="7">
        <v>7</v>
      </c>
      <c r="AA49" s="1" t="str">
        <f t="shared" si="0"/>
        <v>47</v>
      </c>
      <c r="AB49" s="1">
        <v>4</v>
      </c>
      <c r="AC49" s="34">
        <v>0.877</v>
      </c>
      <c r="AD49" s="34">
        <v>0.97399999999999998</v>
      </c>
      <c r="AE49" s="34">
        <f t="shared" si="1"/>
        <v>9.6999999999999975E-2</v>
      </c>
      <c r="AH49" s="34"/>
      <c r="AI49" s="1"/>
    </row>
    <row r="50" spans="9:35">
      <c r="I50" s="34" t="s">
        <v>492</v>
      </c>
      <c r="Y50" s="1">
        <v>4</v>
      </c>
      <c r="Z50" s="7">
        <v>8</v>
      </c>
      <c r="AA50" s="1" t="str">
        <f t="shared" si="0"/>
        <v>48</v>
      </c>
      <c r="AB50" s="1">
        <v>4</v>
      </c>
      <c r="AC50" s="34">
        <v>0.98499999999999999</v>
      </c>
      <c r="AD50" s="34">
        <v>0.99050000000000005</v>
      </c>
      <c r="AE50" s="34">
        <f t="shared" si="1"/>
        <v>5.5000000000000604E-3</v>
      </c>
      <c r="AH50" s="34"/>
      <c r="AI50" s="1"/>
    </row>
    <row r="51" spans="9:35">
      <c r="I51" s="34" t="s">
        <v>209</v>
      </c>
      <c r="Y51" s="1">
        <v>4</v>
      </c>
      <c r="Z51" s="7">
        <v>9</v>
      </c>
      <c r="AA51" s="1" t="str">
        <f t="shared" si="0"/>
        <v>49</v>
      </c>
      <c r="AB51" s="1">
        <v>4</v>
      </c>
      <c r="AC51" s="34">
        <v>0.98199999999999998</v>
      </c>
      <c r="AD51" s="34">
        <v>0.99150000000000005</v>
      </c>
      <c r="AE51" s="34">
        <f t="shared" si="1"/>
        <v>9.5000000000000639E-3</v>
      </c>
      <c r="AH51" s="34"/>
      <c r="AI51" s="1"/>
    </row>
    <row r="52" spans="9:35">
      <c r="I52" s="34" t="s">
        <v>468</v>
      </c>
      <c r="Y52" s="1">
        <v>5</v>
      </c>
      <c r="Z52" s="7">
        <v>0</v>
      </c>
      <c r="AA52" s="1" t="str">
        <f t="shared" si="0"/>
        <v>50</v>
      </c>
      <c r="AB52" s="1">
        <v>5</v>
      </c>
      <c r="AC52" s="34">
        <v>0.90949999999999998</v>
      </c>
      <c r="AD52" s="34">
        <v>0.98699999999999999</v>
      </c>
      <c r="AE52" s="34">
        <f t="shared" si="1"/>
        <v>7.7500000000000013E-2</v>
      </c>
      <c r="AH52" s="34"/>
      <c r="AI52" s="1"/>
    </row>
    <row r="53" spans="9:35">
      <c r="I53" s="34" t="s">
        <v>209</v>
      </c>
      <c r="Y53" s="1">
        <v>5</v>
      </c>
      <c r="Z53" s="7">
        <v>1</v>
      </c>
      <c r="AA53" s="1" t="str">
        <f t="shared" si="0"/>
        <v>51</v>
      </c>
      <c r="AB53" s="1">
        <v>5</v>
      </c>
      <c r="AC53" s="34">
        <v>0.96350000000000002</v>
      </c>
      <c r="AD53" s="34">
        <v>0.99550000000000005</v>
      </c>
      <c r="AE53" s="34">
        <f t="shared" si="1"/>
        <v>3.2000000000000028E-2</v>
      </c>
      <c r="AH53" s="34"/>
      <c r="AI53" s="1"/>
    </row>
    <row r="54" spans="9:35">
      <c r="I54" s="34" t="s">
        <v>469</v>
      </c>
      <c r="Y54" s="1">
        <v>5</v>
      </c>
      <c r="Z54" s="7">
        <v>2</v>
      </c>
      <c r="AA54" s="1" t="str">
        <f t="shared" si="0"/>
        <v>52</v>
      </c>
      <c r="AB54" s="1">
        <v>5</v>
      </c>
      <c r="AC54" s="34">
        <v>0.98299999999999998</v>
      </c>
      <c r="AD54" s="34">
        <v>0.98499999999999999</v>
      </c>
      <c r="AE54" s="34">
        <f t="shared" si="1"/>
        <v>2.0000000000000018E-3</v>
      </c>
      <c r="AH54" s="34"/>
      <c r="AI54" s="1"/>
    </row>
    <row r="55" spans="9:35">
      <c r="I55" s="34" t="s">
        <v>203</v>
      </c>
      <c r="Y55" s="1">
        <v>5</v>
      </c>
      <c r="Z55" s="7">
        <v>3</v>
      </c>
      <c r="AA55" s="1" t="str">
        <f t="shared" si="0"/>
        <v>53</v>
      </c>
      <c r="AB55" s="1">
        <v>5</v>
      </c>
      <c r="AC55" s="34">
        <v>0.96050000000000002</v>
      </c>
      <c r="AD55" s="34">
        <v>0.995</v>
      </c>
      <c r="AE55" s="34">
        <f t="shared" si="1"/>
        <v>3.4499999999999975E-2</v>
      </c>
      <c r="AH55" s="34"/>
      <c r="AI55" s="1"/>
    </row>
    <row r="56" spans="9:35">
      <c r="I56" s="34" t="s">
        <v>204</v>
      </c>
      <c r="Y56" s="1">
        <v>5</v>
      </c>
      <c r="Z56" s="7">
        <v>4</v>
      </c>
      <c r="AA56" s="1" t="str">
        <f t="shared" si="0"/>
        <v>54</v>
      </c>
      <c r="AB56" s="1">
        <v>5</v>
      </c>
      <c r="AC56" s="34">
        <v>0.97899999999999998</v>
      </c>
      <c r="AD56" s="34">
        <v>0.99650000000000005</v>
      </c>
      <c r="AE56" s="34">
        <f t="shared" si="1"/>
        <v>1.7500000000000071E-2</v>
      </c>
      <c r="AH56" s="34"/>
      <c r="AI56" s="1"/>
    </row>
    <row r="57" spans="9:35">
      <c r="I57" s="34" t="s">
        <v>205</v>
      </c>
      <c r="Y57" s="1">
        <v>5</v>
      </c>
      <c r="Z57" s="7">
        <v>5</v>
      </c>
      <c r="AA57" s="1" t="str">
        <f t="shared" si="0"/>
        <v>55</v>
      </c>
      <c r="AB57" s="1">
        <v>5</v>
      </c>
      <c r="AC57" s="34">
        <v>0.96899999999999997</v>
      </c>
      <c r="AD57" s="34">
        <v>0.996</v>
      </c>
      <c r="AE57" s="34">
        <f t="shared" si="1"/>
        <v>2.7000000000000024E-2</v>
      </c>
      <c r="AH57" s="34"/>
      <c r="AI57" s="1"/>
    </row>
    <row r="58" spans="9:35">
      <c r="I58" s="34" t="s">
        <v>206</v>
      </c>
      <c r="Y58" s="1">
        <v>5</v>
      </c>
      <c r="Z58" s="7">
        <v>6</v>
      </c>
      <c r="AA58" s="1" t="str">
        <f t="shared" si="0"/>
        <v>56</v>
      </c>
      <c r="AB58" s="1">
        <v>5</v>
      </c>
      <c r="AC58" s="34">
        <v>0.98150000000000004</v>
      </c>
      <c r="AD58" s="34">
        <v>0.99750000000000005</v>
      </c>
      <c r="AE58" s="34">
        <f t="shared" si="1"/>
        <v>1.6000000000000014E-2</v>
      </c>
      <c r="AH58" s="34"/>
      <c r="AI58" s="1"/>
    </row>
    <row r="59" spans="9:35">
      <c r="Y59" s="1">
        <v>5</v>
      </c>
      <c r="Z59" s="7">
        <v>7</v>
      </c>
      <c r="AA59" s="1" t="str">
        <f t="shared" si="0"/>
        <v>57</v>
      </c>
      <c r="AB59" s="1">
        <v>5</v>
      </c>
      <c r="AC59" s="34">
        <v>0.84599999999999997</v>
      </c>
      <c r="AD59" s="34">
        <v>0.99250000000000005</v>
      </c>
      <c r="AE59" s="34">
        <f t="shared" si="1"/>
        <v>0.14650000000000007</v>
      </c>
      <c r="AH59" s="34"/>
      <c r="AI59" s="1"/>
    </row>
    <row r="60" spans="9:35">
      <c r="Y60" s="1">
        <v>5</v>
      </c>
      <c r="Z60" s="7">
        <v>8</v>
      </c>
      <c r="AA60" s="1" t="str">
        <f t="shared" si="0"/>
        <v>58</v>
      </c>
      <c r="AB60" s="1">
        <v>5</v>
      </c>
      <c r="AC60" s="34">
        <v>0.95550000000000002</v>
      </c>
      <c r="AD60" s="34">
        <v>0.997</v>
      </c>
      <c r="AE60" s="34">
        <f t="shared" si="1"/>
        <v>4.1499999999999981E-2</v>
      </c>
      <c r="AH60" s="34"/>
      <c r="AI60" s="1"/>
    </row>
    <row r="61" spans="9:35">
      <c r="Y61" s="1">
        <v>5</v>
      </c>
      <c r="Z61" s="7">
        <v>9</v>
      </c>
      <c r="AA61" s="1" t="str">
        <f t="shared" si="0"/>
        <v>59</v>
      </c>
      <c r="AB61" s="1">
        <v>5</v>
      </c>
      <c r="AC61" s="34">
        <v>0.97350000000000003</v>
      </c>
      <c r="AD61" s="34">
        <v>0.997</v>
      </c>
      <c r="AE61" s="34">
        <f t="shared" si="1"/>
        <v>2.3499999999999965E-2</v>
      </c>
      <c r="AH61" s="34"/>
      <c r="AI61" s="1"/>
    </row>
    <row r="62" spans="9:35">
      <c r="Y62" s="1">
        <v>6</v>
      </c>
      <c r="Z62" s="7">
        <v>0</v>
      </c>
      <c r="AA62" s="1" t="str">
        <f t="shared" si="0"/>
        <v>60</v>
      </c>
      <c r="AB62" s="1">
        <v>6</v>
      </c>
      <c r="AC62" s="34">
        <v>0.92400000000000004</v>
      </c>
      <c r="AD62" s="34">
        <v>0.98950000000000005</v>
      </c>
      <c r="AE62" s="34">
        <f t="shared" si="1"/>
        <v>6.5500000000000003E-2</v>
      </c>
      <c r="AH62" s="34"/>
      <c r="AI62" s="1"/>
    </row>
    <row r="63" spans="9:35">
      <c r="Y63" s="1">
        <v>6</v>
      </c>
      <c r="Z63" s="7">
        <v>1</v>
      </c>
      <c r="AA63" s="1" t="str">
        <f t="shared" si="0"/>
        <v>61</v>
      </c>
      <c r="AB63" s="1">
        <v>6</v>
      </c>
      <c r="AC63" s="34">
        <v>0.92400000000000004</v>
      </c>
      <c r="AD63" s="34">
        <v>0.96599999999999997</v>
      </c>
      <c r="AE63" s="34">
        <f t="shared" si="1"/>
        <v>4.1999999999999926E-2</v>
      </c>
      <c r="AH63" s="34"/>
      <c r="AI63" s="1"/>
    </row>
    <row r="64" spans="9:35">
      <c r="Y64" s="1">
        <v>6</v>
      </c>
      <c r="Z64" s="7">
        <v>2</v>
      </c>
      <c r="AA64" s="1" t="str">
        <f t="shared" si="0"/>
        <v>62</v>
      </c>
      <c r="AB64" s="1">
        <v>6</v>
      </c>
      <c r="AC64" s="34">
        <v>0.93300000000000005</v>
      </c>
      <c r="AD64" s="34">
        <v>0.96599999999999997</v>
      </c>
      <c r="AE64" s="34">
        <f t="shared" si="1"/>
        <v>3.2999999999999918E-2</v>
      </c>
      <c r="AH64" s="34"/>
      <c r="AI64" s="1"/>
    </row>
    <row r="65" spans="25:35">
      <c r="Y65" s="1">
        <v>6</v>
      </c>
      <c r="Z65" s="7">
        <v>3</v>
      </c>
      <c r="AA65" s="1" t="str">
        <f t="shared" si="0"/>
        <v>63</v>
      </c>
      <c r="AB65" s="1">
        <v>6</v>
      </c>
      <c r="AC65" s="34">
        <v>0.95250000000000001</v>
      </c>
      <c r="AD65" s="34">
        <v>0.98750000000000004</v>
      </c>
      <c r="AE65" s="34">
        <f t="shared" si="1"/>
        <v>3.5000000000000031E-2</v>
      </c>
      <c r="AH65" s="34"/>
      <c r="AI65" s="1"/>
    </row>
    <row r="66" spans="25:35">
      <c r="Y66" s="1">
        <v>6</v>
      </c>
      <c r="Z66" s="7">
        <v>4</v>
      </c>
      <c r="AA66" s="1" t="str">
        <f t="shared" si="0"/>
        <v>64</v>
      </c>
      <c r="AB66" s="1">
        <v>6</v>
      </c>
      <c r="AC66" s="34">
        <v>0.90900000000000003</v>
      </c>
      <c r="AD66" s="34">
        <v>0.95150000000000001</v>
      </c>
      <c r="AE66" s="34">
        <f t="shared" si="1"/>
        <v>4.2499999999999982E-2</v>
      </c>
      <c r="AH66" s="34"/>
      <c r="AI66" s="1"/>
    </row>
    <row r="67" spans="25:35">
      <c r="Y67" s="1">
        <v>6</v>
      </c>
      <c r="Z67" s="7">
        <v>5</v>
      </c>
      <c r="AA67" s="1" t="str">
        <f t="shared" ref="AA67:AA101" si="22">CONCATENATE(Y67,Z67)</f>
        <v>65</v>
      </c>
      <c r="AB67" s="1">
        <v>6</v>
      </c>
      <c r="AC67" s="34">
        <v>0.95699999999999996</v>
      </c>
      <c r="AD67" s="34">
        <v>0.98750000000000004</v>
      </c>
      <c r="AE67" s="34">
        <f t="shared" ref="AE67:AE101" si="23">AD67-AC67</f>
        <v>3.0500000000000083E-2</v>
      </c>
      <c r="AH67" s="34"/>
      <c r="AI67" s="1"/>
    </row>
    <row r="68" spans="25:35">
      <c r="Y68" s="1">
        <v>6</v>
      </c>
      <c r="Z68" s="7">
        <v>6</v>
      </c>
      <c r="AA68" s="1" t="str">
        <f t="shared" si="22"/>
        <v>66</v>
      </c>
      <c r="AB68" s="1">
        <v>6</v>
      </c>
      <c r="AC68" s="34">
        <v>0.67149999999999999</v>
      </c>
      <c r="AD68" s="34">
        <v>0.97299999999999998</v>
      </c>
      <c r="AE68" s="34">
        <f t="shared" si="23"/>
        <v>0.30149999999999999</v>
      </c>
      <c r="AH68" s="34"/>
      <c r="AI68" s="1"/>
    </row>
    <row r="69" spans="25:35">
      <c r="Y69" s="1">
        <v>6</v>
      </c>
      <c r="Z69" s="7">
        <v>7</v>
      </c>
      <c r="AA69" s="1" t="str">
        <f t="shared" si="22"/>
        <v>67</v>
      </c>
      <c r="AB69" s="1">
        <v>6</v>
      </c>
      <c r="AC69" s="34">
        <v>0.91549999999999998</v>
      </c>
      <c r="AD69" s="34">
        <v>0.98099999999999998</v>
      </c>
      <c r="AE69" s="34">
        <f t="shared" si="23"/>
        <v>6.5500000000000003E-2</v>
      </c>
      <c r="AH69" s="34"/>
      <c r="AI69" s="1"/>
    </row>
    <row r="70" spans="25:35">
      <c r="Y70" s="1">
        <v>6</v>
      </c>
      <c r="Z70" s="7">
        <v>8</v>
      </c>
      <c r="AA70" s="1" t="str">
        <f t="shared" si="22"/>
        <v>68</v>
      </c>
      <c r="AB70" s="1">
        <v>6</v>
      </c>
      <c r="AC70" s="34">
        <v>0.96599999999999997</v>
      </c>
      <c r="AD70" s="34">
        <v>0.98899999999999999</v>
      </c>
      <c r="AE70" s="34">
        <f t="shared" si="23"/>
        <v>2.300000000000002E-2</v>
      </c>
      <c r="AH70" s="34"/>
      <c r="AI70" s="1"/>
    </row>
    <row r="71" spans="25:35">
      <c r="Y71" s="1">
        <v>6</v>
      </c>
      <c r="Z71" s="7">
        <v>9</v>
      </c>
      <c r="AA71" s="1" t="str">
        <f t="shared" si="22"/>
        <v>69</v>
      </c>
      <c r="AB71" s="1">
        <v>6</v>
      </c>
      <c r="AC71" s="34">
        <v>0.95350000000000001</v>
      </c>
      <c r="AD71" s="34">
        <v>0.97799999999999998</v>
      </c>
      <c r="AE71" s="34">
        <f t="shared" si="23"/>
        <v>2.4499999999999966E-2</v>
      </c>
      <c r="AH71" s="34"/>
      <c r="AI71" s="1"/>
    </row>
    <row r="72" spans="25:35">
      <c r="Y72" s="1">
        <v>7</v>
      </c>
      <c r="Z72" s="7">
        <v>0</v>
      </c>
      <c r="AA72" s="1" t="str">
        <f t="shared" si="22"/>
        <v>70</v>
      </c>
      <c r="AB72" s="1">
        <v>7</v>
      </c>
      <c r="AC72" s="34">
        <v>0.88049999999999995</v>
      </c>
      <c r="AD72" s="34">
        <v>0.995</v>
      </c>
      <c r="AE72" s="34">
        <f t="shared" si="23"/>
        <v>0.11450000000000005</v>
      </c>
      <c r="AH72" s="34"/>
      <c r="AI72" s="1"/>
    </row>
    <row r="73" spans="25:35">
      <c r="Y73" s="1">
        <v>7</v>
      </c>
      <c r="Z73" s="7">
        <v>1</v>
      </c>
      <c r="AA73" s="1" t="str">
        <f t="shared" si="22"/>
        <v>71</v>
      </c>
      <c r="AB73" s="1">
        <v>7</v>
      </c>
      <c r="AC73" s="34">
        <v>0.98250000000000004</v>
      </c>
      <c r="AD73" s="34">
        <v>0.997</v>
      </c>
      <c r="AE73" s="34">
        <f t="shared" si="23"/>
        <v>1.4499999999999957E-2</v>
      </c>
      <c r="AH73" s="34"/>
      <c r="AI73" s="1"/>
    </row>
    <row r="74" spans="25:35">
      <c r="Y74" s="1">
        <v>7</v>
      </c>
      <c r="Z74" s="7">
        <v>2</v>
      </c>
      <c r="AA74" s="1" t="str">
        <f t="shared" si="22"/>
        <v>72</v>
      </c>
      <c r="AB74" s="1">
        <v>7</v>
      </c>
      <c r="AC74" s="34">
        <v>0.995</v>
      </c>
      <c r="AD74" s="34">
        <v>0.999</v>
      </c>
      <c r="AE74" s="34">
        <f t="shared" si="23"/>
        <v>4.0000000000000036E-3</v>
      </c>
      <c r="AH74" s="34"/>
      <c r="AI74" s="1"/>
    </row>
    <row r="75" spans="25:35">
      <c r="Y75" s="1">
        <v>7</v>
      </c>
      <c r="Z75" s="7">
        <v>3</v>
      </c>
      <c r="AA75" s="1" t="str">
        <f t="shared" si="22"/>
        <v>73</v>
      </c>
      <c r="AB75" s="1">
        <v>7</v>
      </c>
      <c r="AC75" s="34">
        <v>0.99750000000000005</v>
      </c>
      <c r="AD75" s="34">
        <v>0.99750000000000005</v>
      </c>
      <c r="AE75" s="34">
        <f t="shared" si="23"/>
        <v>0</v>
      </c>
      <c r="AH75" s="34"/>
      <c r="AI75" s="1"/>
    </row>
    <row r="76" spans="25:35">
      <c r="Y76" s="1">
        <v>7</v>
      </c>
      <c r="Z76" s="7">
        <v>4</v>
      </c>
      <c r="AA76" s="1" t="str">
        <f t="shared" si="22"/>
        <v>74</v>
      </c>
      <c r="AB76" s="1">
        <v>7</v>
      </c>
      <c r="AC76" s="34">
        <v>0.99750000000000005</v>
      </c>
      <c r="AD76" s="34">
        <v>0.998</v>
      </c>
      <c r="AE76" s="34">
        <f t="shared" si="23"/>
        <v>4.9999999999994493E-4</v>
      </c>
      <c r="AH76" s="34"/>
      <c r="AI76" s="1"/>
    </row>
    <row r="77" spans="25:35">
      <c r="Y77" s="1">
        <v>7</v>
      </c>
      <c r="Z77" s="7">
        <v>5</v>
      </c>
      <c r="AA77" s="1" t="str">
        <f t="shared" si="22"/>
        <v>75</v>
      </c>
      <c r="AB77" s="1">
        <v>7</v>
      </c>
      <c r="AC77" s="34">
        <v>0.99450000000000005</v>
      </c>
      <c r="AD77" s="34">
        <v>0.99850000000000005</v>
      </c>
      <c r="AE77" s="34">
        <f t="shared" si="23"/>
        <v>4.0000000000000036E-3</v>
      </c>
      <c r="AH77" s="34"/>
      <c r="AI77" s="1"/>
    </row>
    <row r="78" spans="25:35">
      <c r="Y78" s="1">
        <v>7</v>
      </c>
      <c r="Z78" s="7">
        <v>6</v>
      </c>
      <c r="AA78" s="1" t="str">
        <f t="shared" si="22"/>
        <v>76</v>
      </c>
      <c r="AB78" s="1">
        <v>7</v>
      </c>
      <c r="AC78" s="34">
        <v>0.97250000000000003</v>
      </c>
      <c r="AD78" s="34">
        <v>0.999</v>
      </c>
      <c r="AE78" s="34">
        <f t="shared" si="23"/>
        <v>2.6499999999999968E-2</v>
      </c>
      <c r="AH78" s="34"/>
      <c r="AI78" s="1"/>
    </row>
    <row r="79" spans="25:35">
      <c r="Y79" s="1">
        <v>7</v>
      </c>
      <c r="Z79" s="7">
        <v>7</v>
      </c>
      <c r="AA79" s="1" t="str">
        <f t="shared" si="22"/>
        <v>77</v>
      </c>
      <c r="AB79" s="1">
        <v>7</v>
      </c>
      <c r="AC79" s="34">
        <v>0.52549999999999997</v>
      </c>
      <c r="AD79" s="34">
        <v>0.98950000000000005</v>
      </c>
      <c r="AE79" s="34">
        <f t="shared" si="23"/>
        <v>0.46400000000000008</v>
      </c>
      <c r="AH79" s="34"/>
      <c r="AI79" s="1"/>
    </row>
    <row r="80" spans="25:35">
      <c r="Y80" s="1">
        <v>7</v>
      </c>
      <c r="Z80" s="7">
        <v>8</v>
      </c>
      <c r="AA80" s="1" t="str">
        <f t="shared" si="22"/>
        <v>78</v>
      </c>
      <c r="AB80" s="1">
        <v>7</v>
      </c>
      <c r="AC80" s="34">
        <v>0.997</v>
      </c>
      <c r="AD80" s="34">
        <v>0.99850000000000005</v>
      </c>
      <c r="AE80" s="34">
        <f t="shared" si="23"/>
        <v>1.5000000000000568E-3</v>
      </c>
      <c r="AH80" s="34"/>
      <c r="AI80" s="1"/>
    </row>
    <row r="81" spans="25:35">
      <c r="Y81" s="1">
        <v>7</v>
      </c>
      <c r="Z81" s="7">
        <v>9</v>
      </c>
      <c r="AA81" s="1" t="str">
        <f t="shared" si="22"/>
        <v>79</v>
      </c>
      <c r="AB81" s="1">
        <v>7</v>
      </c>
      <c r="AC81" s="34">
        <v>0.98699999999999999</v>
      </c>
      <c r="AD81" s="34">
        <v>1</v>
      </c>
      <c r="AE81" s="34">
        <f t="shared" si="23"/>
        <v>1.3000000000000012E-2</v>
      </c>
      <c r="AH81" s="34"/>
      <c r="AI81" s="1"/>
    </row>
    <row r="82" spans="25:35">
      <c r="Y82" s="1">
        <v>8</v>
      </c>
      <c r="Z82" s="7">
        <v>0</v>
      </c>
      <c r="AA82" s="1" t="str">
        <f t="shared" si="22"/>
        <v>80</v>
      </c>
      <c r="AB82" s="1">
        <v>8</v>
      </c>
      <c r="AC82" s="34">
        <v>0.88949999999999996</v>
      </c>
      <c r="AD82" s="34">
        <v>0.98</v>
      </c>
      <c r="AE82" s="34">
        <f t="shared" si="23"/>
        <v>9.0500000000000025E-2</v>
      </c>
      <c r="AH82" s="34"/>
      <c r="AI82" s="1"/>
    </row>
    <row r="83" spans="25:35">
      <c r="Y83" s="1">
        <v>8</v>
      </c>
      <c r="Z83" s="7">
        <v>1</v>
      </c>
      <c r="AA83" s="1" t="str">
        <f t="shared" si="22"/>
        <v>81</v>
      </c>
      <c r="AB83" s="1">
        <v>8</v>
      </c>
      <c r="AC83" s="34">
        <v>0.97899999999999998</v>
      </c>
      <c r="AD83" s="34">
        <v>0.98499999999999999</v>
      </c>
      <c r="AE83" s="34">
        <f t="shared" si="23"/>
        <v>6.0000000000000053E-3</v>
      </c>
      <c r="AH83" s="34"/>
      <c r="AI83" s="1"/>
    </row>
    <row r="84" spans="25:35">
      <c r="Y84" s="1">
        <v>8</v>
      </c>
      <c r="Z84" s="7">
        <v>2</v>
      </c>
      <c r="AA84" s="1" t="str">
        <f t="shared" si="22"/>
        <v>82</v>
      </c>
      <c r="AB84" s="1">
        <v>8</v>
      </c>
      <c r="AC84" s="34">
        <v>0.96950000000000003</v>
      </c>
      <c r="AD84" s="34">
        <v>0.98799999999999999</v>
      </c>
      <c r="AE84" s="34">
        <f t="shared" si="23"/>
        <v>1.8499999999999961E-2</v>
      </c>
      <c r="AH84" s="34"/>
      <c r="AI84" s="1"/>
    </row>
    <row r="85" spans="25:35">
      <c r="Y85" s="1">
        <v>8</v>
      </c>
      <c r="Z85" s="7">
        <v>3</v>
      </c>
      <c r="AA85" s="1" t="str">
        <f t="shared" si="22"/>
        <v>83</v>
      </c>
      <c r="AB85" s="1">
        <v>8</v>
      </c>
      <c r="AC85" s="34">
        <v>0.96050000000000002</v>
      </c>
      <c r="AD85" s="34">
        <v>0.98899999999999999</v>
      </c>
      <c r="AE85" s="34">
        <f t="shared" si="23"/>
        <v>2.849999999999997E-2</v>
      </c>
      <c r="AH85" s="34"/>
      <c r="AI85" s="1"/>
    </row>
    <row r="86" spans="25:35">
      <c r="Y86" s="1">
        <v>8</v>
      </c>
      <c r="Z86" s="7">
        <v>4</v>
      </c>
      <c r="AA86" s="1" t="str">
        <f t="shared" si="22"/>
        <v>84</v>
      </c>
      <c r="AB86" s="1">
        <v>8</v>
      </c>
      <c r="AC86" s="34">
        <v>0.94299999999999995</v>
      </c>
      <c r="AD86" s="34">
        <v>0.98350000000000004</v>
      </c>
      <c r="AE86" s="34">
        <f t="shared" si="23"/>
        <v>4.0500000000000091E-2</v>
      </c>
      <c r="AH86" s="34"/>
      <c r="AI86" s="1"/>
    </row>
    <row r="87" spans="25:35">
      <c r="Y87" s="1">
        <v>8</v>
      </c>
      <c r="Z87" s="7">
        <v>5</v>
      </c>
      <c r="AA87" s="1" t="str">
        <f t="shared" si="22"/>
        <v>85</v>
      </c>
      <c r="AB87" s="1">
        <v>8</v>
      </c>
      <c r="AC87" s="34">
        <v>0.95650000000000002</v>
      </c>
      <c r="AD87" s="34">
        <v>0.98899999999999999</v>
      </c>
      <c r="AE87" s="34">
        <f t="shared" si="23"/>
        <v>3.2499999999999973E-2</v>
      </c>
      <c r="AH87" s="34"/>
      <c r="AI87" s="1"/>
    </row>
    <row r="88" spans="25:35">
      <c r="Y88" s="1">
        <v>8</v>
      </c>
      <c r="Z88" s="7">
        <v>6</v>
      </c>
      <c r="AA88" s="1" t="str">
        <f t="shared" si="22"/>
        <v>86</v>
      </c>
      <c r="AB88" s="1">
        <v>8</v>
      </c>
      <c r="AC88" s="34">
        <v>0.92100000000000004</v>
      </c>
      <c r="AD88" s="34">
        <v>0.97199999999999998</v>
      </c>
      <c r="AE88" s="34">
        <f t="shared" si="23"/>
        <v>5.0999999999999934E-2</v>
      </c>
      <c r="AH88" s="34"/>
      <c r="AI88" s="1"/>
    </row>
    <row r="89" spans="25:35">
      <c r="Y89" s="1">
        <v>8</v>
      </c>
      <c r="Z89" s="7">
        <v>7</v>
      </c>
      <c r="AA89" s="1" t="str">
        <f t="shared" si="22"/>
        <v>87</v>
      </c>
      <c r="AB89" s="1">
        <v>8</v>
      </c>
      <c r="AC89" s="34">
        <v>0.93799999999999994</v>
      </c>
      <c r="AD89" s="34">
        <v>0.95850000000000002</v>
      </c>
      <c r="AE89" s="34">
        <f t="shared" si="23"/>
        <v>2.0500000000000074E-2</v>
      </c>
      <c r="AH89" s="34"/>
      <c r="AI89" s="1"/>
    </row>
    <row r="90" spans="25:35">
      <c r="Y90" s="1">
        <v>8</v>
      </c>
      <c r="Z90" s="7">
        <v>8</v>
      </c>
      <c r="AA90" s="1" t="str">
        <f t="shared" si="22"/>
        <v>88</v>
      </c>
      <c r="AB90" s="1">
        <v>8</v>
      </c>
      <c r="AC90" s="34">
        <v>0.98250000000000004</v>
      </c>
      <c r="AD90" s="34">
        <v>0.98950000000000005</v>
      </c>
      <c r="AE90" s="34">
        <f t="shared" si="23"/>
        <v>7.0000000000000062E-3</v>
      </c>
      <c r="AH90" s="34"/>
      <c r="AI90" s="1"/>
    </row>
    <row r="91" spans="25:35">
      <c r="Y91" s="1">
        <v>8</v>
      </c>
      <c r="Z91" s="7">
        <v>9</v>
      </c>
      <c r="AA91" s="1" t="str">
        <f t="shared" si="22"/>
        <v>89</v>
      </c>
      <c r="AB91" s="1">
        <v>8</v>
      </c>
      <c r="AC91" s="34">
        <v>0.96750000000000003</v>
      </c>
      <c r="AD91" s="34">
        <v>0.98350000000000004</v>
      </c>
      <c r="AE91" s="34">
        <f t="shared" si="23"/>
        <v>1.6000000000000014E-2</v>
      </c>
      <c r="AH91" s="34"/>
      <c r="AI91" s="1"/>
    </row>
    <row r="92" spans="25:35">
      <c r="Y92" s="1">
        <v>9</v>
      </c>
      <c r="Z92" s="7">
        <v>0</v>
      </c>
      <c r="AA92" s="1" t="str">
        <f t="shared" si="22"/>
        <v>90</v>
      </c>
      <c r="AB92" s="1">
        <v>9</v>
      </c>
      <c r="AC92" s="34">
        <v>0.84550000000000003</v>
      </c>
      <c r="AD92" s="34">
        <v>0.99950000000000006</v>
      </c>
      <c r="AE92" s="34">
        <f t="shared" si="23"/>
        <v>0.15400000000000003</v>
      </c>
      <c r="AH92" s="34"/>
      <c r="AI92" s="1"/>
    </row>
    <row r="93" spans="25:35">
      <c r="Y93" s="1">
        <v>9</v>
      </c>
      <c r="Z93" s="7">
        <v>1</v>
      </c>
      <c r="AA93" s="1" t="str">
        <f t="shared" si="22"/>
        <v>91</v>
      </c>
      <c r="AB93" s="1">
        <v>9</v>
      </c>
      <c r="AC93" s="34">
        <v>0.89300000000000002</v>
      </c>
      <c r="AD93" s="34">
        <v>0.99850000000000005</v>
      </c>
      <c r="AE93" s="34">
        <f t="shared" si="23"/>
        <v>0.10550000000000004</v>
      </c>
      <c r="AH93" s="34"/>
      <c r="AI93" s="1"/>
    </row>
    <row r="94" spans="25:35">
      <c r="Y94" s="1">
        <v>9</v>
      </c>
      <c r="Z94" s="7">
        <v>2</v>
      </c>
      <c r="AA94" s="1" t="str">
        <f t="shared" si="22"/>
        <v>92</v>
      </c>
      <c r="AB94" s="1">
        <v>9</v>
      </c>
      <c r="AC94" s="34">
        <v>0.98199999999999998</v>
      </c>
      <c r="AD94" s="34">
        <v>0.99950000000000006</v>
      </c>
      <c r="AE94" s="34">
        <f t="shared" si="23"/>
        <v>1.7500000000000071E-2</v>
      </c>
      <c r="AH94" s="34"/>
      <c r="AI94" s="1"/>
    </row>
    <row r="95" spans="25:35">
      <c r="Y95" s="1">
        <v>9</v>
      </c>
      <c r="Z95" s="7">
        <v>3</v>
      </c>
      <c r="AA95" s="1" t="str">
        <f t="shared" si="22"/>
        <v>93</v>
      </c>
      <c r="AB95" s="1">
        <v>9</v>
      </c>
      <c r="AC95" s="34">
        <v>0.97950000000000004</v>
      </c>
      <c r="AD95" s="34">
        <v>0.998</v>
      </c>
      <c r="AE95" s="34">
        <f t="shared" si="23"/>
        <v>1.8499999999999961E-2</v>
      </c>
      <c r="AH95" s="34"/>
      <c r="AI95" s="1"/>
    </row>
    <row r="96" spans="25:35">
      <c r="Y96" s="1">
        <v>9</v>
      </c>
      <c r="Z96" s="7">
        <v>4</v>
      </c>
      <c r="AA96" s="1" t="str">
        <f t="shared" si="22"/>
        <v>94</v>
      </c>
      <c r="AB96" s="1">
        <v>9</v>
      </c>
      <c r="AC96" s="34">
        <v>0.99350000000000005</v>
      </c>
      <c r="AD96" s="34">
        <v>0.997</v>
      </c>
      <c r="AE96" s="34">
        <f t="shared" si="23"/>
        <v>3.4999999999999476E-3</v>
      </c>
      <c r="AH96" s="34"/>
      <c r="AI96" s="1"/>
    </row>
    <row r="97" spans="25:35">
      <c r="Y97" s="1">
        <v>9</v>
      </c>
      <c r="Z97" s="7">
        <v>5</v>
      </c>
      <c r="AA97" s="1" t="str">
        <f t="shared" si="22"/>
        <v>95</v>
      </c>
      <c r="AB97" s="1">
        <v>9</v>
      </c>
      <c r="AC97" s="34">
        <v>0.99150000000000005</v>
      </c>
      <c r="AD97" s="34">
        <v>0.99750000000000005</v>
      </c>
      <c r="AE97" s="34">
        <f t="shared" si="23"/>
        <v>6.0000000000000053E-3</v>
      </c>
      <c r="AH97" s="34"/>
      <c r="AI97" s="1"/>
    </row>
    <row r="98" spans="25:35">
      <c r="Y98" s="1">
        <v>9</v>
      </c>
      <c r="Z98" s="7">
        <v>6</v>
      </c>
      <c r="AA98" s="1" t="str">
        <f t="shared" si="22"/>
        <v>96</v>
      </c>
      <c r="AB98" s="1">
        <v>9</v>
      </c>
      <c r="AC98" s="34">
        <v>0.86450000000000005</v>
      </c>
      <c r="AD98" s="34">
        <v>0.99850000000000005</v>
      </c>
      <c r="AE98" s="34">
        <f t="shared" si="23"/>
        <v>0.13400000000000001</v>
      </c>
      <c r="AH98" s="34"/>
      <c r="AI98" s="1"/>
    </row>
    <row r="99" spans="25:35">
      <c r="Y99" s="1">
        <v>9</v>
      </c>
      <c r="Z99" s="7">
        <v>7</v>
      </c>
      <c r="AA99" s="1" t="str">
        <f t="shared" si="22"/>
        <v>97</v>
      </c>
      <c r="AB99" s="1">
        <v>9</v>
      </c>
      <c r="AC99" s="34">
        <v>0.93149999999999999</v>
      </c>
      <c r="AD99" s="34">
        <v>0.998</v>
      </c>
      <c r="AE99" s="34">
        <f t="shared" si="23"/>
        <v>6.6500000000000004E-2</v>
      </c>
      <c r="AH99" s="34"/>
      <c r="AI99" s="1"/>
    </row>
    <row r="100" spans="25:35">
      <c r="Y100" s="1">
        <v>9</v>
      </c>
      <c r="Z100" s="7">
        <v>8</v>
      </c>
      <c r="AA100" s="1" t="str">
        <f t="shared" si="22"/>
        <v>98</v>
      </c>
      <c r="AB100" s="1">
        <v>9</v>
      </c>
      <c r="AC100" s="34">
        <v>0.99299999999999999</v>
      </c>
      <c r="AD100" s="34">
        <v>0.998</v>
      </c>
      <c r="AE100" s="34">
        <f t="shared" si="23"/>
        <v>5.0000000000000044E-3</v>
      </c>
      <c r="AH100" s="34"/>
      <c r="AI100" s="1"/>
    </row>
    <row r="101" spans="25:35">
      <c r="Y101" s="1">
        <v>9</v>
      </c>
      <c r="Z101" s="7">
        <v>9</v>
      </c>
      <c r="AA101" s="1" t="str">
        <f t="shared" si="22"/>
        <v>99</v>
      </c>
      <c r="AB101" s="1">
        <v>9</v>
      </c>
      <c r="AC101" s="34">
        <v>0.98699999999999999</v>
      </c>
      <c r="AD101" s="34">
        <v>0.999</v>
      </c>
      <c r="AE101" s="34">
        <f t="shared" si="23"/>
        <v>1.2000000000000011E-2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46A-31DB-054C-B090-4FC1D601F218}">
  <sheetPr>
    <tabColor rgb="FF92D050"/>
  </sheetPr>
  <dimension ref="A1:AI101"/>
  <sheetViews>
    <sheetView workbookViewId="0">
      <selection activeCell="I28" sqref="I28:I58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183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13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13</v>
      </c>
      <c r="B2" s="38" t="s">
        <v>55</v>
      </c>
      <c r="C2" s="38" t="s">
        <v>56</v>
      </c>
      <c r="D2" s="38" t="s">
        <v>55</v>
      </c>
      <c r="E2" s="38" t="s">
        <v>56</v>
      </c>
      <c r="F2" s="38" t="s">
        <v>55</v>
      </c>
      <c r="G2" s="38" t="s">
        <v>56</v>
      </c>
      <c r="H2" s="38" t="s">
        <v>55</v>
      </c>
      <c r="I2" s="38" t="s">
        <v>56</v>
      </c>
      <c r="J2" s="38" t="s">
        <v>55</v>
      </c>
      <c r="K2" s="38" t="s">
        <v>56</v>
      </c>
      <c r="L2" s="38" t="s">
        <v>55</v>
      </c>
      <c r="M2" s="38" t="s">
        <v>56</v>
      </c>
      <c r="N2" s="38" t="s">
        <v>55</v>
      </c>
      <c r="O2" s="38" t="s">
        <v>56</v>
      </c>
      <c r="P2" s="38" t="s">
        <v>55</v>
      </c>
      <c r="Q2" s="38" t="s">
        <v>56</v>
      </c>
      <c r="R2" s="38" t="s">
        <v>55</v>
      </c>
      <c r="S2" s="38" t="s">
        <v>56</v>
      </c>
      <c r="T2" s="38" t="s">
        <v>55</v>
      </c>
      <c r="U2" s="38" t="s">
        <v>56</v>
      </c>
      <c r="Y2" s="1">
        <v>0</v>
      </c>
      <c r="Z2" s="7">
        <v>0</v>
      </c>
      <c r="AA2" s="1" t="str">
        <f>CONCATENATE(Y2,Z2)</f>
        <v>00</v>
      </c>
      <c r="AB2" s="1">
        <v>0</v>
      </c>
      <c r="AC2" s="34">
        <v>0.37234693877551001</v>
      </c>
      <c r="AD2" s="34">
        <v>0.879285714285714</v>
      </c>
      <c r="AE2" s="34">
        <f>AD2-AC2</f>
        <v>0.50693877551020394</v>
      </c>
      <c r="AF2" s="34">
        <f>AVERAGE(AE2:AE101)</f>
        <v>0.17092346938775513</v>
      </c>
      <c r="AH2" s="34"/>
      <c r="AI2" s="1"/>
    </row>
    <row r="3" spans="1:35">
      <c r="A3" s="14">
        <v>0</v>
      </c>
      <c r="B3" s="15">
        <f>VLOOKUP(CONCATENATE($A3,$B$1),$AA$1:$AD$101,3,0)</f>
        <v>0.37234693877551001</v>
      </c>
      <c r="C3" s="15">
        <f>VLOOKUP(CONCATENATE($A3,B$1),$AA$1:$AD$101,4,0)</f>
        <v>0.879285714285714</v>
      </c>
      <c r="D3" s="15">
        <f>VLOOKUP(CONCATENATE($A3,$D$1),$AA$1:$AD$101,3,0)</f>
        <v>0.65061224489795899</v>
      </c>
      <c r="E3" s="15">
        <f>VLOOKUP(CONCATENATE($A3,D$1),$AA$1:$AD$101,4,0)</f>
        <v>0.87489795918367297</v>
      </c>
      <c r="F3" s="15">
        <f>VLOOKUP(CONCATENATE($A3,$F$1),$AA$1:$AD$101,3,0)</f>
        <v>0.84255102040816299</v>
      </c>
      <c r="G3" s="15">
        <f>VLOOKUP(CONCATENATE($A3,F$1),$AA$1:$AD$101,4,0)</f>
        <v>0.86765306122448904</v>
      </c>
      <c r="H3" s="15">
        <f>VLOOKUP(CONCATENATE($A3,$H$1),$AA$1:$AD$101,3,0)</f>
        <v>0.58530612244897895</v>
      </c>
      <c r="I3" s="15">
        <f>VLOOKUP(CONCATENATE($A3,H$1),$AA$1:$AD$101,4,0)</f>
        <v>0.87469387755102002</v>
      </c>
      <c r="J3" s="15">
        <f>VLOOKUP(CONCATENATE($A3,$J$1),$AA$1:$AD$101,3,0)</f>
        <v>0.84887755102040796</v>
      </c>
      <c r="K3" s="15">
        <f>VLOOKUP(CONCATENATE($A3,J$1),$AA$1:$AD$101,4,0)</f>
        <v>0.88438775510204004</v>
      </c>
      <c r="L3" s="15">
        <f>VLOOKUP(CONCATENATE($A3,$L$1),$AA$1:$AD$101,3,0)</f>
        <v>0.77285714285714202</v>
      </c>
      <c r="M3" s="15">
        <f>VLOOKUP(CONCATENATE($A3,L$1),$AA$1:$AD$101,4,0)</f>
        <v>0.87775510204081597</v>
      </c>
      <c r="N3" s="15">
        <f>VLOOKUP(CONCATENATE($A3,$N$1),$AA$1:$AD$101,3,0)</f>
        <v>0.43387755102040798</v>
      </c>
      <c r="O3" s="15">
        <f>VLOOKUP(CONCATENATE($A3,N$1),$AA$1:$AD$101,4,0)</f>
        <v>0.86704081632652996</v>
      </c>
      <c r="P3" s="15">
        <f>VLOOKUP(CONCATENATE($A3,$P$1),$AA$1:$AD$101,3,0)</f>
        <v>0.824081632653061</v>
      </c>
      <c r="Q3" s="15">
        <f>VLOOKUP(CONCATENATE($A3,P$1),$AA$1:$AD$101,4,0)</f>
        <v>0.87479591836734605</v>
      </c>
      <c r="R3" s="15">
        <f>VLOOKUP(CONCATENATE($A3,$R$1),$AA$1:$AD$101,3,0)</f>
        <v>0.86030612244897897</v>
      </c>
      <c r="S3" s="15">
        <f>VLOOKUP(CONCATENATE($A3,R$1),$AA$1:$AD$101,4,0)</f>
        <v>0.87153061224489703</v>
      </c>
      <c r="T3" s="15">
        <f>VLOOKUP(CONCATENATE($A3,$T$1),$AA$1:$AD$101,3,0)</f>
        <v>0.86020408163265305</v>
      </c>
      <c r="U3" s="15">
        <f>VLOOKUP(CONCATENATE($A3,T$1),$AA$1:$AD$101,4,0)</f>
        <v>0.87448979591836695</v>
      </c>
      <c r="Y3" s="1">
        <v>0</v>
      </c>
      <c r="Z3" s="7">
        <v>1</v>
      </c>
      <c r="AA3" s="1" t="str">
        <f t="shared" ref="AA3:AA66" si="0">CONCATENATE(Y3,Z3)</f>
        <v>01</v>
      </c>
      <c r="AB3" s="1">
        <v>0</v>
      </c>
      <c r="AC3" s="34">
        <v>0.65061224489795899</v>
      </c>
      <c r="AD3" s="34">
        <v>0.87489795918367297</v>
      </c>
      <c r="AE3" s="34">
        <f t="shared" ref="AE3:AE66" si="1">AD3-AC3</f>
        <v>0.22428571428571398</v>
      </c>
      <c r="AF3" s="34">
        <f>MEDIAN(AE2:AE101)</f>
        <v>6.617346938775498E-2</v>
      </c>
      <c r="AH3" s="34"/>
      <c r="AI3" s="1"/>
    </row>
    <row r="4" spans="1:35">
      <c r="A4" s="14">
        <v>1</v>
      </c>
      <c r="B4" s="15">
        <f t="shared" ref="B4:B12" si="2">VLOOKUP(CONCATENATE($A4,$B$1),$AA$1:$AD$101,3,0)</f>
        <v>0.29989795918367301</v>
      </c>
      <c r="C4" s="15">
        <f t="shared" ref="C4:C12" si="3">VLOOKUP(CONCATENATE($A4,$B$1),$AA$1:$AD$101,4,0)</f>
        <v>0.84602040816326496</v>
      </c>
      <c r="D4" s="15">
        <f t="shared" ref="D4:D12" si="4">VLOOKUP(CONCATENATE($A4,$D$1),$AA$1:$AD$101,3,0)</f>
        <v>0.59520408163265304</v>
      </c>
      <c r="E4" s="15">
        <f t="shared" ref="E4:E12" si="5">VLOOKUP(CONCATENATE($A4,D$1),$AA$1:$AD$101,4,0)</f>
        <v>0.84918367346938695</v>
      </c>
      <c r="F4" s="15">
        <f t="shared" ref="F4:F12" si="6">VLOOKUP(CONCATENATE($A4,$F$1),$AA$1:$AD$101,3,0)</f>
        <v>0.81561224489795903</v>
      </c>
      <c r="G4" s="15">
        <f t="shared" ref="G4:G12" si="7">VLOOKUP(CONCATENATE($A4,F$1),$AA$1:$AD$101,4,0)</f>
        <v>0.85561224489795895</v>
      </c>
      <c r="H4" s="15">
        <f t="shared" ref="H4:H12" si="8">VLOOKUP(CONCATENATE($A4,$H$1),$AA$1:$AD$101,3,0)</f>
        <v>0.54255102040816305</v>
      </c>
      <c r="I4" s="15">
        <f t="shared" ref="I4:I12" si="9">VLOOKUP(CONCATENATE($A4,H$1),$AA$1:$AD$101,4,0)</f>
        <v>0.84959183673469296</v>
      </c>
      <c r="J4" s="36">
        <f t="shared" ref="J4:J12" si="10">VLOOKUP(CONCATENATE($A4,$J$1),$AA$1:$AD$101,3,0)</f>
        <v>0.82</v>
      </c>
      <c r="K4" s="36">
        <f t="shared" ref="K4:K12" si="11">VLOOKUP(CONCATENATE($A4,J$1),$AA$1:$AD$101,4,0)</f>
        <v>0.84836734693877502</v>
      </c>
      <c r="L4" s="15">
        <f t="shared" ref="L4:L12" si="12">VLOOKUP(CONCATENATE($A4,$L$1),$AA$1:$AD$101,3,0)</f>
        <v>0.76520408163265297</v>
      </c>
      <c r="M4" s="15">
        <f t="shared" ref="M4:M12" si="13">VLOOKUP(CONCATENATE($A4,L$1),$AA$1:$AD$101,4,0)</f>
        <v>0.84408163265306102</v>
      </c>
      <c r="N4" s="15">
        <f t="shared" ref="N4:N12" si="14">VLOOKUP(CONCATENATE($A4,$N$1),$AA$1:$AD$101,3,0)</f>
        <v>0.36275510204081601</v>
      </c>
      <c r="O4" s="15">
        <f t="shared" ref="O4:O12" si="15">VLOOKUP(CONCATENATE($A4,N$1),$AA$1:$AD$101,4,0)</f>
        <v>0.83969387755101998</v>
      </c>
      <c r="P4" s="15">
        <f t="shared" ref="P4:P12" si="16">VLOOKUP(CONCATENATE($A4,$P$1),$AA$1:$AD$101,3,0)</f>
        <v>0.79571428571428504</v>
      </c>
      <c r="Q4" s="15">
        <f t="shared" ref="Q4:Q12" si="17">VLOOKUP(CONCATENATE($A4,P$1),$AA$1:$AD$101,4,0)</f>
        <v>0.84775510204081606</v>
      </c>
      <c r="R4" s="15">
        <f t="shared" ref="R4:R12" si="18">VLOOKUP(CONCATENATE($A4,$R$1),$AA$1:$AD$101,3,0)</f>
        <v>0.83346938775510204</v>
      </c>
      <c r="S4" s="15">
        <f t="shared" ref="S4:S12" si="19">VLOOKUP(CONCATENATE($A4,R$1),$AA$1:$AD$101,4,0)</f>
        <v>0.85408163265306103</v>
      </c>
      <c r="T4" s="15">
        <f t="shared" ref="T4:T12" si="20">VLOOKUP(CONCATENATE($A4,$T$1),$AA$1:$AD$101,3,0)</f>
        <v>0.83346938775510204</v>
      </c>
      <c r="U4" s="15">
        <f t="shared" ref="U4:U12" si="21">VLOOKUP(CONCATENATE($A4,T$1),$AA$1:$AD$101,4,0)</f>
        <v>0.84755102040816299</v>
      </c>
      <c r="Y4" s="1">
        <v>0</v>
      </c>
      <c r="Z4" s="7">
        <v>2</v>
      </c>
      <c r="AA4" s="1" t="str">
        <f t="shared" si="0"/>
        <v>02</v>
      </c>
      <c r="AB4" s="1">
        <v>0</v>
      </c>
      <c r="AC4" s="34">
        <v>0.84255102040816299</v>
      </c>
      <c r="AD4" s="34">
        <v>0.86765306122448904</v>
      </c>
      <c r="AE4" s="34">
        <f t="shared" si="1"/>
        <v>2.5102040816326054E-2</v>
      </c>
      <c r="AH4" s="34"/>
      <c r="AI4" s="1"/>
    </row>
    <row r="5" spans="1:35">
      <c r="A5" s="14">
        <v>2</v>
      </c>
      <c r="B5" s="15">
        <f t="shared" si="2"/>
        <v>0.38632653061224398</v>
      </c>
      <c r="C5" s="15">
        <f t="shared" si="3"/>
        <v>0.88867346938775504</v>
      </c>
      <c r="D5" s="15">
        <f t="shared" si="4"/>
        <v>0.64938775510204005</v>
      </c>
      <c r="E5" s="15">
        <f t="shared" si="5"/>
        <v>0.88030612244897899</v>
      </c>
      <c r="F5" s="15">
        <f t="shared" si="6"/>
        <v>0.85306122448979504</v>
      </c>
      <c r="G5" s="15">
        <f t="shared" si="7"/>
        <v>0.88520408163265296</v>
      </c>
      <c r="H5" s="15">
        <f t="shared" si="8"/>
        <v>0.57969387755101998</v>
      </c>
      <c r="I5" s="15">
        <f t="shared" si="9"/>
        <v>0.87387755102040798</v>
      </c>
      <c r="J5" s="15">
        <f t="shared" si="10"/>
        <v>0.85765306122448903</v>
      </c>
      <c r="K5" s="15">
        <f t="shared" si="11"/>
        <v>0.87938775510204004</v>
      </c>
      <c r="L5" s="15">
        <f t="shared" si="12"/>
        <v>0.77214285714285702</v>
      </c>
      <c r="M5" s="15">
        <f t="shared" si="13"/>
        <v>0.88826530612244903</v>
      </c>
      <c r="N5" s="15">
        <f t="shared" si="14"/>
        <v>0.420408163265306</v>
      </c>
      <c r="O5" s="15">
        <f t="shared" si="15"/>
        <v>0.88551020408163195</v>
      </c>
      <c r="P5" s="15">
        <f t="shared" si="16"/>
        <v>0.83224489795918299</v>
      </c>
      <c r="Q5" s="15">
        <f t="shared" si="17"/>
        <v>0.88285714285714201</v>
      </c>
      <c r="R5" s="15">
        <f t="shared" si="18"/>
        <v>0.87081632653061203</v>
      </c>
      <c r="S5" s="15">
        <f t="shared" si="19"/>
        <v>0.88234693877550996</v>
      </c>
      <c r="T5" s="15">
        <f t="shared" si="20"/>
        <v>0.87091836734693795</v>
      </c>
      <c r="U5" s="15">
        <f t="shared" si="21"/>
        <v>0.88204081632652998</v>
      </c>
      <c r="Y5" s="1">
        <v>0</v>
      </c>
      <c r="Z5" s="7">
        <v>3</v>
      </c>
      <c r="AA5" s="1" t="str">
        <f t="shared" si="0"/>
        <v>03</v>
      </c>
      <c r="AB5" s="1">
        <v>0</v>
      </c>
      <c r="AC5" s="34">
        <v>0.58530612244897895</v>
      </c>
      <c r="AD5" s="34">
        <v>0.87469387755102002</v>
      </c>
      <c r="AE5" s="34">
        <f t="shared" si="1"/>
        <v>0.28938775510204107</v>
      </c>
      <c r="AH5" s="34"/>
      <c r="AI5" s="1"/>
    </row>
    <row r="6" spans="1:35">
      <c r="A6" s="14">
        <v>3</v>
      </c>
      <c r="B6" s="15">
        <f t="shared" si="2"/>
        <v>0.32938775510203999</v>
      </c>
      <c r="C6" s="15">
        <f t="shared" si="3"/>
        <v>0.871428571428571</v>
      </c>
      <c r="D6" s="15">
        <f t="shared" si="4"/>
        <v>0.61397959183673401</v>
      </c>
      <c r="E6" s="15">
        <f t="shared" si="5"/>
        <v>0.84734693877551004</v>
      </c>
      <c r="F6" s="15">
        <f t="shared" si="6"/>
        <v>0.82867346938775499</v>
      </c>
      <c r="G6" s="15">
        <f t="shared" si="7"/>
        <v>0.86397959183673401</v>
      </c>
      <c r="H6" s="15">
        <f t="shared" si="8"/>
        <v>0.57224489795918299</v>
      </c>
      <c r="I6" s="15">
        <f t="shared" si="9"/>
        <v>0.86346938775510196</v>
      </c>
      <c r="J6" s="15">
        <f t="shared" si="10"/>
        <v>0.83316326530612195</v>
      </c>
      <c r="K6" s="15">
        <f t="shared" si="11"/>
        <v>0.85857142857142799</v>
      </c>
      <c r="L6" s="15">
        <f t="shared" si="12"/>
        <v>0.76377551020408097</v>
      </c>
      <c r="M6" s="15">
        <f t="shared" si="13"/>
        <v>0.85836734693877503</v>
      </c>
      <c r="N6" s="15">
        <f t="shared" si="14"/>
        <v>0.40530612244897901</v>
      </c>
      <c r="O6" s="15">
        <f t="shared" si="15"/>
        <v>0.86918367346938696</v>
      </c>
      <c r="P6" s="15">
        <f t="shared" si="16"/>
        <v>0.80908163265306099</v>
      </c>
      <c r="Q6" s="15">
        <f t="shared" si="17"/>
        <v>0.87163265306122395</v>
      </c>
      <c r="R6" s="15">
        <f t="shared" si="18"/>
        <v>0.85704081632652995</v>
      </c>
      <c r="S6" s="15">
        <f t="shared" si="19"/>
        <v>0.86551020408163204</v>
      </c>
      <c r="T6" s="15">
        <f t="shared" si="20"/>
        <v>0.84724489795918301</v>
      </c>
      <c r="U6" s="15">
        <f t="shared" si="21"/>
        <v>0.86653061224489702</v>
      </c>
      <c r="Y6" s="1">
        <v>0</v>
      </c>
      <c r="Z6" s="7">
        <v>4</v>
      </c>
      <c r="AA6" s="1" t="str">
        <f t="shared" si="0"/>
        <v>04</v>
      </c>
      <c r="AB6" s="1">
        <v>0</v>
      </c>
      <c r="AC6" s="34">
        <v>0.84887755102040796</v>
      </c>
      <c r="AD6" s="34">
        <v>0.88438775510204004</v>
      </c>
      <c r="AE6" s="34">
        <f t="shared" si="1"/>
        <v>3.551020408163208E-2</v>
      </c>
      <c r="AH6" s="34"/>
      <c r="AI6" s="1"/>
    </row>
    <row r="7" spans="1:35">
      <c r="A7" s="14">
        <v>4</v>
      </c>
      <c r="B7" s="15">
        <f t="shared" si="2"/>
        <v>0.386938775510204</v>
      </c>
      <c r="C7" s="15">
        <f t="shared" si="3"/>
        <v>0.87846938775510197</v>
      </c>
      <c r="D7" s="15">
        <f t="shared" si="4"/>
        <v>0.68418367346938702</v>
      </c>
      <c r="E7" s="15">
        <f t="shared" si="5"/>
        <v>0.88571428571428501</v>
      </c>
      <c r="F7" s="15">
        <f t="shared" si="6"/>
        <v>0.85510204081632601</v>
      </c>
      <c r="G7" s="15">
        <f t="shared" si="7"/>
        <v>0.874285714285714</v>
      </c>
      <c r="H7" s="15">
        <f t="shared" si="8"/>
        <v>0.58887755102040795</v>
      </c>
      <c r="I7" s="15">
        <f t="shared" si="9"/>
        <v>0.88193877551020405</v>
      </c>
      <c r="J7" s="15">
        <f t="shared" si="10"/>
        <v>0.85969387755102</v>
      </c>
      <c r="K7" s="15">
        <f t="shared" si="11"/>
        <v>0.88561224489795898</v>
      </c>
      <c r="L7" s="15">
        <f t="shared" si="12"/>
        <v>0.77581632653061205</v>
      </c>
      <c r="M7" s="15">
        <f t="shared" si="13"/>
        <v>0.88948979591836697</v>
      </c>
      <c r="N7" s="15">
        <f t="shared" si="14"/>
        <v>0.433571428571428</v>
      </c>
      <c r="O7" s="15">
        <f t="shared" si="15"/>
        <v>0.861836734693877</v>
      </c>
      <c r="P7" s="15">
        <f t="shared" si="16"/>
        <v>0.83693877551020401</v>
      </c>
      <c r="Q7" s="15">
        <f t="shared" si="17"/>
        <v>0.88734693877550996</v>
      </c>
      <c r="R7" s="15">
        <f t="shared" si="18"/>
        <v>0.87275510204081597</v>
      </c>
      <c r="S7" s="15">
        <f t="shared" si="19"/>
        <v>0.88010204081632604</v>
      </c>
      <c r="T7" s="15">
        <f t="shared" si="20"/>
        <v>0.87265306122448905</v>
      </c>
      <c r="U7" s="15">
        <f t="shared" si="21"/>
        <v>0.88081632653061204</v>
      </c>
      <c r="Y7" s="1">
        <v>0</v>
      </c>
      <c r="Z7" s="7">
        <v>5</v>
      </c>
      <c r="AA7" s="1" t="str">
        <f t="shared" si="0"/>
        <v>05</v>
      </c>
      <c r="AB7" s="1">
        <v>0</v>
      </c>
      <c r="AC7" s="34">
        <v>0.77285714285714202</v>
      </c>
      <c r="AD7" s="34">
        <v>0.87775510204081597</v>
      </c>
      <c r="AE7" s="34">
        <f t="shared" si="1"/>
        <v>0.10489795918367395</v>
      </c>
      <c r="AH7" s="34"/>
      <c r="AI7" s="1"/>
    </row>
    <row r="8" spans="1:35">
      <c r="A8" s="14">
        <v>5</v>
      </c>
      <c r="B8" s="15">
        <f t="shared" si="2"/>
        <v>0.34357142857142797</v>
      </c>
      <c r="C8" s="15">
        <f t="shared" si="3"/>
        <v>0.85581632653061201</v>
      </c>
      <c r="D8" s="15">
        <f t="shared" si="4"/>
        <v>0.61061224489795896</v>
      </c>
      <c r="E8" s="15">
        <f t="shared" si="5"/>
        <v>0.85061224489795895</v>
      </c>
      <c r="F8" s="15">
        <f t="shared" si="6"/>
        <v>0.85663265306122405</v>
      </c>
      <c r="G8" s="15">
        <f t="shared" si="7"/>
        <v>0.85306122448979504</v>
      </c>
      <c r="H8" s="15">
        <f t="shared" si="8"/>
        <v>0.61071428571428499</v>
      </c>
      <c r="I8" s="15">
        <f t="shared" si="9"/>
        <v>0.84142857142857097</v>
      </c>
      <c r="J8" s="15">
        <f t="shared" si="10"/>
        <v>0.85459183673469297</v>
      </c>
      <c r="K8" s="15">
        <f t="shared" si="11"/>
        <v>0.86653061224489702</v>
      </c>
      <c r="L8" s="15">
        <f t="shared" si="12"/>
        <v>0.78204081632653</v>
      </c>
      <c r="M8" s="15">
        <f t="shared" si="13"/>
        <v>0.851836734693877</v>
      </c>
      <c r="N8" s="15">
        <f t="shared" si="14"/>
        <v>0.37163265306122401</v>
      </c>
      <c r="O8" s="15">
        <f t="shared" si="15"/>
        <v>0.84857142857142798</v>
      </c>
      <c r="P8" s="15">
        <f t="shared" si="16"/>
        <v>0.81795918367346898</v>
      </c>
      <c r="Q8" s="15">
        <f t="shared" si="17"/>
        <v>0.85704081632652995</v>
      </c>
      <c r="R8" s="15">
        <f t="shared" si="18"/>
        <v>0.843673469387755</v>
      </c>
      <c r="S8" s="15">
        <f t="shared" si="19"/>
        <v>0.85969387755102</v>
      </c>
      <c r="T8" s="15">
        <f t="shared" si="20"/>
        <v>0.84938775510204001</v>
      </c>
      <c r="U8" s="15">
        <f t="shared" si="21"/>
        <v>0.85102040816326496</v>
      </c>
      <c r="Y8" s="1">
        <v>0</v>
      </c>
      <c r="Z8" s="7">
        <v>6</v>
      </c>
      <c r="AA8" s="1" t="str">
        <f t="shared" si="0"/>
        <v>06</v>
      </c>
      <c r="AB8" s="1">
        <v>0</v>
      </c>
      <c r="AC8" s="34">
        <v>0.43387755102040798</v>
      </c>
      <c r="AD8" s="34">
        <v>0.86704081632652996</v>
      </c>
      <c r="AE8" s="34">
        <f t="shared" si="1"/>
        <v>0.43316326530612198</v>
      </c>
      <c r="AH8" s="34"/>
      <c r="AI8" s="1"/>
    </row>
    <row r="9" spans="1:35">
      <c r="A9" s="14">
        <v>6</v>
      </c>
      <c r="B9" s="15">
        <f t="shared" si="2"/>
        <v>0.38163265306122401</v>
      </c>
      <c r="C9" s="15">
        <f t="shared" si="3"/>
        <v>0.91326530612244805</v>
      </c>
      <c r="D9" s="15">
        <f t="shared" si="4"/>
        <v>0.66040816326530605</v>
      </c>
      <c r="E9" s="15">
        <f t="shared" si="5"/>
        <v>0.894591836734693</v>
      </c>
      <c r="F9" s="15">
        <f t="shared" si="6"/>
        <v>0.86581632653061202</v>
      </c>
      <c r="G9" s="15">
        <f t="shared" si="7"/>
        <v>0.90836734693877497</v>
      </c>
      <c r="H9" s="15">
        <f t="shared" si="8"/>
        <v>0.60275510204081595</v>
      </c>
      <c r="I9" s="15">
        <f t="shared" si="9"/>
        <v>0.90806122448979498</v>
      </c>
      <c r="J9" s="15">
        <f t="shared" si="10"/>
        <v>0.86938775510204003</v>
      </c>
      <c r="K9" s="15">
        <f t="shared" si="11"/>
        <v>0.91142857142857103</v>
      </c>
      <c r="L9" s="15">
        <f t="shared" si="12"/>
        <v>0.78571428571428503</v>
      </c>
      <c r="M9" s="15">
        <f t="shared" si="13"/>
        <v>0.89622448979591796</v>
      </c>
      <c r="N9" s="15">
        <f t="shared" si="14"/>
        <v>0.43010204081632603</v>
      </c>
      <c r="O9" s="15">
        <f t="shared" si="15"/>
        <v>0.91071428571428503</v>
      </c>
      <c r="P9" s="15">
        <f t="shared" si="16"/>
        <v>0.84551020408163202</v>
      </c>
      <c r="Q9" s="15">
        <f t="shared" si="17"/>
        <v>0.89775510204081599</v>
      </c>
      <c r="R9" s="15">
        <f t="shared" si="18"/>
        <v>0.88357142857142801</v>
      </c>
      <c r="S9" s="15">
        <f t="shared" si="19"/>
        <v>0.90377551020408098</v>
      </c>
      <c r="T9" s="15">
        <f t="shared" si="20"/>
        <v>0.88285714285714201</v>
      </c>
      <c r="U9" s="15">
        <f t="shared" si="21"/>
        <v>0.91540816326530605</v>
      </c>
      <c r="Y9" s="1">
        <v>0</v>
      </c>
      <c r="Z9" s="7">
        <v>7</v>
      </c>
      <c r="AA9" s="1" t="str">
        <f t="shared" si="0"/>
        <v>07</v>
      </c>
      <c r="AB9" s="1">
        <v>0</v>
      </c>
      <c r="AC9" s="34">
        <v>0.824081632653061</v>
      </c>
      <c r="AD9" s="34">
        <v>0.87479591836734605</v>
      </c>
      <c r="AE9" s="34">
        <f t="shared" si="1"/>
        <v>5.0714285714285046E-2</v>
      </c>
      <c r="AH9" s="34"/>
      <c r="AI9" s="1"/>
    </row>
    <row r="10" spans="1:35">
      <c r="A10" s="14">
        <v>7</v>
      </c>
      <c r="B10" s="15">
        <f t="shared" si="2"/>
        <v>0.37295918367346897</v>
      </c>
      <c r="C10" s="15">
        <f t="shared" si="3"/>
        <v>0.86173469387755097</v>
      </c>
      <c r="D10" s="15">
        <f t="shared" si="4"/>
        <v>0.62540816326530602</v>
      </c>
      <c r="E10" s="15">
        <f t="shared" si="5"/>
        <v>0.86173469387755097</v>
      </c>
      <c r="F10" s="15">
        <f t="shared" si="6"/>
        <v>0.82540816326530597</v>
      </c>
      <c r="G10" s="15">
        <f t="shared" si="7"/>
        <v>0.858979591836734</v>
      </c>
      <c r="H10" s="15">
        <f t="shared" si="8"/>
        <v>0.58846938775510205</v>
      </c>
      <c r="I10" s="15">
        <f t="shared" si="9"/>
        <v>0.84744897959183596</v>
      </c>
      <c r="J10" s="15">
        <f t="shared" si="10"/>
        <v>0.82836734693877501</v>
      </c>
      <c r="K10" s="15">
        <f t="shared" si="11"/>
        <v>0.86418367346938696</v>
      </c>
      <c r="L10" s="15">
        <f t="shared" si="12"/>
        <v>0.75969387755102002</v>
      </c>
      <c r="M10" s="15">
        <f t="shared" si="13"/>
        <v>0.83918367346938705</v>
      </c>
      <c r="N10" s="15">
        <f t="shared" si="14"/>
        <v>0.41316326530612202</v>
      </c>
      <c r="O10" s="15">
        <f t="shared" si="15"/>
        <v>0.84204081632653005</v>
      </c>
      <c r="P10" s="15">
        <f t="shared" si="16"/>
        <v>0.82132653061224403</v>
      </c>
      <c r="Q10" s="15">
        <f t="shared" si="17"/>
        <v>0.85387755102040797</v>
      </c>
      <c r="R10" s="15">
        <f t="shared" si="18"/>
        <v>0.84377551020408104</v>
      </c>
      <c r="S10" s="15">
        <f t="shared" si="19"/>
        <v>0.85673469387755097</v>
      </c>
      <c r="T10" s="26">
        <f t="shared" si="20"/>
        <v>0.84755102040816299</v>
      </c>
      <c r="U10" s="26">
        <f t="shared" si="21"/>
        <v>0.83979591836734602</v>
      </c>
      <c r="Y10" s="1">
        <v>0</v>
      </c>
      <c r="Z10" s="7">
        <v>8</v>
      </c>
      <c r="AA10" s="1" t="str">
        <f t="shared" si="0"/>
        <v>08</v>
      </c>
      <c r="AB10" s="1">
        <v>0</v>
      </c>
      <c r="AC10" s="34">
        <v>0.86030612244897897</v>
      </c>
      <c r="AD10" s="34">
        <v>0.87153061224489703</v>
      </c>
      <c r="AE10" s="34">
        <f t="shared" si="1"/>
        <v>1.1224489795918058E-2</v>
      </c>
      <c r="AH10" s="34"/>
      <c r="AI10" s="1"/>
    </row>
    <row r="11" spans="1:35">
      <c r="A11" s="14">
        <v>8</v>
      </c>
      <c r="B11" s="15">
        <f t="shared" si="2"/>
        <v>0.31051020408163199</v>
      </c>
      <c r="C11" s="15">
        <f t="shared" si="3"/>
        <v>0.84765306122448902</v>
      </c>
      <c r="D11" s="15">
        <f t="shared" si="4"/>
        <v>0.60234693877551004</v>
      </c>
      <c r="E11" s="15">
        <f t="shared" si="5"/>
        <v>0.83489795918367304</v>
      </c>
      <c r="F11" s="15">
        <f t="shared" si="6"/>
        <v>0.81755102040816297</v>
      </c>
      <c r="G11" s="15">
        <f t="shared" si="7"/>
        <v>0.84030612244897895</v>
      </c>
      <c r="H11" s="15">
        <f t="shared" si="8"/>
        <v>0.57999999999999996</v>
      </c>
      <c r="I11" s="15">
        <f t="shared" si="9"/>
        <v>0.85377551020408105</v>
      </c>
      <c r="J11" s="15">
        <f t="shared" si="10"/>
        <v>0.82071428571428495</v>
      </c>
      <c r="K11" s="15">
        <f t="shared" si="11"/>
        <v>0.85316326530612197</v>
      </c>
      <c r="L11" s="15">
        <f t="shared" si="12"/>
        <v>0.73714285714285699</v>
      </c>
      <c r="M11" s="15">
        <f t="shared" si="13"/>
        <v>0.84326530612244899</v>
      </c>
      <c r="N11" s="15">
        <f t="shared" si="14"/>
        <v>0.35693877551020398</v>
      </c>
      <c r="O11" s="15">
        <f t="shared" si="15"/>
        <v>0.84846938775510194</v>
      </c>
      <c r="P11" s="15">
        <f t="shared" si="16"/>
        <v>0.79795918367346896</v>
      </c>
      <c r="Q11" s="15">
        <f t="shared" si="17"/>
        <v>0.83632653061224405</v>
      </c>
      <c r="R11" s="15">
        <f t="shared" si="18"/>
        <v>0.83459183673469295</v>
      </c>
      <c r="S11" s="15">
        <f t="shared" si="19"/>
        <v>0.85642857142857098</v>
      </c>
      <c r="T11" s="15">
        <f t="shared" si="20"/>
        <v>0.83377551020408103</v>
      </c>
      <c r="U11" s="15">
        <f t="shared" si="21"/>
        <v>0.84397959183673399</v>
      </c>
      <c r="Y11" s="1">
        <v>0</v>
      </c>
      <c r="Z11" s="7">
        <v>9</v>
      </c>
      <c r="AA11" s="1" t="str">
        <f t="shared" si="0"/>
        <v>09</v>
      </c>
      <c r="AB11" s="1">
        <v>0</v>
      </c>
      <c r="AC11" s="34">
        <v>0.86020408163265305</v>
      </c>
      <c r="AD11" s="34">
        <v>0.87448979591836695</v>
      </c>
      <c r="AE11" s="34">
        <f t="shared" si="1"/>
        <v>1.4285714285713902E-2</v>
      </c>
      <c r="AH11" s="34"/>
      <c r="AI11" s="1"/>
    </row>
    <row r="12" spans="1:35">
      <c r="A12" s="14">
        <v>9</v>
      </c>
      <c r="B12" s="15">
        <f t="shared" si="2"/>
        <v>0.38163265306122401</v>
      </c>
      <c r="C12" s="15">
        <f t="shared" si="3"/>
        <v>0.85928571428571399</v>
      </c>
      <c r="D12" s="15">
        <f t="shared" si="4"/>
        <v>0.61520408163265305</v>
      </c>
      <c r="E12" s="15">
        <f t="shared" si="5"/>
        <v>0.85214285714285698</v>
      </c>
      <c r="F12" s="15">
        <f t="shared" si="6"/>
        <v>0.821224489795918</v>
      </c>
      <c r="G12" s="15">
        <f t="shared" si="7"/>
        <v>0.84775510204081606</v>
      </c>
      <c r="H12" s="15">
        <f t="shared" si="8"/>
        <v>0.64775510204081599</v>
      </c>
      <c r="I12" s="15">
        <f t="shared" si="9"/>
        <v>0.84397959183673399</v>
      </c>
      <c r="J12" s="15">
        <f t="shared" si="10"/>
        <v>0.82459183673469305</v>
      </c>
      <c r="K12" s="15">
        <f t="shared" si="11"/>
        <v>0.85714285714285698</v>
      </c>
      <c r="L12" s="15">
        <f t="shared" si="12"/>
        <v>0.74153061224489702</v>
      </c>
      <c r="M12" s="15">
        <f t="shared" si="13"/>
        <v>0.85193877551020403</v>
      </c>
      <c r="N12" s="15">
        <f t="shared" si="14"/>
        <v>0.39581632653061199</v>
      </c>
      <c r="O12" s="15">
        <f t="shared" si="15"/>
        <v>0.85448979591836705</v>
      </c>
      <c r="P12" s="15">
        <f t="shared" si="16"/>
        <v>0.80295918367346897</v>
      </c>
      <c r="Q12" s="15">
        <f t="shared" si="17"/>
        <v>0.85877551020408105</v>
      </c>
      <c r="R12" s="15">
        <f t="shared" si="18"/>
        <v>0.84173469387755095</v>
      </c>
      <c r="S12" s="15">
        <f t="shared" si="19"/>
        <v>0.85408163265306103</v>
      </c>
      <c r="T12" s="15">
        <f t="shared" si="20"/>
        <v>0.83846938775510205</v>
      </c>
      <c r="U12" s="15">
        <f t="shared" si="21"/>
        <v>0.84612244897959099</v>
      </c>
      <c r="Y12" s="1">
        <v>1</v>
      </c>
      <c r="Z12" s="7">
        <v>0</v>
      </c>
      <c r="AA12" s="1" t="str">
        <f t="shared" si="0"/>
        <v>10</v>
      </c>
      <c r="AB12" s="1">
        <v>1</v>
      </c>
      <c r="AC12" s="34">
        <v>0.29989795918367301</v>
      </c>
      <c r="AD12" s="34">
        <v>0.84602040816326496</v>
      </c>
      <c r="AE12" s="34">
        <f t="shared" si="1"/>
        <v>0.54612244897959195</v>
      </c>
      <c r="AH12" s="34"/>
      <c r="AI12" s="1"/>
    </row>
    <row r="13" spans="1:35">
      <c r="Y13" s="1">
        <v>1</v>
      </c>
      <c r="Z13" s="7">
        <v>1</v>
      </c>
      <c r="AA13" s="1" t="str">
        <f t="shared" si="0"/>
        <v>11</v>
      </c>
      <c r="AB13" s="1">
        <v>1</v>
      </c>
      <c r="AC13" s="34">
        <v>0.59520408163265304</v>
      </c>
      <c r="AD13" s="34">
        <v>0.84918367346938695</v>
      </c>
      <c r="AE13" s="34">
        <f t="shared" si="1"/>
        <v>0.25397959183673391</v>
      </c>
      <c r="AH13" s="34"/>
      <c r="AI13" s="1"/>
    </row>
    <row r="14" spans="1:35">
      <c r="Y14" s="1">
        <v>1</v>
      </c>
      <c r="Z14" s="7">
        <v>2</v>
      </c>
      <c r="AA14" s="1" t="str">
        <f t="shared" si="0"/>
        <v>12</v>
      </c>
      <c r="AB14" s="1">
        <v>1</v>
      </c>
      <c r="AC14" s="34">
        <v>0.81561224489795903</v>
      </c>
      <c r="AD14" s="34">
        <v>0.85561224489795895</v>
      </c>
      <c r="AE14" s="34">
        <f t="shared" si="1"/>
        <v>3.9999999999999925E-2</v>
      </c>
      <c r="AH14" s="34"/>
      <c r="AI14" s="1"/>
    </row>
    <row r="15" spans="1:35">
      <c r="Y15" s="1">
        <v>1</v>
      </c>
      <c r="Z15" s="7">
        <v>3</v>
      </c>
      <c r="AA15" s="1" t="str">
        <f t="shared" si="0"/>
        <v>13</v>
      </c>
      <c r="AB15" s="1">
        <v>1</v>
      </c>
      <c r="AC15" s="34">
        <v>0.54255102040816305</v>
      </c>
      <c r="AD15" s="34">
        <v>0.84959183673469296</v>
      </c>
      <c r="AE15" s="34">
        <f t="shared" si="1"/>
        <v>0.30704081632652991</v>
      </c>
      <c r="AH15" s="34"/>
      <c r="AI15" s="1"/>
    </row>
    <row r="16" spans="1:35">
      <c r="Y16" s="1">
        <v>1</v>
      </c>
      <c r="Z16" s="7">
        <v>4</v>
      </c>
      <c r="AA16" s="1" t="str">
        <f t="shared" si="0"/>
        <v>14</v>
      </c>
      <c r="AB16" s="1">
        <v>1</v>
      </c>
      <c r="AC16" s="34">
        <v>0.82</v>
      </c>
      <c r="AD16" s="34">
        <v>0.84836734693877502</v>
      </c>
      <c r="AE16" s="34">
        <f t="shared" si="1"/>
        <v>2.8367346938775073E-2</v>
      </c>
      <c r="AH16" s="34"/>
      <c r="AI16" s="1"/>
    </row>
    <row r="17" spans="9:35">
      <c r="Y17" s="1">
        <v>1</v>
      </c>
      <c r="Z17" s="7">
        <v>5</v>
      </c>
      <c r="AA17" s="1" t="str">
        <f t="shared" si="0"/>
        <v>15</v>
      </c>
      <c r="AB17" s="1">
        <v>1</v>
      </c>
      <c r="AC17" s="34">
        <v>0.76520408163265297</v>
      </c>
      <c r="AD17" s="34">
        <v>0.84408163265306102</v>
      </c>
      <c r="AE17" s="34">
        <f t="shared" si="1"/>
        <v>7.8877551020408054E-2</v>
      </c>
      <c r="AH17" s="34"/>
      <c r="AI17" s="1"/>
    </row>
    <row r="18" spans="9:35">
      <c r="Y18" s="1">
        <v>1</v>
      </c>
      <c r="Z18" s="7">
        <v>6</v>
      </c>
      <c r="AA18" s="1" t="str">
        <f t="shared" si="0"/>
        <v>16</v>
      </c>
      <c r="AB18" s="1">
        <v>1</v>
      </c>
      <c r="AC18" s="34">
        <v>0.36275510204081601</v>
      </c>
      <c r="AD18" s="34">
        <v>0.83969387755101998</v>
      </c>
      <c r="AE18" s="34">
        <f t="shared" si="1"/>
        <v>0.47693877551020397</v>
      </c>
      <c r="AH18" s="34"/>
      <c r="AI18" s="1"/>
    </row>
    <row r="19" spans="9:35">
      <c r="Y19" s="1">
        <v>1</v>
      </c>
      <c r="Z19" s="7">
        <v>7</v>
      </c>
      <c r="AA19" s="1" t="str">
        <f t="shared" si="0"/>
        <v>17</v>
      </c>
      <c r="AB19" s="1">
        <v>1</v>
      </c>
      <c r="AC19" s="34">
        <v>0.79571428571428504</v>
      </c>
      <c r="AD19" s="34">
        <v>0.84775510204081606</v>
      </c>
      <c r="AE19" s="34">
        <f t="shared" si="1"/>
        <v>5.2040816326531014E-2</v>
      </c>
      <c r="AH19" s="34"/>
      <c r="AI19" s="1"/>
    </row>
    <row r="20" spans="9:35">
      <c r="Y20" s="1">
        <v>1</v>
      </c>
      <c r="Z20" s="7">
        <v>8</v>
      </c>
      <c r="AA20" s="1" t="str">
        <f t="shared" si="0"/>
        <v>18</v>
      </c>
      <c r="AB20" s="1">
        <v>1</v>
      </c>
      <c r="AC20" s="34">
        <v>0.83346938775510204</v>
      </c>
      <c r="AD20" s="34">
        <v>0.85408163265306103</v>
      </c>
      <c r="AE20" s="34">
        <f t="shared" si="1"/>
        <v>2.0612244897958987E-2</v>
      </c>
      <c r="AH20" s="34"/>
      <c r="AI20" s="1"/>
    </row>
    <row r="21" spans="9:35">
      <c r="Y21" s="1">
        <v>1</v>
      </c>
      <c r="Z21" s="7">
        <v>9</v>
      </c>
      <c r="AA21" s="1" t="str">
        <f t="shared" si="0"/>
        <v>19</v>
      </c>
      <c r="AB21" s="1">
        <v>1</v>
      </c>
      <c r="AC21" s="34">
        <v>0.83346938775510204</v>
      </c>
      <c r="AD21" s="34">
        <v>0.84755102040816299</v>
      </c>
      <c r="AE21" s="34">
        <f t="shared" si="1"/>
        <v>1.4081632653060949E-2</v>
      </c>
      <c r="AH21" s="34"/>
      <c r="AI21" s="1"/>
    </row>
    <row r="22" spans="9:35">
      <c r="Y22" s="1">
        <v>2</v>
      </c>
      <c r="Z22" s="7">
        <v>0</v>
      </c>
      <c r="AA22" s="1" t="str">
        <f t="shared" si="0"/>
        <v>20</v>
      </c>
      <c r="AB22" s="1">
        <v>2</v>
      </c>
      <c r="AC22" s="34">
        <v>0.38632653061224398</v>
      </c>
      <c r="AD22" s="34">
        <v>0.88867346938775504</v>
      </c>
      <c r="AE22" s="34">
        <f t="shared" si="1"/>
        <v>0.50234693877551106</v>
      </c>
      <c r="AH22" s="34"/>
      <c r="AI22" s="1"/>
    </row>
    <row r="23" spans="9:35">
      <c r="Y23" s="1">
        <v>2</v>
      </c>
      <c r="Z23" s="7">
        <v>1</v>
      </c>
      <c r="AA23" s="1" t="str">
        <f t="shared" si="0"/>
        <v>21</v>
      </c>
      <c r="AB23" s="1">
        <v>2</v>
      </c>
      <c r="AC23" s="34">
        <v>0.64938775510204005</v>
      </c>
      <c r="AD23" s="34">
        <v>0.88030612244897899</v>
      </c>
      <c r="AE23" s="34">
        <f t="shared" si="1"/>
        <v>0.23091836734693894</v>
      </c>
      <c r="AH23" s="34"/>
      <c r="AI23" s="1"/>
    </row>
    <row r="24" spans="9:35">
      <c r="Y24" s="1">
        <v>2</v>
      </c>
      <c r="Z24" s="7">
        <v>2</v>
      </c>
      <c r="AA24" s="1" t="str">
        <f t="shared" si="0"/>
        <v>22</v>
      </c>
      <c r="AB24" s="1">
        <v>2</v>
      </c>
      <c r="AC24" s="34">
        <v>0.85306122448979504</v>
      </c>
      <c r="AD24" s="34">
        <v>0.88520408163265296</v>
      </c>
      <c r="AE24" s="34">
        <f t="shared" si="1"/>
        <v>3.2142857142857917E-2</v>
      </c>
      <c r="AH24" s="34"/>
      <c r="AI24" s="1"/>
    </row>
    <row r="25" spans="9:35">
      <c r="Y25" s="1">
        <v>2</v>
      </c>
      <c r="Z25" s="7">
        <v>3</v>
      </c>
      <c r="AA25" s="1" t="str">
        <f t="shared" si="0"/>
        <v>23</v>
      </c>
      <c r="AB25" s="1">
        <v>2</v>
      </c>
      <c r="AC25" s="34">
        <v>0.57969387755101998</v>
      </c>
      <c r="AD25" s="34">
        <v>0.87387755102040798</v>
      </c>
      <c r="AE25" s="34">
        <f t="shared" si="1"/>
        <v>0.29418367346938801</v>
      </c>
      <c r="AH25" s="34"/>
      <c r="AI25" s="1"/>
    </row>
    <row r="26" spans="9:35">
      <c r="Y26" s="1">
        <v>2</v>
      </c>
      <c r="Z26" s="7">
        <v>4</v>
      </c>
      <c r="AA26" s="1" t="str">
        <f t="shared" si="0"/>
        <v>24</v>
      </c>
      <c r="AB26" s="1">
        <v>2</v>
      </c>
      <c r="AC26" s="34">
        <v>0.85765306122448903</v>
      </c>
      <c r="AD26" s="34">
        <v>0.87938775510204004</v>
      </c>
      <c r="AE26" s="34">
        <f t="shared" si="1"/>
        <v>2.1734693877551003E-2</v>
      </c>
      <c r="AH26" s="34"/>
      <c r="AI26" s="1"/>
    </row>
    <row r="27" spans="9:35">
      <c r="Y27" s="1">
        <v>2</v>
      </c>
      <c r="Z27" s="7">
        <v>5</v>
      </c>
      <c r="AA27" s="1" t="str">
        <f t="shared" si="0"/>
        <v>25</v>
      </c>
      <c r="AB27" s="1">
        <v>2</v>
      </c>
      <c r="AC27" s="34">
        <v>0.77214285714285702</v>
      </c>
      <c r="AD27" s="34">
        <v>0.88826530612244903</v>
      </c>
      <c r="AE27" s="34">
        <f t="shared" si="1"/>
        <v>0.11612244897959201</v>
      </c>
      <c r="AH27" s="34"/>
      <c r="AI27" s="1"/>
    </row>
    <row r="28" spans="9:35">
      <c r="I28" s="34" t="s">
        <v>470</v>
      </c>
      <c r="Y28" s="1">
        <v>2</v>
      </c>
      <c r="Z28" s="7">
        <v>6</v>
      </c>
      <c r="AA28" s="1" t="str">
        <f t="shared" si="0"/>
        <v>26</v>
      </c>
      <c r="AB28" s="1">
        <v>2</v>
      </c>
      <c r="AC28" s="34">
        <v>0.420408163265306</v>
      </c>
      <c r="AD28" s="34">
        <v>0.88551020408163195</v>
      </c>
      <c r="AE28" s="34">
        <f t="shared" si="1"/>
        <v>0.46510204081632595</v>
      </c>
      <c r="AH28" s="34"/>
      <c r="AI28" s="1"/>
    </row>
    <row r="29" spans="9:35">
      <c r="I29" s="34" t="s">
        <v>199</v>
      </c>
      <c r="Y29" s="1">
        <v>2</v>
      </c>
      <c r="Z29" s="7">
        <v>7</v>
      </c>
      <c r="AA29" s="1" t="str">
        <f t="shared" si="0"/>
        <v>27</v>
      </c>
      <c r="AB29" s="1">
        <v>2</v>
      </c>
      <c r="AC29" s="34">
        <v>0.83224489795918299</v>
      </c>
      <c r="AD29" s="34">
        <v>0.88285714285714201</v>
      </c>
      <c r="AE29" s="34">
        <f t="shared" si="1"/>
        <v>5.0612244897959013E-2</v>
      </c>
      <c r="AH29" s="34"/>
      <c r="AI29" s="1"/>
    </row>
    <row r="30" spans="9:35">
      <c r="I30" s="34" t="s">
        <v>200</v>
      </c>
      <c r="Y30" s="1">
        <v>2</v>
      </c>
      <c r="Z30" s="7">
        <v>8</v>
      </c>
      <c r="AA30" s="1" t="str">
        <f t="shared" si="0"/>
        <v>28</v>
      </c>
      <c r="AB30" s="1">
        <v>2</v>
      </c>
      <c r="AC30" s="34">
        <v>0.87081632653061203</v>
      </c>
      <c r="AD30" s="34">
        <v>0.88234693877550996</v>
      </c>
      <c r="AE30" s="34">
        <f t="shared" si="1"/>
        <v>1.1530612244897931E-2</v>
      </c>
      <c r="AH30" s="34"/>
      <c r="AI30" s="1"/>
    </row>
    <row r="31" spans="9:35">
      <c r="I31" s="34" t="s">
        <v>201</v>
      </c>
      <c r="Y31" s="1">
        <v>2</v>
      </c>
      <c r="Z31" s="7">
        <v>9</v>
      </c>
      <c r="AA31" s="1" t="str">
        <f t="shared" si="0"/>
        <v>29</v>
      </c>
      <c r="AB31" s="1">
        <v>2</v>
      </c>
      <c r="AC31" s="34">
        <v>0.87091836734693795</v>
      </c>
      <c r="AD31" s="34">
        <v>0.88204081632652998</v>
      </c>
      <c r="AE31" s="34">
        <f t="shared" si="1"/>
        <v>1.1122448979592026E-2</v>
      </c>
      <c r="AH31" s="34"/>
      <c r="AI31" s="1"/>
    </row>
    <row r="32" spans="9:35">
      <c r="I32" s="34" t="s">
        <v>257</v>
      </c>
      <c r="Y32" s="1">
        <v>3</v>
      </c>
      <c r="Z32" s="7">
        <v>0</v>
      </c>
      <c r="AA32" s="1" t="str">
        <f t="shared" si="0"/>
        <v>30</v>
      </c>
      <c r="AB32" s="1">
        <v>3</v>
      </c>
      <c r="AC32" s="34">
        <v>0.32938775510203999</v>
      </c>
      <c r="AD32" s="34">
        <v>0.871428571428571</v>
      </c>
      <c r="AE32" s="34">
        <f t="shared" si="1"/>
        <v>0.54204081632653101</v>
      </c>
      <c r="AH32" s="34"/>
      <c r="AI32" s="1"/>
    </row>
    <row r="33" spans="9:35">
      <c r="I33" s="34" t="s">
        <v>258</v>
      </c>
      <c r="Y33" s="1">
        <v>3</v>
      </c>
      <c r="Z33" s="7">
        <v>1</v>
      </c>
      <c r="AA33" s="1" t="str">
        <f t="shared" si="0"/>
        <v>31</v>
      </c>
      <c r="AB33" s="1">
        <v>3</v>
      </c>
      <c r="AC33" s="34">
        <v>0.61397959183673401</v>
      </c>
      <c r="AD33" s="34">
        <v>0.84734693877551004</v>
      </c>
      <c r="AE33" s="34">
        <f t="shared" si="1"/>
        <v>0.23336734693877603</v>
      </c>
      <c r="AH33" s="34"/>
      <c r="AI33" s="1"/>
    </row>
    <row r="34" spans="9:35">
      <c r="I34" s="34" t="s">
        <v>405</v>
      </c>
      <c r="Y34" s="1">
        <v>3</v>
      </c>
      <c r="Z34" s="7">
        <v>2</v>
      </c>
      <c r="AA34" s="1" t="str">
        <f t="shared" si="0"/>
        <v>32</v>
      </c>
      <c r="AB34" s="1">
        <v>3</v>
      </c>
      <c r="AC34" s="34">
        <v>0.82867346938775499</v>
      </c>
      <c r="AD34" s="34">
        <v>0.86397959183673401</v>
      </c>
      <c r="AE34" s="34">
        <f t="shared" si="1"/>
        <v>3.5306122448979016E-2</v>
      </c>
      <c r="AH34" s="34"/>
      <c r="AI34" s="1"/>
    </row>
    <row r="35" spans="9:35">
      <c r="I35" s="34" t="s">
        <v>209</v>
      </c>
      <c r="Y35" s="1">
        <v>3</v>
      </c>
      <c r="Z35" s="7">
        <v>3</v>
      </c>
      <c r="AA35" s="1" t="str">
        <f t="shared" si="0"/>
        <v>33</v>
      </c>
      <c r="AB35" s="1">
        <v>3</v>
      </c>
      <c r="AC35" s="34">
        <v>0.57224489795918299</v>
      </c>
      <c r="AD35" s="34">
        <v>0.86346938775510196</v>
      </c>
      <c r="AE35" s="34">
        <f t="shared" si="1"/>
        <v>0.29122448979591897</v>
      </c>
      <c r="AH35" s="34"/>
      <c r="AI35" s="1"/>
    </row>
    <row r="36" spans="9:35">
      <c r="I36" s="34" t="s">
        <v>471</v>
      </c>
      <c r="Y36" s="1">
        <v>3</v>
      </c>
      <c r="Z36" s="7">
        <v>4</v>
      </c>
      <c r="AA36" s="1" t="str">
        <f t="shared" si="0"/>
        <v>34</v>
      </c>
      <c r="AB36" s="1">
        <v>3</v>
      </c>
      <c r="AC36" s="34">
        <v>0.83316326530612195</v>
      </c>
      <c r="AD36" s="34">
        <v>0.85857142857142799</v>
      </c>
      <c r="AE36" s="34">
        <f t="shared" si="1"/>
        <v>2.5408163265306039E-2</v>
      </c>
      <c r="AH36" s="34"/>
      <c r="AI36" s="1"/>
    </row>
    <row r="37" spans="9:35">
      <c r="I37" s="34" t="s">
        <v>209</v>
      </c>
      <c r="Y37" s="1">
        <v>3</v>
      </c>
      <c r="Z37" s="7">
        <v>5</v>
      </c>
      <c r="AA37" s="1" t="str">
        <f t="shared" si="0"/>
        <v>35</v>
      </c>
      <c r="AB37" s="1">
        <v>3</v>
      </c>
      <c r="AC37" s="34">
        <v>0.76377551020408097</v>
      </c>
      <c r="AD37" s="34">
        <v>0.85836734693877503</v>
      </c>
      <c r="AE37" s="34">
        <f t="shared" si="1"/>
        <v>9.4591836734694068E-2</v>
      </c>
      <c r="AH37" s="34"/>
      <c r="AI37" s="1"/>
    </row>
    <row r="38" spans="9:35">
      <c r="I38" s="34" t="s">
        <v>472</v>
      </c>
      <c r="Y38" s="1">
        <v>3</v>
      </c>
      <c r="Z38" s="7">
        <v>6</v>
      </c>
      <c r="AA38" s="1" t="str">
        <f t="shared" si="0"/>
        <v>36</v>
      </c>
      <c r="AB38" s="1">
        <v>3</v>
      </c>
      <c r="AC38" s="34">
        <v>0.40530612244897901</v>
      </c>
      <c r="AD38" s="34">
        <v>0.86918367346938696</v>
      </c>
      <c r="AE38" s="34">
        <f t="shared" si="1"/>
        <v>0.46387755102040795</v>
      </c>
      <c r="AH38" s="34"/>
      <c r="AI38" s="1"/>
    </row>
    <row r="39" spans="9:35">
      <c r="I39" s="34" t="s">
        <v>209</v>
      </c>
      <c r="Y39" s="1">
        <v>3</v>
      </c>
      <c r="Z39" s="7">
        <v>7</v>
      </c>
      <c r="AA39" s="1" t="str">
        <f t="shared" si="0"/>
        <v>37</v>
      </c>
      <c r="AB39" s="1">
        <v>3</v>
      </c>
      <c r="AC39" s="34">
        <v>0.80908163265306099</v>
      </c>
      <c r="AD39" s="34">
        <v>0.87163265306122395</v>
      </c>
      <c r="AE39" s="34">
        <f t="shared" si="1"/>
        <v>6.2551020408162961E-2</v>
      </c>
      <c r="AH39" s="34"/>
      <c r="AI39" s="1"/>
    </row>
    <row r="40" spans="9:35">
      <c r="I40" s="34" t="s">
        <v>473</v>
      </c>
      <c r="Y40" s="1">
        <v>3</v>
      </c>
      <c r="Z40" s="7">
        <v>8</v>
      </c>
      <c r="AA40" s="1" t="str">
        <f t="shared" si="0"/>
        <v>38</v>
      </c>
      <c r="AB40" s="1">
        <v>3</v>
      </c>
      <c r="AC40" s="34">
        <v>0.85704081632652995</v>
      </c>
      <c r="AD40" s="34">
        <v>0.86551020408163204</v>
      </c>
      <c r="AE40" s="34">
        <f t="shared" si="1"/>
        <v>8.4693877551020869E-3</v>
      </c>
      <c r="AH40" s="34"/>
      <c r="AI40" s="1"/>
    </row>
    <row r="41" spans="9:35">
      <c r="I41" s="34" t="s">
        <v>209</v>
      </c>
      <c r="Y41" s="1">
        <v>3</v>
      </c>
      <c r="Z41" s="7">
        <v>9</v>
      </c>
      <c r="AA41" s="1" t="str">
        <f t="shared" si="0"/>
        <v>39</v>
      </c>
      <c r="AB41" s="1">
        <v>3</v>
      </c>
      <c r="AC41" s="34">
        <v>0.84724489795918301</v>
      </c>
      <c r="AD41" s="34">
        <v>0.86653061224489702</v>
      </c>
      <c r="AE41" s="34">
        <f t="shared" si="1"/>
        <v>1.9285714285714017E-2</v>
      </c>
      <c r="AH41" s="34"/>
      <c r="AI41" s="1"/>
    </row>
    <row r="42" spans="9:35">
      <c r="I42" s="34" t="s">
        <v>474</v>
      </c>
      <c r="Y42" s="1">
        <v>4</v>
      </c>
      <c r="Z42" s="7">
        <v>0</v>
      </c>
      <c r="AA42" s="1" t="str">
        <f t="shared" si="0"/>
        <v>40</v>
      </c>
      <c r="AB42" s="1">
        <v>4</v>
      </c>
      <c r="AC42" s="34">
        <v>0.386938775510204</v>
      </c>
      <c r="AD42" s="34">
        <v>0.87846938775510197</v>
      </c>
      <c r="AE42" s="34">
        <f t="shared" si="1"/>
        <v>0.49153061224489797</v>
      </c>
      <c r="AH42" s="34"/>
      <c r="AI42" s="1"/>
    </row>
    <row r="43" spans="9:35">
      <c r="I43" s="34" t="s">
        <v>209</v>
      </c>
      <c r="Y43" s="1">
        <v>4</v>
      </c>
      <c r="Z43" s="7">
        <v>1</v>
      </c>
      <c r="AA43" s="1" t="str">
        <f t="shared" si="0"/>
        <v>41</v>
      </c>
      <c r="AB43" s="1">
        <v>4</v>
      </c>
      <c r="AC43" s="34">
        <v>0.68418367346938702</v>
      </c>
      <c r="AD43" s="34">
        <v>0.88571428571428501</v>
      </c>
      <c r="AE43" s="34">
        <f t="shared" si="1"/>
        <v>0.20153061224489799</v>
      </c>
      <c r="AH43" s="34"/>
      <c r="AI43" s="1"/>
    </row>
    <row r="44" spans="9:35">
      <c r="I44" s="34" t="s">
        <v>475</v>
      </c>
      <c r="Y44" s="1">
        <v>4</v>
      </c>
      <c r="Z44" s="7">
        <v>2</v>
      </c>
      <c r="AA44" s="1" t="str">
        <f t="shared" si="0"/>
        <v>42</v>
      </c>
      <c r="AB44" s="1">
        <v>4</v>
      </c>
      <c r="AC44" s="34">
        <v>0.85510204081632601</v>
      </c>
      <c r="AD44" s="34">
        <v>0.874285714285714</v>
      </c>
      <c r="AE44" s="34">
        <f t="shared" si="1"/>
        <v>1.9183673469387985E-2</v>
      </c>
      <c r="AH44" s="34"/>
      <c r="AI44" s="1"/>
    </row>
    <row r="45" spans="9:35">
      <c r="I45" s="34" t="s">
        <v>209</v>
      </c>
      <c r="Y45" s="1">
        <v>4</v>
      </c>
      <c r="Z45" s="7">
        <v>3</v>
      </c>
      <c r="AA45" s="1" t="str">
        <f t="shared" si="0"/>
        <v>43</v>
      </c>
      <c r="AB45" s="1">
        <v>4</v>
      </c>
      <c r="AC45" s="34">
        <v>0.58887755102040795</v>
      </c>
      <c r="AD45" s="34">
        <v>0.88193877551020405</v>
      </c>
      <c r="AE45" s="34">
        <f t="shared" si="1"/>
        <v>0.2930612244897961</v>
      </c>
      <c r="AH45" s="34"/>
      <c r="AI45" s="1"/>
    </row>
    <row r="46" spans="9:35">
      <c r="I46" s="34" t="s">
        <v>476</v>
      </c>
      <c r="Y46" s="1">
        <v>4</v>
      </c>
      <c r="Z46" s="7">
        <v>4</v>
      </c>
      <c r="AA46" s="1" t="str">
        <f t="shared" si="0"/>
        <v>44</v>
      </c>
      <c r="AB46" s="1">
        <v>4</v>
      </c>
      <c r="AC46" s="34">
        <v>0.85969387755102</v>
      </c>
      <c r="AD46" s="34">
        <v>0.88561224489795898</v>
      </c>
      <c r="AE46" s="34">
        <f t="shared" si="1"/>
        <v>2.5918367346938975E-2</v>
      </c>
      <c r="AH46" s="34"/>
      <c r="AI46" s="1"/>
    </row>
    <row r="47" spans="9:35">
      <c r="I47" s="34" t="s">
        <v>209</v>
      </c>
      <c r="Y47" s="1">
        <v>4</v>
      </c>
      <c r="Z47" s="7">
        <v>5</v>
      </c>
      <c r="AA47" s="1" t="str">
        <f t="shared" si="0"/>
        <v>45</v>
      </c>
      <c r="AB47" s="1">
        <v>4</v>
      </c>
      <c r="AC47" s="34">
        <v>0.77581632653061205</v>
      </c>
      <c r="AD47" s="34">
        <v>0.88948979591836697</v>
      </c>
      <c r="AE47" s="34">
        <f t="shared" si="1"/>
        <v>0.11367346938775491</v>
      </c>
      <c r="AH47" s="34"/>
      <c r="AI47" s="1"/>
    </row>
    <row r="48" spans="9:35">
      <c r="I48" s="34" t="s">
        <v>477</v>
      </c>
      <c r="Y48" s="1">
        <v>4</v>
      </c>
      <c r="Z48" s="7">
        <v>6</v>
      </c>
      <c r="AA48" s="1" t="str">
        <f t="shared" si="0"/>
        <v>46</v>
      </c>
      <c r="AB48" s="1">
        <v>4</v>
      </c>
      <c r="AC48" s="34">
        <v>0.433571428571428</v>
      </c>
      <c r="AD48" s="34">
        <v>0.861836734693877</v>
      </c>
      <c r="AE48" s="34">
        <f t="shared" si="1"/>
        <v>0.42826530612244901</v>
      </c>
      <c r="AH48" s="34"/>
      <c r="AI48" s="1"/>
    </row>
    <row r="49" spans="9:35">
      <c r="I49" s="34" t="s">
        <v>209</v>
      </c>
      <c r="Y49" s="1">
        <v>4</v>
      </c>
      <c r="Z49" s="7">
        <v>7</v>
      </c>
      <c r="AA49" s="1" t="str">
        <f t="shared" si="0"/>
        <v>47</v>
      </c>
      <c r="AB49" s="1">
        <v>4</v>
      </c>
      <c r="AC49" s="34">
        <v>0.83693877551020401</v>
      </c>
      <c r="AD49" s="34">
        <v>0.88734693877550996</v>
      </c>
      <c r="AE49" s="34">
        <f t="shared" si="1"/>
        <v>5.040816326530595E-2</v>
      </c>
      <c r="AH49" s="34"/>
      <c r="AI49" s="1"/>
    </row>
    <row r="50" spans="9:35">
      <c r="I50" s="34" t="s">
        <v>491</v>
      </c>
      <c r="Y50" s="1">
        <v>4</v>
      </c>
      <c r="Z50" s="7">
        <v>8</v>
      </c>
      <c r="AA50" s="1" t="str">
        <f t="shared" si="0"/>
        <v>48</v>
      </c>
      <c r="AB50" s="1">
        <v>4</v>
      </c>
      <c r="AC50" s="34">
        <v>0.87275510204081597</v>
      </c>
      <c r="AD50" s="34">
        <v>0.88010204081632604</v>
      </c>
      <c r="AE50" s="34">
        <f t="shared" si="1"/>
        <v>7.3469387755100701E-3</v>
      </c>
      <c r="AH50" s="34"/>
      <c r="AI50" s="1"/>
    </row>
    <row r="51" spans="9:35">
      <c r="I51" s="34" t="s">
        <v>209</v>
      </c>
      <c r="Y51" s="1">
        <v>4</v>
      </c>
      <c r="Z51" s="7">
        <v>9</v>
      </c>
      <c r="AA51" s="1" t="str">
        <f t="shared" si="0"/>
        <v>49</v>
      </c>
      <c r="AB51" s="1">
        <v>4</v>
      </c>
      <c r="AC51" s="34">
        <v>0.87265306122448905</v>
      </c>
      <c r="AD51" s="34">
        <v>0.88081632653061204</v>
      </c>
      <c r="AE51" s="34">
        <f t="shared" si="1"/>
        <v>8.1632653061229909E-3</v>
      </c>
      <c r="AH51" s="34"/>
      <c r="AI51" s="1"/>
    </row>
    <row r="52" spans="9:35">
      <c r="I52" s="34" t="s">
        <v>478</v>
      </c>
      <c r="Y52" s="1">
        <v>5</v>
      </c>
      <c r="Z52" s="7">
        <v>0</v>
      </c>
      <c r="AA52" s="1" t="str">
        <f t="shared" si="0"/>
        <v>50</v>
      </c>
      <c r="AB52" s="1">
        <v>5</v>
      </c>
      <c r="AC52" s="34">
        <v>0.34357142857142797</v>
      </c>
      <c r="AD52" s="34">
        <v>0.85581632653061201</v>
      </c>
      <c r="AE52" s="34">
        <f t="shared" si="1"/>
        <v>0.51224489795918404</v>
      </c>
      <c r="AH52" s="34"/>
      <c r="AI52" s="1"/>
    </row>
    <row r="53" spans="9:35">
      <c r="I53" s="34" t="s">
        <v>209</v>
      </c>
      <c r="Y53" s="1">
        <v>5</v>
      </c>
      <c r="Z53" s="7">
        <v>1</v>
      </c>
      <c r="AA53" s="1" t="str">
        <f t="shared" si="0"/>
        <v>51</v>
      </c>
      <c r="AB53" s="1">
        <v>5</v>
      </c>
      <c r="AC53" s="34">
        <v>0.61061224489795896</v>
      </c>
      <c r="AD53" s="34">
        <v>0.85061224489795895</v>
      </c>
      <c r="AE53" s="34">
        <f t="shared" si="1"/>
        <v>0.24</v>
      </c>
      <c r="AH53" s="34"/>
      <c r="AI53" s="1"/>
    </row>
    <row r="54" spans="9:35">
      <c r="I54" s="34" t="s">
        <v>479</v>
      </c>
      <c r="Y54" s="1">
        <v>5</v>
      </c>
      <c r="Z54" s="7">
        <v>2</v>
      </c>
      <c r="AA54" s="1" t="str">
        <f t="shared" si="0"/>
        <v>52</v>
      </c>
      <c r="AB54" s="1">
        <v>5</v>
      </c>
      <c r="AC54" s="34">
        <v>0.85663265306122405</v>
      </c>
      <c r="AD54" s="34">
        <v>0.85306122448979504</v>
      </c>
      <c r="AE54" s="34">
        <f t="shared" si="1"/>
        <v>-3.5714285714290028E-3</v>
      </c>
      <c r="AH54" s="34"/>
      <c r="AI54" s="1"/>
    </row>
    <row r="55" spans="9:35">
      <c r="I55" s="34" t="s">
        <v>203</v>
      </c>
      <c r="Y55" s="1">
        <v>5</v>
      </c>
      <c r="Z55" s="7">
        <v>3</v>
      </c>
      <c r="AA55" s="1" t="str">
        <f t="shared" si="0"/>
        <v>53</v>
      </c>
      <c r="AB55" s="1">
        <v>5</v>
      </c>
      <c r="AC55" s="34">
        <v>0.61071428571428499</v>
      </c>
      <c r="AD55" s="34">
        <v>0.84142857142857097</v>
      </c>
      <c r="AE55" s="34">
        <f t="shared" si="1"/>
        <v>0.23071428571428598</v>
      </c>
      <c r="AH55" s="34"/>
      <c r="AI55" s="1"/>
    </row>
    <row r="56" spans="9:35">
      <c r="I56" s="34" t="s">
        <v>204</v>
      </c>
      <c r="Y56" s="1">
        <v>5</v>
      </c>
      <c r="Z56" s="7">
        <v>4</v>
      </c>
      <c r="AA56" s="1" t="str">
        <f t="shared" si="0"/>
        <v>54</v>
      </c>
      <c r="AB56" s="1">
        <v>5</v>
      </c>
      <c r="AC56" s="34">
        <v>0.85459183673469297</v>
      </c>
      <c r="AD56" s="34">
        <v>0.86653061224489702</v>
      </c>
      <c r="AE56" s="34">
        <f t="shared" si="1"/>
        <v>1.1938775510204058E-2</v>
      </c>
      <c r="AH56" s="34"/>
      <c r="AI56" s="1"/>
    </row>
    <row r="57" spans="9:35">
      <c r="I57" s="34" t="s">
        <v>205</v>
      </c>
      <c r="Y57" s="1">
        <v>5</v>
      </c>
      <c r="Z57" s="7">
        <v>5</v>
      </c>
      <c r="AA57" s="1" t="str">
        <f t="shared" si="0"/>
        <v>55</v>
      </c>
      <c r="AB57" s="1">
        <v>5</v>
      </c>
      <c r="AC57" s="34">
        <v>0.78204081632653</v>
      </c>
      <c r="AD57" s="34">
        <v>0.851836734693877</v>
      </c>
      <c r="AE57" s="34">
        <f t="shared" si="1"/>
        <v>6.9795918367346999E-2</v>
      </c>
      <c r="AH57" s="34"/>
      <c r="AI57" s="1"/>
    </row>
    <row r="58" spans="9:35">
      <c r="I58" s="34" t="s">
        <v>206</v>
      </c>
      <c r="Y58" s="1">
        <v>5</v>
      </c>
      <c r="Z58" s="7">
        <v>6</v>
      </c>
      <c r="AA58" s="1" t="str">
        <f t="shared" si="0"/>
        <v>56</v>
      </c>
      <c r="AB58" s="1">
        <v>5</v>
      </c>
      <c r="AC58" s="34">
        <v>0.37163265306122401</v>
      </c>
      <c r="AD58" s="34">
        <v>0.84857142857142798</v>
      </c>
      <c r="AE58" s="34">
        <f t="shared" si="1"/>
        <v>0.47693877551020397</v>
      </c>
      <c r="AH58" s="34"/>
      <c r="AI58" s="1"/>
    </row>
    <row r="59" spans="9:35">
      <c r="Y59" s="1">
        <v>5</v>
      </c>
      <c r="Z59" s="7">
        <v>7</v>
      </c>
      <c r="AA59" s="1" t="str">
        <f t="shared" si="0"/>
        <v>57</v>
      </c>
      <c r="AB59" s="1">
        <v>5</v>
      </c>
      <c r="AC59" s="34">
        <v>0.81795918367346898</v>
      </c>
      <c r="AD59" s="34">
        <v>0.85704081632652995</v>
      </c>
      <c r="AE59" s="34">
        <f t="shared" si="1"/>
        <v>3.9081632653060971E-2</v>
      </c>
      <c r="AH59" s="34"/>
      <c r="AI59" s="1"/>
    </row>
    <row r="60" spans="9:35">
      <c r="Y60" s="1">
        <v>5</v>
      </c>
      <c r="Z60" s="7">
        <v>8</v>
      </c>
      <c r="AA60" s="1" t="str">
        <f t="shared" si="0"/>
        <v>58</v>
      </c>
      <c r="AB60" s="1">
        <v>5</v>
      </c>
      <c r="AC60" s="34">
        <v>0.843673469387755</v>
      </c>
      <c r="AD60" s="34">
        <v>0.85969387755102</v>
      </c>
      <c r="AE60" s="34">
        <f t="shared" si="1"/>
        <v>1.6020408163264999E-2</v>
      </c>
      <c r="AH60" s="34"/>
      <c r="AI60" s="1"/>
    </row>
    <row r="61" spans="9:35">
      <c r="Y61" s="1">
        <v>5</v>
      </c>
      <c r="Z61" s="7">
        <v>9</v>
      </c>
      <c r="AA61" s="1" t="str">
        <f t="shared" si="0"/>
        <v>59</v>
      </c>
      <c r="AB61" s="1">
        <v>5</v>
      </c>
      <c r="AC61" s="34">
        <v>0.84938775510204001</v>
      </c>
      <c r="AD61" s="34">
        <v>0.85102040816326496</v>
      </c>
      <c r="AE61" s="34">
        <f t="shared" si="1"/>
        <v>1.6326530612249535E-3</v>
      </c>
      <c r="AH61" s="34"/>
      <c r="AI61" s="1"/>
    </row>
    <row r="62" spans="9:35">
      <c r="Y62" s="1">
        <v>6</v>
      </c>
      <c r="Z62" s="7">
        <v>0</v>
      </c>
      <c r="AA62" s="1" t="str">
        <f t="shared" si="0"/>
        <v>60</v>
      </c>
      <c r="AB62" s="1">
        <v>6</v>
      </c>
      <c r="AC62" s="34">
        <v>0.38163265306122401</v>
      </c>
      <c r="AD62" s="34">
        <v>0.91326530612244805</v>
      </c>
      <c r="AE62" s="34">
        <f t="shared" si="1"/>
        <v>0.53163265306122409</v>
      </c>
      <c r="AH62" s="34"/>
      <c r="AI62" s="1"/>
    </row>
    <row r="63" spans="9:35">
      <c r="Y63" s="1">
        <v>6</v>
      </c>
      <c r="Z63" s="7">
        <v>1</v>
      </c>
      <c r="AA63" s="1" t="str">
        <f t="shared" si="0"/>
        <v>61</v>
      </c>
      <c r="AB63" s="1">
        <v>6</v>
      </c>
      <c r="AC63" s="34">
        <v>0.66040816326530605</v>
      </c>
      <c r="AD63" s="34">
        <v>0.894591836734693</v>
      </c>
      <c r="AE63" s="34">
        <f t="shared" si="1"/>
        <v>0.23418367346938695</v>
      </c>
      <c r="AH63" s="34"/>
      <c r="AI63" s="1"/>
    </row>
    <row r="64" spans="9:35">
      <c r="Y64" s="1">
        <v>6</v>
      </c>
      <c r="Z64" s="7">
        <v>2</v>
      </c>
      <c r="AA64" s="1" t="str">
        <f t="shared" si="0"/>
        <v>62</v>
      </c>
      <c r="AB64" s="1">
        <v>6</v>
      </c>
      <c r="AC64" s="34">
        <v>0.86581632653061202</v>
      </c>
      <c r="AD64" s="34">
        <v>0.90836734693877497</v>
      </c>
      <c r="AE64" s="34">
        <f t="shared" si="1"/>
        <v>4.2551020408162943E-2</v>
      </c>
      <c r="AH64" s="34"/>
      <c r="AI64" s="1"/>
    </row>
    <row r="65" spans="25:35">
      <c r="Y65" s="1">
        <v>6</v>
      </c>
      <c r="Z65" s="7">
        <v>3</v>
      </c>
      <c r="AA65" s="1" t="str">
        <f t="shared" si="0"/>
        <v>63</v>
      </c>
      <c r="AB65" s="1">
        <v>6</v>
      </c>
      <c r="AC65" s="34">
        <v>0.60275510204081595</v>
      </c>
      <c r="AD65" s="34">
        <v>0.90806122448979498</v>
      </c>
      <c r="AE65" s="34">
        <f t="shared" si="1"/>
        <v>0.30530612244897903</v>
      </c>
      <c r="AH65" s="34"/>
      <c r="AI65" s="1"/>
    </row>
    <row r="66" spans="25:35">
      <c r="Y66" s="1">
        <v>6</v>
      </c>
      <c r="Z66" s="7">
        <v>4</v>
      </c>
      <c r="AA66" s="1" t="str">
        <f t="shared" si="0"/>
        <v>64</v>
      </c>
      <c r="AB66" s="1">
        <v>6</v>
      </c>
      <c r="AC66" s="34">
        <v>0.86938775510204003</v>
      </c>
      <c r="AD66" s="34">
        <v>0.91142857142857103</v>
      </c>
      <c r="AE66" s="34">
        <f t="shared" si="1"/>
        <v>4.2040816326531005E-2</v>
      </c>
      <c r="AH66" s="34"/>
      <c r="AI66" s="1"/>
    </row>
    <row r="67" spans="25:35">
      <c r="Y67" s="1">
        <v>6</v>
      </c>
      <c r="Z67" s="7">
        <v>5</v>
      </c>
      <c r="AA67" s="1" t="str">
        <f t="shared" ref="AA67:AA101" si="22">CONCATENATE(Y67,Z67)</f>
        <v>65</v>
      </c>
      <c r="AB67" s="1">
        <v>6</v>
      </c>
      <c r="AC67" s="34">
        <v>0.78571428571428503</v>
      </c>
      <c r="AD67" s="34">
        <v>0.89622448979591796</v>
      </c>
      <c r="AE67" s="34">
        <f t="shared" ref="AE67:AE101" si="23">AD67-AC67</f>
        <v>0.11051020408163292</v>
      </c>
      <c r="AH67" s="34"/>
      <c r="AI67" s="1"/>
    </row>
    <row r="68" spans="25:35">
      <c r="Y68" s="1">
        <v>6</v>
      </c>
      <c r="Z68" s="7">
        <v>6</v>
      </c>
      <c r="AA68" s="1" t="str">
        <f t="shared" si="22"/>
        <v>66</v>
      </c>
      <c r="AB68" s="1">
        <v>6</v>
      </c>
      <c r="AC68" s="34">
        <v>0.43010204081632603</v>
      </c>
      <c r="AD68" s="34">
        <v>0.91071428571428503</v>
      </c>
      <c r="AE68" s="34">
        <f t="shared" si="23"/>
        <v>0.48061224489795901</v>
      </c>
      <c r="AH68" s="34"/>
      <c r="AI68" s="1"/>
    </row>
    <row r="69" spans="25:35">
      <c r="Y69" s="1">
        <v>6</v>
      </c>
      <c r="Z69" s="7">
        <v>7</v>
      </c>
      <c r="AA69" s="1" t="str">
        <f t="shared" si="22"/>
        <v>67</v>
      </c>
      <c r="AB69" s="1">
        <v>6</v>
      </c>
      <c r="AC69" s="34">
        <v>0.84551020408163202</v>
      </c>
      <c r="AD69" s="34">
        <v>0.89775510204081599</v>
      </c>
      <c r="AE69" s="34">
        <f t="shared" si="23"/>
        <v>5.2244897959183967E-2</v>
      </c>
      <c r="AH69" s="34"/>
      <c r="AI69" s="1"/>
    </row>
    <row r="70" spans="25:35">
      <c r="Y70" s="1">
        <v>6</v>
      </c>
      <c r="Z70" s="7">
        <v>8</v>
      </c>
      <c r="AA70" s="1" t="str">
        <f t="shared" si="22"/>
        <v>68</v>
      </c>
      <c r="AB70" s="1">
        <v>6</v>
      </c>
      <c r="AC70" s="34">
        <v>0.88357142857142801</v>
      </c>
      <c r="AD70" s="34">
        <v>0.90377551020408098</v>
      </c>
      <c r="AE70" s="34">
        <f t="shared" si="23"/>
        <v>2.020408163265297E-2</v>
      </c>
      <c r="AH70" s="34"/>
      <c r="AI70" s="1"/>
    </row>
    <row r="71" spans="25:35">
      <c r="Y71" s="1">
        <v>6</v>
      </c>
      <c r="Z71" s="7">
        <v>9</v>
      </c>
      <c r="AA71" s="1" t="str">
        <f t="shared" si="22"/>
        <v>69</v>
      </c>
      <c r="AB71" s="1">
        <v>6</v>
      </c>
      <c r="AC71" s="34">
        <v>0.88285714285714201</v>
      </c>
      <c r="AD71" s="34">
        <v>0.91540816326530605</v>
      </c>
      <c r="AE71" s="34">
        <f t="shared" si="23"/>
        <v>3.2551020408164044E-2</v>
      </c>
      <c r="AH71" s="34"/>
      <c r="AI71" s="1"/>
    </row>
    <row r="72" spans="25:35">
      <c r="Y72" s="1">
        <v>7</v>
      </c>
      <c r="Z72" s="7">
        <v>0</v>
      </c>
      <c r="AA72" s="1" t="str">
        <f t="shared" si="22"/>
        <v>70</v>
      </c>
      <c r="AB72" s="1">
        <v>7</v>
      </c>
      <c r="AC72" s="34">
        <v>0.37295918367346897</v>
      </c>
      <c r="AD72" s="34">
        <v>0.86173469387755097</v>
      </c>
      <c r="AE72" s="34">
        <f t="shared" si="23"/>
        <v>0.488775510204082</v>
      </c>
      <c r="AH72" s="34"/>
      <c r="AI72" s="1"/>
    </row>
    <row r="73" spans="25:35">
      <c r="Y73" s="1">
        <v>7</v>
      </c>
      <c r="Z73" s="7">
        <v>1</v>
      </c>
      <c r="AA73" s="1" t="str">
        <f t="shared" si="22"/>
        <v>71</v>
      </c>
      <c r="AB73" s="1">
        <v>7</v>
      </c>
      <c r="AC73" s="34">
        <v>0.62540816326530602</v>
      </c>
      <c r="AD73" s="34">
        <v>0.86173469387755097</v>
      </c>
      <c r="AE73" s="34">
        <f t="shared" si="23"/>
        <v>0.23632653061224496</v>
      </c>
      <c r="AH73" s="34"/>
      <c r="AI73" s="1"/>
    </row>
    <row r="74" spans="25:35">
      <c r="Y74" s="1">
        <v>7</v>
      </c>
      <c r="Z74" s="7">
        <v>2</v>
      </c>
      <c r="AA74" s="1" t="str">
        <f t="shared" si="22"/>
        <v>72</v>
      </c>
      <c r="AB74" s="1">
        <v>7</v>
      </c>
      <c r="AC74" s="34">
        <v>0.82540816326530597</v>
      </c>
      <c r="AD74" s="34">
        <v>0.858979591836734</v>
      </c>
      <c r="AE74" s="34">
        <f t="shared" si="23"/>
        <v>3.357142857142803E-2</v>
      </c>
      <c r="AH74" s="34"/>
      <c r="AI74" s="1"/>
    </row>
    <row r="75" spans="25:35">
      <c r="Y75" s="1">
        <v>7</v>
      </c>
      <c r="Z75" s="7">
        <v>3</v>
      </c>
      <c r="AA75" s="1" t="str">
        <f t="shared" si="22"/>
        <v>73</v>
      </c>
      <c r="AB75" s="1">
        <v>7</v>
      </c>
      <c r="AC75" s="34">
        <v>0.58846938775510205</v>
      </c>
      <c r="AD75" s="34">
        <v>0.84744897959183596</v>
      </c>
      <c r="AE75" s="34">
        <f t="shared" si="23"/>
        <v>0.25897959183673391</v>
      </c>
      <c r="AH75" s="34"/>
      <c r="AI75" s="1"/>
    </row>
    <row r="76" spans="25:35">
      <c r="Y76" s="1">
        <v>7</v>
      </c>
      <c r="Z76" s="7">
        <v>4</v>
      </c>
      <c r="AA76" s="1" t="str">
        <f t="shared" si="22"/>
        <v>74</v>
      </c>
      <c r="AB76" s="1">
        <v>7</v>
      </c>
      <c r="AC76" s="34">
        <v>0.82836734693877501</v>
      </c>
      <c r="AD76" s="34">
        <v>0.86418367346938696</v>
      </c>
      <c r="AE76" s="34">
        <f t="shared" si="23"/>
        <v>3.5816326530611953E-2</v>
      </c>
      <c r="AH76" s="34"/>
      <c r="AI76" s="1"/>
    </row>
    <row r="77" spans="25:35">
      <c r="Y77" s="1">
        <v>7</v>
      </c>
      <c r="Z77" s="7">
        <v>5</v>
      </c>
      <c r="AA77" s="1" t="str">
        <f t="shared" si="22"/>
        <v>75</v>
      </c>
      <c r="AB77" s="1">
        <v>7</v>
      </c>
      <c r="AC77" s="34">
        <v>0.75969387755102002</v>
      </c>
      <c r="AD77" s="34">
        <v>0.83918367346938705</v>
      </c>
      <c r="AE77" s="34">
        <f t="shared" si="23"/>
        <v>7.9489795918367023E-2</v>
      </c>
      <c r="AH77" s="34"/>
      <c r="AI77" s="1"/>
    </row>
    <row r="78" spans="25:35">
      <c r="Y78" s="1">
        <v>7</v>
      </c>
      <c r="Z78" s="7">
        <v>6</v>
      </c>
      <c r="AA78" s="1" t="str">
        <f t="shared" si="22"/>
        <v>76</v>
      </c>
      <c r="AB78" s="1">
        <v>7</v>
      </c>
      <c r="AC78" s="34">
        <v>0.41316326530612202</v>
      </c>
      <c r="AD78" s="34">
        <v>0.84204081632653005</v>
      </c>
      <c r="AE78" s="34">
        <f t="shared" si="23"/>
        <v>0.42887755102040803</v>
      </c>
      <c r="AH78" s="34"/>
      <c r="AI78" s="1"/>
    </row>
    <row r="79" spans="25:35">
      <c r="Y79" s="1">
        <v>7</v>
      </c>
      <c r="Z79" s="7">
        <v>7</v>
      </c>
      <c r="AA79" s="1" t="str">
        <f t="shared" si="22"/>
        <v>77</v>
      </c>
      <c r="AB79" s="1">
        <v>7</v>
      </c>
      <c r="AC79" s="34">
        <v>0.82132653061224403</v>
      </c>
      <c r="AD79" s="34">
        <v>0.85387755102040797</v>
      </c>
      <c r="AE79" s="34">
        <f t="shared" si="23"/>
        <v>3.2551020408163933E-2</v>
      </c>
      <c r="AH79" s="34"/>
      <c r="AI79" s="1"/>
    </row>
    <row r="80" spans="25:35">
      <c r="Y80" s="1">
        <v>7</v>
      </c>
      <c r="Z80" s="7">
        <v>8</v>
      </c>
      <c r="AA80" s="1" t="str">
        <f t="shared" si="22"/>
        <v>78</v>
      </c>
      <c r="AB80" s="1">
        <v>7</v>
      </c>
      <c r="AC80" s="34">
        <v>0.84377551020408104</v>
      </c>
      <c r="AD80" s="34">
        <v>0.85673469387755097</v>
      </c>
      <c r="AE80" s="34">
        <f t="shared" si="23"/>
        <v>1.2959183673469932E-2</v>
      </c>
      <c r="AH80" s="34"/>
      <c r="AI80" s="1"/>
    </row>
    <row r="81" spans="25:35">
      <c r="Y81" s="1">
        <v>7</v>
      </c>
      <c r="Z81" s="7">
        <v>9</v>
      </c>
      <c r="AA81" s="1" t="str">
        <f t="shared" si="22"/>
        <v>79</v>
      </c>
      <c r="AB81" s="1">
        <v>7</v>
      </c>
      <c r="AC81" s="34">
        <v>0.84755102040816299</v>
      </c>
      <c r="AD81" s="34">
        <v>0.83979591836734602</v>
      </c>
      <c r="AE81" s="34">
        <f t="shared" si="23"/>
        <v>-7.7551020408169746E-3</v>
      </c>
      <c r="AH81" s="34"/>
      <c r="AI81" s="1"/>
    </row>
    <row r="82" spans="25:35">
      <c r="Y82" s="1">
        <v>8</v>
      </c>
      <c r="Z82" s="7">
        <v>0</v>
      </c>
      <c r="AA82" s="1" t="str">
        <f t="shared" si="22"/>
        <v>80</v>
      </c>
      <c r="AB82" s="1">
        <v>8</v>
      </c>
      <c r="AC82" s="34">
        <v>0.31051020408163199</v>
      </c>
      <c r="AD82" s="34">
        <v>0.84765306122448902</v>
      </c>
      <c r="AE82" s="34">
        <f t="shared" si="23"/>
        <v>0.53714285714285703</v>
      </c>
      <c r="AH82" s="34"/>
      <c r="AI82" s="1"/>
    </row>
    <row r="83" spans="25:35">
      <c r="Y83" s="1">
        <v>8</v>
      </c>
      <c r="Z83" s="7">
        <v>1</v>
      </c>
      <c r="AA83" s="1" t="str">
        <f t="shared" si="22"/>
        <v>81</v>
      </c>
      <c r="AB83" s="1">
        <v>8</v>
      </c>
      <c r="AC83" s="34">
        <v>0.60234693877551004</v>
      </c>
      <c r="AD83" s="34">
        <v>0.83489795918367304</v>
      </c>
      <c r="AE83" s="34">
        <f t="shared" si="23"/>
        <v>0.232551020408163</v>
      </c>
      <c r="AH83" s="34"/>
      <c r="AI83" s="1"/>
    </row>
    <row r="84" spans="25:35">
      <c r="Y84" s="1">
        <v>8</v>
      </c>
      <c r="Z84" s="7">
        <v>2</v>
      </c>
      <c r="AA84" s="1" t="str">
        <f t="shared" si="22"/>
        <v>82</v>
      </c>
      <c r="AB84" s="1">
        <v>8</v>
      </c>
      <c r="AC84" s="34">
        <v>0.81755102040816297</v>
      </c>
      <c r="AD84" s="34">
        <v>0.84030612244897895</v>
      </c>
      <c r="AE84" s="34">
        <f t="shared" si="23"/>
        <v>2.2755102040815989E-2</v>
      </c>
      <c r="AH84" s="34"/>
      <c r="AI84" s="1"/>
    </row>
    <row r="85" spans="25:35">
      <c r="Y85" s="1">
        <v>8</v>
      </c>
      <c r="Z85" s="7">
        <v>3</v>
      </c>
      <c r="AA85" s="1" t="str">
        <f t="shared" si="22"/>
        <v>83</v>
      </c>
      <c r="AB85" s="1">
        <v>8</v>
      </c>
      <c r="AC85" s="34">
        <v>0.57999999999999996</v>
      </c>
      <c r="AD85" s="34">
        <v>0.85377551020408105</v>
      </c>
      <c r="AE85" s="34">
        <f t="shared" si="23"/>
        <v>0.27377551020408109</v>
      </c>
      <c r="AH85" s="34"/>
      <c r="AI85" s="1"/>
    </row>
    <row r="86" spans="25:35">
      <c r="Y86" s="1">
        <v>8</v>
      </c>
      <c r="Z86" s="7">
        <v>4</v>
      </c>
      <c r="AA86" s="1" t="str">
        <f t="shared" si="22"/>
        <v>84</v>
      </c>
      <c r="AB86" s="1">
        <v>8</v>
      </c>
      <c r="AC86" s="34">
        <v>0.82071428571428495</v>
      </c>
      <c r="AD86" s="34">
        <v>0.85316326530612197</v>
      </c>
      <c r="AE86" s="34">
        <f t="shared" si="23"/>
        <v>3.2448979591837013E-2</v>
      </c>
      <c r="AH86" s="34"/>
      <c r="AI86" s="1"/>
    </row>
    <row r="87" spans="25:35">
      <c r="Y87" s="1">
        <v>8</v>
      </c>
      <c r="Z87" s="7">
        <v>5</v>
      </c>
      <c r="AA87" s="1" t="str">
        <f t="shared" si="22"/>
        <v>85</v>
      </c>
      <c r="AB87" s="1">
        <v>8</v>
      </c>
      <c r="AC87" s="34">
        <v>0.73714285714285699</v>
      </c>
      <c r="AD87" s="34">
        <v>0.84326530612244899</v>
      </c>
      <c r="AE87" s="34">
        <f t="shared" si="23"/>
        <v>0.106122448979592</v>
      </c>
      <c r="AH87" s="34"/>
      <c r="AI87" s="1"/>
    </row>
    <row r="88" spans="25:35">
      <c r="Y88" s="1">
        <v>8</v>
      </c>
      <c r="Z88" s="7">
        <v>6</v>
      </c>
      <c r="AA88" s="1" t="str">
        <f t="shared" si="22"/>
        <v>86</v>
      </c>
      <c r="AB88" s="1">
        <v>8</v>
      </c>
      <c r="AC88" s="34">
        <v>0.35693877551020398</v>
      </c>
      <c r="AD88" s="34">
        <v>0.84846938775510194</v>
      </c>
      <c r="AE88" s="34">
        <f t="shared" si="23"/>
        <v>0.49153061224489797</v>
      </c>
      <c r="AH88" s="34"/>
      <c r="AI88" s="1"/>
    </row>
    <row r="89" spans="25:35">
      <c r="Y89" s="1">
        <v>8</v>
      </c>
      <c r="Z89" s="7">
        <v>7</v>
      </c>
      <c r="AA89" s="1" t="str">
        <f t="shared" si="22"/>
        <v>87</v>
      </c>
      <c r="AB89" s="1">
        <v>8</v>
      </c>
      <c r="AC89" s="34">
        <v>0.79795918367346896</v>
      </c>
      <c r="AD89" s="34">
        <v>0.83632653061224405</v>
      </c>
      <c r="AE89" s="34">
        <f t="shared" si="23"/>
        <v>3.8367346938775082E-2</v>
      </c>
      <c r="AH89" s="34"/>
      <c r="AI89" s="1"/>
    </row>
    <row r="90" spans="25:35">
      <c r="Y90" s="1">
        <v>8</v>
      </c>
      <c r="Z90" s="7">
        <v>8</v>
      </c>
      <c r="AA90" s="1" t="str">
        <f t="shared" si="22"/>
        <v>88</v>
      </c>
      <c r="AB90" s="1">
        <v>8</v>
      </c>
      <c r="AC90" s="34">
        <v>0.83459183673469295</v>
      </c>
      <c r="AD90" s="34">
        <v>0.85642857142857098</v>
      </c>
      <c r="AE90" s="34">
        <f t="shared" si="23"/>
        <v>2.1836734693878035E-2</v>
      </c>
      <c r="AH90" s="34"/>
      <c r="AI90" s="1"/>
    </row>
    <row r="91" spans="25:35">
      <c r="Y91" s="1">
        <v>8</v>
      </c>
      <c r="Z91" s="7">
        <v>9</v>
      </c>
      <c r="AA91" s="1" t="str">
        <f t="shared" si="22"/>
        <v>89</v>
      </c>
      <c r="AB91" s="1">
        <v>8</v>
      </c>
      <c r="AC91" s="34">
        <v>0.83377551020408103</v>
      </c>
      <c r="AD91" s="34">
        <v>0.84397959183673399</v>
      </c>
      <c r="AE91" s="34">
        <f t="shared" si="23"/>
        <v>1.0204081632652962E-2</v>
      </c>
      <c r="AH91" s="34"/>
      <c r="AI91" s="1"/>
    </row>
    <row r="92" spans="25:35">
      <c r="Y92" s="1">
        <v>9</v>
      </c>
      <c r="Z92" s="7">
        <v>0</v>
      </c>
      <c r="AA92" s="1" t="str">
        <f t="shared" si="22"/>
        <v>90</v>
      </c>
      <c r="AB92" s="1">
        <v>9</v>
      </c>
      <c r="AC92" s="34">
        <v>0.38163265306122401</v>
      </c>
      <c r="AD92" s="34">
        <v>0.85928571428571399</v>
      </c>
      <c r="AE92" s="34">
        <f t="shared" si="23"/>
        <v>0.47765306122448997</v>
      </c>
      <c r="AH92" s="34"/>
      <c r="AI92" s="1"/>
    </row>
    <row r="93" spans="25:35">
      <c r="Y93" s="1">
        <v>9</v>
      </c>
      <c r="Z93" s="7">
        <v>1</v>
      </c>
      <c r="AA93" s="1" t="str">
        <f t="shared" si="22"/>
        <v>91</v>
      </c>
      <c r="AB93" s="1">
        <v>9</v>
      </c>
      <c r="AC93" s="34">
        <v>0.61520408163265305</v>
      </c>
      <c r="AD93" s="34">
        <v>0.85214285714285698</v>
      </c>
      <c r="AE93" s="34">
        <f t="shared" si="23"/>
        <v>0.23693877551020393</v>
      </c>
      <c r="AH93" s="34"/>
      <c r="AI93" s="1"/>
    </row>
    <row r="94" spans="25:35">
      <c r="Y94" s="1">
        <v>9</v>
      </c>
      <c r="Z94" s="7">
        <v>2</v>
      </c>
      <c r="AA94" s="1" t="str">
        <f t="shared" si="22"/>
        <v>92</v>
      </c>
      <c r="AB94" s="1">
        <v>9</v>
      </c>
      <c r="AC94" s="34">
        <v>0.821224489795918</v>
      </c>
      <c r="AD94" s="34">
        <v>0.84775510204081606</v>
      </c>
      <c r="AE94" s="34">
        <f t="shared" si="23"/>
        <v>2.6530612244898055E-2</v>
      </c>
      <c r="AH94" s="34"/>
      <c r="AI94" s="1"/>
    </row>
    <row r="95" spans="25:35">
      <c r="Y95" s="1">
        <v>9</v>
      </c>
      <c r="Z95" s="7">
        <v>3</v>
      </c>
      <c r="AA95" s="1" t="str">
        <f t="shared" si="22"/>
        <v>93</v>
      </c>
      <c r="AB95" s="1">
        <v>9</v>
      </c>
      <c r="AC95" s="34">
        <v>0.64775510204081599</v>
      </c>
      <c r="AD95" s="34">
        <v>0.84397959183673399</v>
      </c>
      <c r="AE95" s="34">
        <f t="shared" si="23"/>
        <v>0.196224489795918</v>
      </c>
      <c r="AH95" s="34"/>
      <c r="AI95" s="1"/>
    </row>
    <row r="96" spans="25:35">
      <c r="Y96" s="1">
        <v>9</v>
      </c>
      <c r="Z96" s="7">
        <v>4</v>
      </c>
      <c r="AA96" s="1" t="str">
        <f t="shared" si="22"/>
        <v>94</v>
      </c>
      <c r="AB96" s="1">
        <v>9</v>
      </c>
      <c r="AC96" s="34">
        <v>0.82459183673469305</v>
      </c>
      <c r="AD96" s="34">
        <v>0.85714285714285698</v>
      </c>
      <c r="AE96" s="34">
        <f t="shared" si="23"/>
        <v>3.2551020408163933E-2</v>
      </c>
      <c r="AH96" s="34"/>
      <c r="AI96" s="1"/>
    </row>
    <row r="97" spans="25:35">
      <c r="Y97" s="1">
        <v>9</v>
      </c>
      <c r="Z97" s="7">
        <v>5</v>
      </c>
      <c r="AA97" s="1" t="str">
        <f t="shared" si="22"/>
        <v>95</v>
      </c>
      <c r="AB97" s="1">
        <v>9</v>
      </c>
      <c r="AC97" s="34">
        <v>0.74153061224489702</v>
      </c>
      <c r="AD97" s="34">
        <v>0.85193877551020403</v>
      </c>
      <c r="AE97" s="34">
        <f t="shared" si="23"/>
        <v>0.110408163265307</v>
      </c>
      <c r="AH97" s="34"/>
      <c r="AI97" s="1"/>
    </row>
    <row r="98" spans="25:35">
      <c r="Y98" s="1">
        <v>9</v>
      </c>
      <c r="Z98" s="7">
        <v>6</v>
      </c>
      <c r="AA98" s="1" t="str">
        <f t="shared" si="22"/>
        <v>96</v>
      </c>
      <c r="AB98" s="1">
        <v>9</v>
      </c>
      <c r="AC98" s="34">
        <v>0.39581632653061199</v>
      </c>
      <c r="AD98" s="34">
        <v>0.85448979591836705</v>
      </c>
      <c r="AE98" s="34">
        <f t="shared" si="23"/>
        <v>0.45867346938775505</v>
      </c>
      <c r="AH98" s="34"/>
      <c r="AI98" s="1"/>
    </row>
    <row r="99" spans="25:35">
      <c r="Y99" s="1">
        <v>9</v>
      </c>
      <c r="Z99" s="7">
        <v>7</v>
      </c>
      <c r="AA99" s="1" t="str">
        <f t="shared" si="22"/>
        <v>97</v>
      </c>
      <c r="AB99" s="1">
        <v>9</v>
      </c>
      <c r="AC99" s="34">
        <v>0.80295918367346897</v>
      </c>
      <c r="AD99" s="34">
        <v>0.85877551020408105</v>
      </c>
      <c r="AE99" s="34">
        <f t="shared" si="23"/>
        <v>5.5816326530612081E-2</v>
      </c>
      <c r="AH99" s="34"/>
      <c r="AI99" s="1"/>
    </row>
    <row r="100" spans="25:35">
      <c r="Y100" s="1">
        <v>9</v>
      </c>
      <c r="Z100" s="7">
        <v>8</v>
      </c>
      <c r="AA100" s="1" t="str">
        <f t="shared" si="22"/>
        <v>98</v>
      </c>
      <c r="AB100" s="1">
        <v>9</v>
      </c>
      <c r="AC100" s="34">
        <v>0.84173469387755095</v>
      </c>
      <c r="AD100" s="34">
        <v>0.85408163265306103</v>
      </c>
      <c r="AE100" s="34">
        <f t="shared" si="23"/>
        <v>1.2346938775510075E-2</v>
      </c>
      <c r="AH100" s="34"/>
      <c r="AI100" s="1"/>
    </row>
    <row r="101" spans="25:35">
      <c r="Y101" s="1">
        <v>9</v>
      </c>
      <c r="Z101" s="7">
        <v>9</v>
      </c>
      <c r="AA101" s="1" t="str">
        <f t="shared" si="22"/>
        <v>99</v>
      </c>
      <c r="AB101" s="1">
        <v>9</v>
      </c>
      <c r="AC101" s="34">
        <v>0.83846938775510205</v>
      </c>
      <c r="AD101" s="34">
        <v>0.84612244897959099</v>
      </c>
      <c r="AE101" s="34">
        <f t="shared" si="23"/>
        <v>7.653061224488944E-3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103E-37B7-1743-AEDD-AA0F14ACC900}">
  <sheetPr>
    <tabColor rgb="FF92D050"/>
  </sheetPr>
  <dimension ref="A1:AI101"/>
  <sheetViews>
    <sheetView workbookViewId="0">
      <selection activeCell="I28" sqref="I28:I58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172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13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13</v>
      </c>
      <c r="B2" s="38" t="s">
        <v>55</v>
      </c>
      <c r="C2" s="38" t="s">
        <v>56</v>
      </c>
      <c r="D2" s="38" t="s">
        <v>55</v>
      </c>
      <c r="E2" s="38" t="s">
        <v>56</v>
      </c>
      <c r="F2" s="38" t="s">
        <v>55</v>
      </c>
      <c r="G2" s="38" t="s">
        <v>56</v>
      </c>
      <c r="H2" s="38" t="s">
        <v>55</v>
      </c>
      <c r="I2" s="38" t="s">
        <v>56</v>
      </c>
      <c r="J2" s="38" t="s">
        <v>55</v>
      </c>
      <c r="K2" s="38" t="s">
        <v>56</v>
      </c>
      <c r="L2" s="38" t="s">
        <v>55</v>
      </c>
      <c r="M2" s="38" t="s">
        <v>56</v>
      </c>
      <c r="N2" s="38" t="s">
        <v>55</v>
      </c>
      <c r="O2" s="38" t="s">
        <v>56</v>
      </c>
      <c r="P2" s="38" t="s">
        <v>55</v>
      </c>
      <c r="Q2" s="38" t="s">
        <v>56</v>
      </c>
      <c r="R2" s="38" t="s">
        <v>55</v>
      </c>
      <c r="S2" s="38" t="s">
        <v>56</v>
      </c>
      <c r="T2" s="38" t="s">
        <v>55</v>
      </c>
      <c r="U2" s="38" t="s">
        <v>56</v>
      </c>
      <c r="Y2" s="1">
        <v>0</v>
      </c>
      <c r="Z2" s="7">
        <v>0</v>
      </c>
      <c r="AA2" s="1" t="str">
        <f>CONCATENATE(Y2,Z2)</f>
        <v>00</v>
      </c>
      <c r="AB2" s="1">
        <v>0</v>
      </c>
      <c r="AC2" s="34">
        <v>0.79749999999999999</v>
      </c>
      <c r="AD2" s="34">
        <v>0.86529999999999996</v>
      </c>
      <c r="AE2" s="34">
        <f>AD2-AC2</f>
        <v>6.7799999999999971E-2</v>
      </c>
      <c r="AF2" s="34">
        <f>AVERAGE(AE2:AE101)</f>
        <v>4.4170999999999995E-2</v>
      </c>
      <c r="AH2" s="34"/>
      <c r="AI2" s="1"/>
    </row>
    <row r="3" spans="1:35">
      <c r="A3" s="14">
        <v>0</v>
      </c>
      <c r="B3" s="15">
        <f>VLOOKUP(CONCATENATE($A3,$B$1),$AA$1:$AD$101,3,0)</f>
        <v>0.79749999999999999</v>
      </c>
      <c r="C3" s="15">
        <f>VLOOKUP(CONCATENATE($A3,B$1),$AA$1:$AD$101,4,0)</f>
        <v>0.86529999999999996</v>
      </c>
      <c r="D3" s="15">
        <f>VLOOKUP(CONCATENATE($A3,$D$1),$AA$1:$AD$101,3,0)</f>
        <v>0.83599999999999997</v>
      </c>
      <c r="E3" s="15">
        <f>VLOOKUP(CONCATENATE($A3,D$1),$AA$1:$AD$101,4,0)</f>
        <v>0.86060000000000003</v>
      </c>
      <c r="F3" s="26">
        <f>VLOOKUP(CONCATENATE($A3,$F$1),$AA$1:$AD$101,3,0)</f>
        <v>0.85919999999999996</v>
      </c>
      <c r="G3" s="26">
        <f>VLOOKUP(CONCATENATE($A3,F$1),$AA$1:$AD$101,4,0)</f>
        <v>0.85919999999999996</v>
      </c>
      <c r="H3" s="15">
        <f>VLOOKUP(CONCATENATE($A3,$H$1),$AA$1:$AD$101,3,0)</f>
        <v>0.86709999999999998</v>
      </c>
      <c r="I3" s="15">
        <f>VLOOKUP(CONCATENATE($A3,H$1),$AA$1:$AD$101,4,0)</f>
        <v>0.87180000000000002</v>
      </c>
      <c r="J3" s="15">
        <f>VLOOKUP(CONCATENATE($A3,$J$1),$AA$1:$AD$101,3,0)</f>
        <v>0.85960000000000003</v>
      </c>
      <c r="K3" s="15">
        <f>VLOOKUP(CONCATENATE($A3,J$1),$AA$1:$AD$101,4,0)</f>
        <v>0.87119999999999997</v>
      </c>
      <c r="L3" s="15">
        <f>VLOOKUP(CONCATENATE($A3,$L$1),$AA$1:$AD$101,3,0)</f>
        <v>0.86780000000000002</v>
      </c>
      <c r="M3" s="15">
        <f>VLOOKUP(CONCATENATE($A3,L$1),$AA$1:$AD$101,4,0)</f>
        <v>0.87270000000000003</v>
      </c>
      <c r="N3" s="15">
        <f>VLOOKUP(CONCATENATE($A3,$N$1),$AA$1:$AD$101,3,0)</f>
        <v>0.6492</v>
      </c>
      <c r="O3" s="15">
        <f>VLOOKUP(CONCATENATE($A3,N$1),$AA$1:$AD$101,4,0)</f>
        <v>0.86619999999999997</v>
      </c>
      <c r="P3" s="15">
        <f>VLOOKUP(CONCATENATE($A3,$P$1),$AA$1:$AD$101,3,0)</f>
        <v>0.72550000000000003</v>
      </c>
      <c r="Q3" s="15">
        <f>VLOOKUP(CONCATENATE($A3,P$1),$AA$1:$AD$101,4,0)</f>
        <v>0.85209999999999997</v>
      </c>
      <c r="R3" s="15">
        <f>VLOOKUP(CONCATENATE($A3,$R$1),$AA$1:$AD$101,3,0)</f>
        <v>0.86960000000000004</v>
      </c>
      <c r="S3" s="15">
        <f>VLOOKUP(CONCATENATE($A3,R$1),$AA$1:$AD$101,4,0)</f>
        <v>0.87319999999999998</v>
      </c>
      <c r="T3" s="26">
        <f>VLOOKUP(CONCATENATE($A3,$T$1),$AA$1:$AD$101,3,0)</f>
        <v>0.87490000000000001</v>
      </c>
      <c r="U3" s="26">
        <f>VLOOKUP(CONCATENATE($A3,T$1),$AA$1:$AD$101,4,0)</f>
        <v>0.87039999999999995</v>
      </c>
      <c r="Y3" s="1">
        <v>0</v>
      </c>
      <c r="Z3" s="7">
        <v>1</v>
      </c>
      <c r="AA3" s="1" t="str">
        <f t="shared" ref="AA3:AA66" si="0">CONCATENATE(Y3,Z3)</f>
        <v>01</v>
      </c>
      <c r="AB3" s="1">
        <v>0</v>
      </c>
      <c r="AC3" s="34">
        <v>0.83599999999999997</v>
      </c>
      <c r="AD3" s="34">
        <v>0.86060000000000003</v>
      </c>
      <c r="AE3" s="34">
        <f t="shared" ref="AE3:AE66" si="1">AD3-AC3</f>
        <v>2.4600000000000066E-2</v>
      </c>
      <c r="AF3" s="34">
        <f>MEDIAN(AE2:AE101)</f>
        <v>1.1549999999999949E-2</v>
      </c>
      <c r="AH3" s="34"/>
      <c r="AI3" s="1"/>
    </row>
    <row r="4" spans="1:35">
      <c r="A4" s="14">
        <v>1</v>
      </c>
      <c r="B4" s="15">
        <f t="shared" ref="B4:B12" si="2">VLOOKUP(CONCATENATE($A4,$B$1),$AA$1:$AD$101,3,0)</f>
        <v>0.77080000000000004</v>
      </c>
      <c r="C4" s="15">
        <f t="shared" ref="C4:C12" si="3">VLOOKUP(CONCATENATE($A4,$B$1),$AA$1:$AD$101,4,0)</f>
        <v>0.85499999999999998</v>
      </c>
      <c r="D4" s="15">
        <f t="shared" ref="D4:D12" si="4">VLOOKUP(CONCATENATE($A4,$D$1),$AA$1:$AD$101,3,0)</f>
        <v>0.8105</v>
      </c>
      <c r="E4" s="15">
        <f t="shared" ref="E4:E12" si="5">VLOOKUP(CONCATENATE($A4,D$1),$AA$1:$AD$101,4,0)</f>
        <v>0.82979999999999998</v>
      </c>
      <c r="F4" s="15">
        <f t="shared" ref="F4:F12" si="6">VLOOKUP(CONCATENATE($A4,$F$1),$AA$1:$AD$101,3,0)</f>
        <v>0.83330000000000004</v>
      </c>
      <c r="G4" s="15">
        <f t="shared" ref="G4:G12" si="7">VLOOKUP(CONCATENATE($A4,F$1),$AA$1:$AD$101,4,0)</f>
        <v>0.8448</v>
      </c>
      <c r="H4" s="15">
        <f t="shared" ref="H4:H12" si="8">VLOOKUP(CONCATENATE($A4,$H$1),$AA$1:$AD$101,3,0)</f>
        <v>0.84160000000000001</v>
      </c>
      <c r="I4" s="15">
        <f t="shared" ref="I4:I12" si="9">VLOOKUP(CONCATENATE($A4,H$1),$AA$1:$AD$101,4,0)</f>
        <v>0.84460000000000002</v>
      </c>
      <c r="J4" s="36">
        <f t="shared" ref="J4:J12" si="10">VLOOKUP(CONCATENATE($A4,$J$1),$AA$1:$AD$101,3,0)</f>
        <v>0.83309999999999995</v>
      </c>
      <c r="K4" s="36">
        <f t="shared" ref="K4:K12" si="11">VLOOKUP(CONCATENATE($A4,J$1),$AA$1:$AD$101,4,0)</f>
        <v>0.85129999999999995</v>
      </c>
      <c r="L4" s="15">
        <f t="shared" ref="L4:L12" si="12">VLOOKUP(CONCATENATE($A4,$L$1),$AA$1:$AD$101,3,0)</f>
        <v>0.84199999999999997</v>
      </c>
      <c r="M4" s="15">
        <f t="shared" ref="M4:M12" si="13">VLOOKUP(CONCATENATE($A4,L$1),$AA$1:$AD$101,4,0)</f>
        <v>0.84819999999999995</v>
      </c>
      <c r="N4" s="15">
        <f t="shared" ref="N4:N12" si="14">VLOOKUP(CONCATENATE($A4,$N$1),$AA$1:$AD$101,3,0)</f>
        <v>0.61260000000000003</v>
      </c>
      <c r="O4" s="15">
        <f t="shared" ref="O4:O12" si="15">VLOOKUP(CONCATENATE($A4,N$1),$AA$1:$AD$101,4,0)</f>
        <v>0.84299999999999997</v>
      </c>
      <c r="P4" s="15">
        <f t="shared" ref="P4:P12" si="16">VLOOKUP(CONCATENATE($A4,$P$1),$AA$1:$AD$101,3,0)</f>
        <v>0.69869999999999999</v>
      </c>
      <c r="Q4" s="15">
        <f t="shared" ref="Q4:Q12" si="17">VLOOKUP(CONCATENATE($A4,P$1),$AA$1:$AD$101,4,0)</f>
        <v>0.84360000000000002</v>
      </c>
      <c r="R4" s="26">
        <f t="shared" ref="R4:R12" si="18">VLOOKUP(CONCATENATE($A4,$R$1),$AA$1:$AD$101,3,0)</f>
        <v>0.84550000000000003</v>
      </c>
      <c r="S4" s="26">
        <f t="shared" ref="S4:S12" si="19">VLOOKUP(CONCATENATE($A4,R$1),$AA$1:$AD$101,4,0)</f>
        <v>0.84319999999999995</v>
      </c>
      <c r="T4" s="26">
        <f t="shared" ref="T4:T12" si="20">VLOOKUP(CONCATENATE($A4,$T$1),$AA$1:$AD$101,3,0)</f>
        <v>0.84789999999999999</v>
      </c>
      <c r="U4" s="26">
        <f t="shared" ref="U4:U12" si="21">VLOOKUP(CONCATENATE($A4,T$1),$AA$1:$AD$101,4,0)</f>
        <v>0.83579999999999999</v>
      </c>
      <c r="Y4" s="1">
        <v>0</v>
      </c>
      <c r="Z4" s="7">
        <v>2</v>
      </c>
      <c r="AA4" s="1" t="str">
        <f t="shared" si="0"/>
        <v>02</v>
      </c>
      <c r="AB4" s="1">
        <v>0</v>
      </c>
      <c r="AC4" s="34">
        <v>0.85919999999999996</v>
      </c>
      <c r="AD4" s="34">
        <v>0.85919999999999996</v>
      </c>
      <c r="AE4" s="34">
        <f t="shared" si="1"/>
        <v>0</v>
      </c>
      <c r="AH4" s="34"/>
      <c r="AI4" s="1"/>
    </row>
    <row r="5" spans="1:35">
      <c r="A5" s="14">
        <v>2</v>
      </c>
      <c r="B5" s="15">
        <f t="shared" si="2"/>
        <v>0.80820000000000003</v>
      </c>
      <c r="C5" s="15">
        <f t="shared" si="3"/>
        <v>0.87219999999999998</v>
      </c>
      <c r="D5" s="15">
        <f t="shared" si="4"/>
        <v>0.84430000000000005</v>
      </c>
      <c r="E5" s="15">
        <f t="shared" si="5"/>
        <v>0.87039999999999995</v>
      </c>
      <c r="F5" s="15">
        <f t="shared" si="6"/>
        <v>0.86819999999999997</v>
      </c>
      <c r="G5" s="15">
        <f t="shared" si="7"/>
        <v>0.88790000000000002</v>
      </c>
      <c r="H5" s="26">
        <f t="shared" si="8"/>
        <v>0.87649999999999995</v>
      </c>
      <c r="I5" s="26">
        <f t="shared" si="9"/>
        <v>0.87029999999999996</v>
      </c>
      <c r="J5" s="15">
        <f t="shared" si="10"/>
        <v>0.86890000000000001</v>
      </c>
      <c r="K5" s="15">
        <f t="shared" si="11"/>
        <v>0.87590000000000001</v>
      </c>
      <c r="L5" s="15">
        <f t="shared" si="12"/>
        <v>0.87819999999999998</v>
      </c>
      <c r="M5" s="15">
        <f t="shared" si="13"/>
        <v>0.8841</v>
      </c>
      <c r="N5" s="15">
        <f t="shared" si="14"/>
        <v>0.68049999999999999</v>
      </c>
      <c r="O5" s="15">
        <f t="shared" si="15"/>
        <v>0.87609999999999999</v>
      </c>
      <c r="P5" s="15">
        <f t="shared" si="16"/>
        <v>0.7399</v>
      </c>
      <c r="Q5" s="15">
        <f t="shared" si="17"/>
        <v>0.87329999999999997</v>
      </c>
      <c r="R5" s="26">
        <f t="shared" si="18"/>
        <v>0.87909999999999999</v>
      </c>
      <c r="S5" s="26">
        <f t="shared" si="19"/>
        <v>0.87319999999999998</v>
      </c>
      <c r="T5" s="26">
        <f t="shared" si="20"/>
        <v>0.88439999999999996</v>
      </c>
      <c r="U5" s="26">
        <f t="shared" si="21"/>
        <v>0.87319999999999998</v>
      </c>
      <c r="Y5" s="1">
        <v>0</v>
      </c>
      <c r="Z5" s="7">
        <v>3</v>
      </c>
      <c r="AA5" s="1" t="str">
        <f t="shared" si="0"/>
        <v>03</v>
      </c>
      <c r="AB5" s="1">
        <v>0</v>
      </c>
      <c r="AC5" s="34">
        <v>0.86709999999999998</v>
      </c>
      <c r="AD5" s="34">
        <v>0.87180000000000002</v>
      </c>
      <c r="AE5" s="34">
        <f t="shared" si="1"/>
        <v>4.7000000000000375E-3</v>
      </c>
      <c r="AH5" s="34"/>
      <c r="AI5" s="1"/>
    </row>
    <row r="6" spans="1:35">
      <c r="A6" s="14">
        <v>3</v>
      </c>
      <c r="B6" s="15">
        <f t="shared" si="2"/>
        <v>0.78359999999999996</v>
      </c>
      <c r="C6" s="15">
        <f t="shared" si="3"/>
        <v>0.86209999999999998</v>
      </c>
      <c r="D6" s="15">
        <f t="shared" si="4"/>
        <v>0.82620000000000005</v>
      </c>
      <c r="E6" s="15">
        <f t="shared" si="5"/>
        <v>0.85440000000000005</v>
      </c>
      <c r="F6" s="15">
        <f t="shared" si="6"/>
        <v>0.8528</v>
      </c>
      <c r="G6" s="15">
        <f t="shared" si="7"/>
        <v>0.85589999999999999</v>
      </c>
      <c r="H6" s="15">
        <f t="shared" si="8"/>
        <v>0.85299999999999998</v>
      </c>
      <c r="I6" s="15">
        <f t="shared" si="9"/>
        <v>0.86060000000000003</v>
      </c>
      <c r="J6" s="15">
        <f t="shared" si="10"/>
        <v>0.84770000000000001</v>
      </c>
      <c r="K6" s="15">
        <f t="shared" si="11"/>
        <v>0.86839999999999995</v>
      </c>
      <c r="L6" s="26">
        <f t="shared" si="12"/>
        <v>0.85970000000000002</v>
      </c>
      <c r="M6" s="26">
        <f t="shared" si="13"/>
        <v>0.85780000000000001</v>
      </c>
      <c r="N6" s="15">
        <f t="shared" si="14"/>
        <v>0.63690000000000002</v>
      </c>
      <c r="O6" s="15">
        <f t="shared" si="15"/>
        <v>0.85970000000000002</v>
      </c>
      <c r="P6" s="15">
        <f t="shared" si="16"/>
        <v>0.71250000000000002</v>
      </c>
      <c r="Q6" s="15">
        <f t="shared" si="17"/>
        <v>0.83889999999999998</v>
      </c>
      <c r="R6" s="26">
        <f t="shared" si="18"/>
        <v>0.85919999999999996</v>
      </c>
      <c r="S6" s="26">
        <f t="shared" si="19"/>
        <v>0.84860000000000002</v>
      </c>
      <c r="T6" s="26">
        <f t="shared" si="20"/>
        <v>0.86199999999999999</v>
      </c>
      <c r="U6" s="26">
        <f t="shared" si="21"/>
        <v>0.86129999999999995</v>
      </c>
      <c r="Y6" s="1">
        <v>0</v>
      </c>
      <c r="Z6" s="7">
        <v>4</v>
      </c>
      <c r="AA6" s="1" t="str">
        <f t="shared" si="0"/>
        <v>04</v>
      </c>
      <c r="AB6" s="1">
        <v>0</v>
      </c>
      <c r="AC6" s="34">
        <v>0.85960000000000003</v>
      </c>
      <c r="AD6" s="34">
        <v>0.87119999999999997</v>
      </c>
      <c r="AE6" s="34">
        <f t="shared" si="1"/>
        <v>1.1599999999999944E-2</v>
      </c>
      <c r="AH6" s="34"/>
      <c r="AI6" s="1"/>
    </row>
    <row r="7" spans="1:35">
      <c r="A7" s="14">
        <v>4</v>
      </c>
      <c r="B7" s="15">
        <f t="shared" si="2"/>
        <v>0.80930000000000002</v>
      </c>
      <c r="C7" s="15">
        <f t="shared" si="3"/>
        <v>0.86619999999999997</v>
      </c>
      <c r="D7" s="15">
        <f t="shared" si="4"/>
        <v>0.85019999999999996</v>
      </c>
      <c r="E7" s="15">
        <f t="shared" si="5"/>
        <v>0.87</v>
      </c>
      <c r="F7" s="26">
        <f t="shared" si="6"/>
        <v>0.87029999999999996</v>
      </c>
      <c r="G7" s="26">
        <f t="shared" si="7"/>
        <v>0.86460000000000004</v>
      </c>
      <c r="H7" s="26">
        <f t="shared" si="8"/>
        <v>0.87880000000000003</v>
      </c>
      <c r="I7" s="26">
        <f t="shared" si="9"/>
        <v>0.87760000000000005</v>
      </c>
      <c r="J7" s="15">
        <f t="shared" si="10"/>
        <v>0.87250000000000005</v>
      </c>
      <c r="K7" s="15">
        <f t="shared" si="11"/>
        <v>0.88480000000000003</v>
      </c>
      <c r="L7" s="26">
        <f t="shared" si="12"/>
        <v>0.87980000000000003</v>
      </c>
      <c r="M7" s="26">
        <f t="shared" si="13"/>
        <v>0.87729999999999997</v>
      </c>
      <c r="N7" s="15">
        <f t="shared" si="14"/>
        <v>0.69440000000000002</v>
      </c>
      <c r="O7" s="15">
        <f t="shared" si="15"/>
        <v>0.86609999999999998</v>
      </c>
      <c r="P7" s="15">
        <f t="shared" si="16"/>
        <v>0.74719999999999998</v>
      </c>
      <c r="Q7" s="15">
        <f t="shared" si="17"/>
        <v>0.86780000000000002</v>
      </c>
      <c r="R7" s="26">
        <f t="shared" si="18"/>
        <v>0.88080000000000003</v>
      </c>
      <c r="S7" s="26">
        <f t="shared" si="19"/>
        <v>0.87760000000000005</v>
      </c>
      <c r="T7" s="26">
        <f t="shared" si="20"/>
        <v>0.88729999999999998</v>
      </c>
      <c r="U7" s="26">
        <f t="shared" si="21"/>
        <v>0.88139999999999996</v>
      </c>
      <c r="Y7" s="1">
        <v>0</v>
      </c>
      <c r="Z7" s="7">
        <v>5</v>
      </c>
      <c r="AA7" s="1" t="str">
        <f t="shared" si="0"/>
        <v>05</v>
      </c>
      <c r="AB7" s="1">
        <v>0</v>
      </c>
      <c r="AC7" s="34">
        <v>0.86780000000000002</v>
      </c>
      <c r="AD7" s="34">
        <v>0.87270000000000003</v>
      </c>
      <c r="AE7" s="34">
        <f t="shared" si="1"/>
        <v>4.9000000000000155E-3</v>
      </c>
      <c r="AH7" s="34"/>
      <c r="AI7" s="1"/>
    </row>
    <row r="8" spans="1:35">
      <c r="A8" s="14">
        <v>5</v>
      </c>
      <c r="B8" s="15">
        <f t="shared" si="2"/>
        <v>0.78749999999999998</v>
      </c>
      <c r="C8" s="15">
        <f t="shared" si="3"/>
        <v>0.84809999999999997</v>
      </c>
      <c r="D8" s="15">
        <f t="shared" si="4"/>
        <v>0.81669999999999998</v>
      </c>
      <c r="E8" s="15">
        <f t="shared" si="5"/>
        <v>0.8397</v>
      </c>
      <c r="F8" s="15">
        <f t="shared" si="6"/>
        <v>0.83809999999999996</v>
      </c>
      <c r="G8" s="15">
        <f t="shared" si="7"/>
        <v>0.84840000000000004</v>
      </c>
      <c r="H8" s="15">
        <f t="shared" si="8"/>
        <v>0.8508</v>
      </c>
      <c r="I8" s="15">
        <f t="shared" si="9"/>
        <v>0.85219999999999996</v>
      </c>
      <c r="J8" s="15">
        <f t="shared" si="10"/>
        <v>0.83909999999999996</v>
      </c>
      <c r="K8" s="15">
        <f t="shared" si="11"/>
        <v>0.84950000000000003</v>
      </c>
      <c r="L8" s="26">
        <f t="shared" si="12"/>
        <v>0.84870000000000001</v>
      </c>
      <c r="M8" s="26">
        <f t="shared" si="13"/>
        <v>0.84550000000000003</v>
      </c>
      <c r="N8" s="15">
        <f t="shared" si="14"/>
        <v>0.61209999999999998</v>
      </c>
      <c r="O8" s="15">
        <f t="shared" si="15"/>
        <v>0.84889999999999999</v>
      </c>
      <c r="P8" s="15">
        <f t="shared" si="16"/>
        <v>0.72570000000000001</v>
      </c>
      <c r="Q8" s="15">
        <f t="shared" si="17"/>
        <v>0.83599999999999997</v>
      </c>
      <c r="R8" s="26">
        <f t="shared" si="18"/>
        <v>0.85219999999999996</v>
      </c>
      <c r="S8" s="26">
        <f t="shared" si="19"/>
        <v>0.83940000000000003</v>
      </c>
      <c r="T8" s="26">
        <f t="shared" si="20"/>
        <v>0.85529999999999995</v>
      </c>
      <c r="U8" s="26">
        <f t="shared" si="21"/>
        <v>0.84589999999999999</v>
      </c>
      <c r="Y8" s="1">
        <v>0</v>
      </c>
      <c r="Z8" s="7">
        <v>6</v>
      </c>
      <c r="AA8" s="1" t="str">
        <f t="shared" si="0"/>
        <v>06</v>
      </c>
      <c r="AB8" s="1">
        <v>0</v>
      </c>
      <c r="AC8" s="34">
        <v>0.6492</v>
      </c>
      <c r="AD8" s="34">
        <v>0.86619999999999997</v>
      </c>
      <c r="AE8" s="34">
        <f t="shared" si="1"/>
        <v>0.21699999999999997</v>
      </c>
      <c r="AH8" s="34"/>
      <c r="AI8" s="1"/>
    </row>
    <row r="9" spans="1:35">
      <c r="A9" s="14">
        <v>6</v>
      </c>
      <c r="B9" s="15">
        <f t="shared" si="2"/>
        <v>0.82830000000000004</v>
      </c>
      <c r="C9" s="15">
        <f t="shared" si="3"/>
        <v>0.9012</v>
      </c>
      <c r="D9" s="15">
        <f t="shared" si="4"/>
        <v>0.85589999999999999</v>
      </c>
      <c r="E9" s="15">
        <f t="shared" si="5"/>
        <v>0.89149999999999996</v>
      </c>
      <c r="F9" s="15">
        <f t="shared" si="6"/>
        <v>0.88149999999999995</v>
      </c>
      <c r="G9" s="15">
        <f t="shared" si="7"/>
        <v>0.90380000000000005</v>
      </c>
      <c r="H9" s="15">
        <f t="shared" si="8"/>
        <v>0.89149999999999996</v>
      </c>
      <c r="I9" s="15">
        <f t="shared" si="9"/>
        <v>0.90810000000000002</v>
      </c>
      <c r="J9" s="15">
        <f t="shared" si="10"/>
        <v>0.88549999999999995</v>
      </c>
      <c r="K9" s="15">
        <f t="shared" si="11"/>
        <v>0.89849999999999997</v>
      </c>
      <c r="L9" s="15">
        <f t="shared" si="12"/>
        <v>0.89</v>
      </c>
      <c r="M9" s="15">
        <f t="shared" si="13"/>
        <v>0.89970000000000006</v>
      </c>
      <c r="N9" s="15">
        <f t="shared" si="14"/>
        <v>0.67779999999999996</v>
      </c>
      <c r="O9" s="15">
        <f t="shared" si="15"/>
        <v>0.89880000000000004</v>
      </c>
      <c r="P9" s="15">
        <f t="shared" si="16"/>
        <v>0.75070000000000003</v>
      </c>
      <c r="Q9" s="15">
        <f t="shared" si="17"/>
        <v>0.87339999999999995</v>
      </c>
      <c r="R9" s="15">
        <f t="shared" si="18"/>
        <v>0.88990000000000002</v>
      </c>
      <c r="S9" s="15">
        <f t="shared" si="19"/>
        <v>0.8921</v>
      </c>
      <c r="T9" s="26">
        <f t="shared" si="20"/>
        <v>0.89739999999999998</v>
      </c>
      <c r="U9" s="26">
        <f t="shared" si="21"/>
        <v>0.88890000000000002</v>
      </c>
      <c r="Y9" s="1">
        <v>0</v>
      </c>
      <c r="Z9" s="7">
        <v>7</v>
      </c>
      <c r="AA9" s="1" t="str">
        <f t="shared" si="0"/>
        <v>07</v>
      </c>
      <c r="AB9" s="1">
        <v>0</v>
      </c>
      <c r="AC9" s="34">
        <v>0.72550000000000003</v>
      </c>
      <c r="AD9" s="34">
        <v>0.85209999999999997</v>
      </c>
      <c r="AE9" s="34">
        <f t="shared" si="1"/>
        <v>0.12659999999999993</v>
      </c>
      <c r="AH9" s="34"/>
      <c r="AI9" s="1"/>
    </row>
    <row r="10" spans="1:35">
      <c r="A10" s="14">
        <v>7</v>
      </c>
      <c r="B10" s="15">
        <f t="shared" si="2"/>
        <v>0.79530000000000001</v>
      </c>
      <c r="C10" s="15">
        <f t="shared" si="3"/>
        <v>0.84670000000000001</v>
      </c>
      <c r="D10" s="15">
        <f t="shared" si="4"/>
        <v>0.81740000000000002</v>
      </c>
      <c r="E10" s="15">
        <f t="shared" si="5"/>
        <v>0.85350000000000004</v>
      </c>
      <c r="F10" s="15">
        <f t="shared" si="6"/>
        <v>0.84</v>
      </c>
      <c r="G10" s="15">
        <f t="shared" si="7"/>
        <v>0.8427</v>
      </c>
      <c r="H10" s="15">
        <f t="shared" si="8"/>
        <v>0.84830000000000005</v>
      </c>
      <c r="I10" s="15">
        <f t="shared" si="9"/>
        <v>0.86009999999999998</v>
      </c>
      <c r="J10" s="15">
        <f t="shared" si="10"/>
        <v>0.84040000000000004</v>
      </c>
      <c r="K10" s="15">
        <f t="shared" si="11"/>
        <v>0.85209999999999997</v>
      </c>
      <c r="L10" s="15">
        <f t="shared" si="12"/>
        <v>0.84809999999999997</v>
      </c>
      <c r="M10" s="15">
        <f t="shared" si="13"/>
        <v>0.85940000000000005</v>
      </c>
      <c r="N10" s="15">
        <f t="shared" si="14"/>
        <v>0.61599999999999999</v>
      </c>
      <c r="O10" s="15">
        <f t="shared" si="15"/>
        <v>0.84499999999999997</v>
      </c>
      <c r="P10" s="15">
        <f t="shared" si="16"/>
        <v>0.79010000000000002</v>
      </c>
      <c r="Q10" s="15">
        <f t="shared" si="17"/>
        <v>0.82450000000000001</v>
      </c>
      <c r="R10" s="15">
        <f t="shared" si="18"/>
        <v>0.84830000000000005</v>
      </c>
      <c r="S10" s="15">
        <f t="shared" si="19"/>
        <v>0.85109999999999997</v>
      </c>
      <c r="T10" s="26">
        <f t="shared" si="20"/>
        <v>0.85599999999999998</v>
      </c>
      <c r="U10" s="26">
        <f t="shared" si="21"/>
        <v>0.83620000000000005</v>
      </c>
      <c r="Y10" s="1">
        <v>0</v>
      </c>
      <c r="Z10" s="7">
        <v>8</v>
      </c>
      <c r="AA10" s="1" t="str">
        <f t="shared" si="0"/>
        <v>08</v>
      </c>
      <c r="AB10" s="1">
        <v>0</v>
      </c>
      <c r="AC10" s="34">
        <v>0.86960000000000004</v>
      </c>
      <c r="AD10" s="34">
        <v>0.87319999999999998</v>
      </c>
      <c r="AE10" s="34">
        <f t="shared" si="1"/>
        <v>3.5999999999999366E-3</v>
      </c>
      <c r="AH10" s="34"/>
      <c r="AI10" s="1"/>
    </row>
    <row r="11" spans="1:35">
      <c r="A11" s="14">
        <v>8</v>
      </c>
      <c r="B11" s="15">
        <f t="shared" si="2"/>
        <v>0.78680000000000005</v>
      </c>
      <c r="C11" s="15">
        <f t="shared" si="3"/>
        <v>0.85040000000000004</v>
      </c>
      <c r="D11" s="15">
        <f t="shared" si="4"/>
        <v>0.80940000000000001</v>
      </c>
      <c r="E11" s="15">
        <f t="shared" si="5"/>
        <v>0.83789999999999998</v>
      </c>
      <c r="F11" s="26">
        <f t="shared" si="6"/>
        <v>0.83330000000000004</v>
      </c>
      <c r="G11" s="26">
        <f t="shared" si="7"/>
        <v>0.83340000000000003</v>
      </c>
      <c r="H11" s="15">
        <f t="shared" si="8"/>
        <v>0.84540000000000004</v>
      </c>
      <c r="I11" s="15">
        <f t="shared" si="9"/>
        <v>0.85050000000000003</v>
      </c>
      <c r="J11" s="15">
        <f t="shared" si="10"/>
        <v>0.83520000000000005</v>
      </c>
      <c r="K11" s="15">
        <f t="shared" si="11"/>
        <v>0.84079999999999999</v>
      </c>
      <c r="L11" s="15">
        <f t="shared" si="12"/>
        <v>0.84260000000000002</v>
      </c>
      <c r="M11" s="15">
        <f t="shared" si="13"/>
        <v>0.85350000000000004</v>
      </c>
      <c r="N11" s="15">
        <f t="shared" si="14"/>
        <v>0.62229999999999996</v>
      </c>
      <c r="O11" s="15">
        <f t="shared" si="15"/>
        <v>0.83650000000000002</v>
      </c>
      <c r="P11" s="15">
        <f t="shared" si="16"/>
        <v>0.70479999999999998</v>
      </c>
      <c r="Q11" s="15">
        <f t="shared" si="17"/>
        <v>0.83</v>
      </c>
      <c r="R11" s="15">
        <f t="shared" si="18"/>
        <v>0.8417</v>
      </c>
      <c r="S11" s="15">
        <f t="shared" si="19"/>
        <v>0.84840000000000004</v>
      </c>
      <c r="T11" s="26">
        <f t="shared" si="20"/>
        <v>0.84899999999999998</v>
      </c>
      <c r="U11" s="26">
        <f t="shared" si="21"/>
        <v>0.8367</v>
      </c>
      <c r="Y11" s="1">
        <v>0</v>
      </c>
      <c r="Z11" s="7">
        <v>9</v>
      </c>
      <c r="AA11" s="1" t="str">
        <f t="shared" si="0"/>
        <v>09</v>
      </c>
      <c r="AB11" s="1">
        <v>0</v>
      </c>
      <c r="AC11" s="34">
        <v>0.87490000000000001</v>
      </c>
      <c r="AD11" s="34">
        <v>0.87039999999999995</v>
      </c>
      <c r="AE11" s="34">
        <f t="shared" si="1"/>
        <v>-4.5000000000000595E-3</v>
      </c>
      <c r="AH11" s="34"/>
      <c r="AI11" s="1"/>
    </row>
    <row r="12" spans="1:35">
      <c r="A12" s="14">
        <v>9</v>
      </c>
      <c r="B12" s="15">
        <f t="shared" si="2"/>
        <v>0.80130000000000001</v>
      </c>
      <c r="C12" s="15">
        <f t="shared" si="3"/>
        <v>0.85050000000000003</v>
      </c>
      <c r="D12" s="15">
        <f t="shared" si="4"/>
        <v>0.83089999999999997</v>
      </c>
      <c r="E12" s="15">
        <f t="shared" si="5"/>
        <v>0.8377</v>
      </c>
      <c r="F12" s="15">
        <f t="shared" si="6"/>
        <v>0.83819999999999995</v>
      </c>
      <c r="G12" s="15">
        <f t="shared" si="7"/>
        <v>0.85140000000000005</v>
      </c>
      <c r="H12" s="15">
        <f t="shared" si="8"/>
        <v>0.84709999999999996</v>
      </c>
      <c r="I12" s="15">
        <f t="shared" si="9"/>
        <v>0.85050000000000003</v>
      </c>
      <c r="J12" s="15">
        <f t="shared" si="10"/>
        <v>0.8377</v>
      </c>
      <c r="K12" s="15">
        <f t="shared" si="11"/>
        <v>0.84589999999999999</v>
      </c>
      <c r="L12" s="15">
        <f t="shared" si="12"/>
        <v>0.84570000000000001</v>
      </c>
      <c r="M12" s="15">
        <f t="shared" si="13"/>
        <v>0.84870000000000001</v>
      </c>
      <c r="N12" s="15">
        <f t="shared" si="14"/>
        <v>0.63859999999999995</v>
      </c>
      <c r="O12" s="15">
        <f t="shared" si="15"/>
        <v>0.84489999999999998</v>
      </c>
      <c r="P12" s="15">
        <f t="shared" si="16"/>
        <v>0.71040000000000003</v>
      </c>
      <c r="Q12" s="15">
        <f t="shared" si="17"/>
        <v>0.8448</v>
      </c>
      <c r="R12" s="15">
        <f t="shared" si="18"/>
        <v>0.84599999999999997</v>
      </c>
      <c r="S12" s="15">
        <f t="shared" si="19"/>
        <v>0.85709999999999997</v>
      </c>
      <c r="T12" s="26">
        <f t="shared" si="20"/>
        <v>0.85350000000000004</v>
      </c>
      <c r="U12" s="26">
        <f t="shared" si="21"/>
        <v>0.85619999999999996</v>
      </c>
      <c r="Y12" s="1">
        <v>1</v>
      </c>
      <c r="Z12" s="7">
        <v>0</v>
      </c>
      <c r="AA12" s="1" t="str">
        <f t="shared" si="0"/>
        <v>10</v>
      </c>
      <c r="AB12" s="1">
        <v>1</v>
      </c>
      <c r="AC12" s="34">
        <v>0.77080000000000004</v>
      </c>
      <c r="AD12" s="34">
        <v>0.85499999999999998</v>
      </c>
      <c r="AE12" s="34">
        <f t="shared" si="1"/>
        <v>8.4199999999999942E-2</v>
      </c>
      <c r="AH12" s="34"/>
      <c r="AI12" s="1"/>
    </row>
    <row r="13" spans="1:35">
      <c r="Y13" s="1">
        <v>1</v>
      </c>
      <c r="Z13" s="7">
        <v>1</v>
      </c>
      <c r="AA13" s="1" t="str">
        <f t="shared" si="0"/>
        <v>11</v>
      </c>
      <c r="AB13" s="1">
        <v>1</v>
      </c>
      <c r="AC13" s="34">
        <v>0.8105</v>
      </c>
      <c r="AD13" s="34">
        <v>0.82979999999999998</v>
      </c>
      <c r="AE13" s="34">
        <f t="shared" si="1"/>
        <v>1.9299999999999984E-2</v>
      </c>
      <c r="AH13" s="34"/>
      <c r="AI13" s="1"/>
    </row>
    <row r="14" spans="1:35">
      <c r="Y14" s="1">
        <v>1</v>
      </c>
      <c r="Z14" s="7">
        <v>2</v>
      </c>
      <c r="AA14" s="1" t="str">
        <f t="shared" si="0"/>
        <v>12</v>
      </c>
      <c r="AB14" s="1">
        <v>1</v>
      </c>
      <c r="AC14" s="34">
        <v>0.83330000000000004</v>
      </c>
      <c r="AD14" s="34">
        <v>0.8448</v>
      </c>
      <c r="AE14" s="34">
        <f t="shared" si="1"/>
        <v>1.1499999999999955E-2</v>
      </c>
      <c r="AH14" s="34"/>
      <c r="AI14" s="1"/>
    </row>
    <row r="15" spans="1:35">
      <c r="Y15" s="1">
        <v>1</v>
      </c>
      <c r="Z15" s="7">
        <v>3</v>
      </c>
      <c r="AA15" s="1" t="str">
        <f t="shared" si="0"/>
        <v>13</v>
      </c>
      <c r="AB15" s="1">
        <v>1</v>
      </c>
      <c r="AC15" s="34">
        <v>0.84160000000000001</v>
      </c>
      <c r="AD15" s="34">
        <v>0.84460000000000002</v>
      </c>
      <c r="AE15" s="34">
        <f t="shared" si="1"/>
        <v>3.0000000000000027E-3</v>
      </c>
      <c r="AH15" s="34"/>
      <c r="AI15" s="1"/>
    </row>
    <row r="16" spans="1:35">
      <c r="Y16" s="1">
        <v>1</v>
      </c>
      <c r="Z16" s="7">
        <v>4</v>
      </c>
      <c r="AA16" s="1" t="str">
        <f t="shared" si="0"/>
        <v>14</v>
      </c>
      <c r="AB16" s="1">
        <v>1</v>
      </c>
      <c r="AC16" s="34">
        <v>0.83309999999999995</v>
      </c>
      <c r="AD16" s="34">
        <v>0.85129999999999995</v>
      </c>
      <c r="AE16" s="34">
        <f t="shared" si="1"/>
        <v>1.8199999999999994E-2</v>
      </c>
      <c r="AH16" s="34"/>
      <c r="AI16" s="1"/>
    </row>
    <row r="17" spans="9:35">
      <c r="Y17" s="1">
        <v>1</v>
      </c>
      <c r="Z17" s="7">
        <v>5</v>
      </c>
      <c r="AA17" s="1" t="str">
        <f t="shared" si="0"/>
        <v>15</v>
      </c>
      <c r="AB17" s="1">
        <v>1</v>
      </c>
      <c r="AC17" s="34">
        <v>0.84199999999999997</v>
      </c>
      <c r="AD17" s="34">
        <v>0.84819999999999995</v>
      </c>
      <c r="AE17" s="34">
        <f t="shared" si="1"/>
        <v>6.1999999999999833E-3</v>
      </c>
      <c r="AH17" s="34"/>
      <c r="AI17" s="1"/>
    </row>
    <row r="18" spans="9:35">
      <c r="Y18" s="1">
        <v>1</v>
      </c>
      <c r="Z18" s="7">
        <v>6</v>
      </c>
      <c r="AA18" s="1" t="str">
        <f t="shared" si="0"/>
        <v>16</v>
      </c>
      <c r="AB18" s="1">
        <v>1</v>
      </c>
      <c r="AC18" s="34">
        <v>0.61260000000000003</v>
      </c>
      <c r="AD18" s="34">
        <v>0.84299999999999997</v>
      </c>
      <c r="AE18" s="34">
        <f t="shared" si="1"/>
        <v>0.23039999999999994</v>
      </c>
      <c r="AH18" s="34"/>
      <c r="AI18" s="1"/>
    </row>
    <row r="19" spans="9:35">
      <c r="Y19" s="1">
        <v>1</v>
      </c>
      <c r="Z19" s="7">
        <v>7</v>
      </c>
      <c r="AA19" s="1" t="str">
        <f t="shared" si="0"/>
        <v>17</v>
      </c>
      <c r="AB19" s="1">
        <v>1</v>
      </c>
      <c r="AC19" s="34">
        <v>0.69869999999999999</v>
      </c>
      <c r="AD19" s="34">
        <v>0.84360000000000002</v>
      </c>
      <c r="AE19" s="34">
        <f t="shared" si="1"/>
        <v>0.14490000000000003</v>
      </c>
      <c r="AH19" s="34"/>
      <c r="AI19" s="1"/>
    </row>
    <row r="20" spans="9:35">
      <c r="Y20" s="1">
        <v>1</v>
      </c>
      <c r="Z20" s="7">
        <v>8</v>
      </c>
      <c r="AA20" s="1" t="str">
        <f t="shared" si="0"/>
        <v>18</v>
      </c>
      <c r="AB20" s="1">
        <v>1</v>
      </c>
      <c r="AC20" s="34">
        <v>0.84550000000000003</v>
      </c>
      <c r="AD20" s="34">
        <v>0.84319999999999995</v>
      </c>
      <c r="AE20" s="34">
        <f t="shared" si="1"/>
        <v>-2.3000000000000798E-3</v>
      </c>
      <c r="AH20" s="34"/>
      <c r="AI20" s="1"/>
    </row>
    <row r="21" spans="9:35">
      <c r="Y21" s="1">
        <v>1</v>
      </c>
      <c r="Z21" s="7">
        <v>9</v>
      </c>
      <c r="AA21" s="1" t="str">
        <f t="shared" si="0"/>
        <v>19</v>
      </c>
      <c r="AB21" s="1">
        <v>1</v>
      </c>
      <c r="AC21" s="34">
        <v>0.84789999999999999</v>
      </c>
      <c r="AD21" s="34">
        <v>0.83579999999999999</v>
      </c>
      <c r="AE21" s="34">
        <f t="shared" si="1"/>
        <v>-1.21E-2</v>
      </c>
      <c r="AH21" s="34"/>
      <c r="AI21" s="1"/>
    </row>
    <row r="22" spans="9:35">
      <c r="Y22" s="1">
        <v>2</v>
      </c>
      <c r="Z22" s="7">
        <v>0</v>
      </c>
      <c r="AA22" s="1" t="str">
        <f t="shared" si="0"/>
        <v>20</v>
      </c>
      <c r="AB22" s="1">
        <v>2</v>
      </c>
      <c r="AC22" s="34">
        <v>0.80820000000000003</v>
      </c>
      <c r="AD22" s="34">
        <v>0.87219999999999998</v>
      </c>
      <c r="AE22" s="34">
        <f t="shared" si="1"/>
        <v>6.3999999999999946E-2</v>
      </c>
      <c r="AH22" s="34"/>
      <c r="AI22" s="1"/>
    </row>
    <row r="23" spans="9:35">
      <c r="Y23" s="1">
        <v>2</v>
      </c>
      <c r="Z23" s="7">
        <v>1</v>
      </c>
      <c r="AA23" s="1" t="str">
        <f t="shared" si="0"/>
        <v>21</v>
      </c>
      <c r="AB23" s="1">
        <v>2</v>
      </c>
      <c r="AC23" s="34">
        <v>0.84430000000000005</v>
      </c>
      <c r="AD23" s="34">
        <v>0.87039999999999995</v>
      </c>
      <c r="AE23" s="34">
        <f t="shared" si="1"/>
        <v>2.6099999999999901E-2</v>
      </c>
      <c r="AH23" s="34"/>
      <c r="AI23" s="1"/>
    </row>
    <row r="24" spans="9:35">
      <c r="Y24" s="1">
        <v>2</v>
      </c>
      <c r="Z24" s="7">
        <v>2</v>
      </c>
      <c r="AA24" s="1" t="str">
        <f t="shared" si="0"/>
        <v>22</v>
      </c>
      <c r="AB24" s="1">
        <v>2</v>
      </c>
      <c r="AC24" s="34">
        <v>0.86819999999999997</v>
      </c>
      <c r="AD24" s="34">
        <v>0.88790000000000002</v>
      </c>
      <c r="AE24" s="34">
        <f t="shared" si="1"/>
        <v>1.9700000000000051E-2</v>
      </c>
      <c r="AH24" s="34"/>
      <c r="AI24" s="1"/>
    </row>
    <row r="25" spans="9:35">
      <c r="Y25" s="1">
        <v>2</v>
      </c>
      <c r="Z25" s="7">
        <v>3</v>
      </c>
      <c r="AA25" s="1" t="str">
        <f t="shared" si="0"/>
        <v>23</v>
      </c>
      <c r="AB25" s="1">
        <v>2</v>
      </c>
      <c r="AC25" s="34">
        <v>0.87649999999999995</v>
      </c>
      <c r="AD25" s="34">
        <v>0.87029999999999996</v>
      </c>
      <c r="AE25" s="34">
        <f t="shared" si="1"/>
        <v>-6.1999999999999833E-3</v>
      </c>
      <c r="AH25" s="34"/>
      <c r="AI25" s="1"/>
    </row>
    <row r="26" spans="9:35">
      <c r="Y26" s="1">
        <v>2</v>
      </c>
      <c r="Z26" s="7">
        <v>4</v>
      </c>
      <c r="AA26" s="1" t="str">
        <f t="shared" si="0"/>
        <v>24</v>
      </c>
      <c r="AB26" s="1">
        <v>2</v>
      </c>
      <c r="AC26" s="34">
        <v>0.86890000000000001</v>
      </c>
      <c r="AD26" s="34">
        <v>0.87590000000000001</v>
      </c>
      <c r="AE26" s="34">
        <f t="shared" si="1"/>
        <v>7.0000000000000062E-3</v>
      </c>
      <c r="AH26" s="34"/>
      <c r="AI26" s="1"/>
    </row>
    <row r="27" spans="9:35">
      <c r="Y27" s="1">
        <v>2</v>
      </c>
      <c r="Z27" s="7">
        <v>5</v>
      </c>
      <c r="AA27" s="1" t="str">
        <f t="shared" si="0"/>
        <v>25</v>
      </c>
      <c r="AB27" s="1">
        <v>2</v>
      </c>
      <c r="AC27" s="34">
        <v>0.87819999999999998</v>
      </c>
      <c r="AD27" s="34">
        <v>0.8841</v>
      </c>
      <c r="AE27" s="34">
        <f t="shared" si="1"/>
        <v>5.9000000000000163E-3</v>
      </c>
      <c r="AH27" s="34"/>
      <c r="AI27" s="1"/>
    </row>
    <row r="28" spans="9:35">
      <c r="I28" s="34" t="s">
        <v>480</v>
      </c>
      <c r="Y28" s="1">
        <v>2</v>
      </c>
      <c r="Z28" s="7">
        <v>6</v>
      </c>
      <c r="AA28" s="1" t="str">
        <f t="shared" si="0"/>
        <v>26</v>
      </c>
      <c r="AB28" s="1">
        <v>2</v>
      </c>
      <c r="AC28" s="34">
        <v>0.68049999999999999</v>
      </c>
      <c r="AD28" s="34">
        <v>0.87609999999999999</v>
      </c>
      <c r="AE28" s="34">
        <f t="shared" si="1"/>
        <v>0.1956</v>
      </c>
      <c r="AH28" s="34"/>
      <c r="AI28" s="1"/>
    </row>
    <row r="29" spans="9:35">
      <c r="I29" s="34" t="s">
        <v>199</v>
      </c>
      <c r="Y29" s="1">
        <v>2</v>
      </c>
      <c r="Z29" s="7">
        <v>7</v>
      </c>
      <c r="AA29" s="1" t="str">
        <f t="shared" si="0"/>
        <v>27</v>
      </c>
      <c r="AB29" s="1">
        <v>2</v>
      </c>
      <c r="AC29" s="34">
        <v>0.7399</v>
      </c>
      <c r="AD29" s="34">
        <v>0.87329999999999997</v>
      </c>
      <c r="AE29" s="34">
        <f t="shared" si="1"/>
        <v>0.13339999999999996</v>
      </c>
      <c r="AH29" s="34"/>
      <c r="AI29" s="1"/>
    </row>
    <row r="30" spans="9:35">
      <c r="I30" s="34" t="s">
        <v>200</v>
      </c>
      <c r="Y30" s="1">
        <v>2</v>
      </c>
      <c r="Z30" s="7">
        <v>8</v>
      </c>
      <c r="AA30" s="1" t="str">
        <f t="shared" si="0"/>
        <v>28</v>
      </c>
      <c r="AB30" s="1">
        <v>2</v>
      </c>
      <c r="AC30" s="34">
        <v>0.87909999999999999</v>
      </c>
      <c r="AD30" s="34">
        <v>0.87319999999999998</v>
      </c>
      <c r="AE30" s="34">
        <f t="shared" si="1"/>
        <v>-5.9000000000000163E-3</v>
      </c>
      <c r="AH30" s="34"/>
      <c r="AI30" s="1"/>
    </row>
    <row r="31" spans="9:35">
      <c r="I31" s="34" t="s">
        <v>201</v>
      </c>
      <c r="Y31" s="1">
        <v>2</v>
      </c>
      <c r="Z31" s="7">
        <v>9</v>
      </c>
      <c r="AA31" s="1" t="str">
        <f t="shared" si="0"/>
        <v>29</v>
      </c>
      <c r="AB31" s="1">
        <v>2</v>
      </c>
      <c r="AC31" s="34">
        <v>0.88439999999999996</v>
      </c>
      <c r="AD31" s="34">
        <v>0.87319999999999998</v>
      </c>
      <c r="AE31" s="34">
        <f t="shared" si="1"/>
        <v>-1.1199999999999988E-2</v>
      </c>
      <c r="AH31" s="34"/>
      <c r="AI31" s="1"/>
    </row>
    <row r="32" spans="9:35">
      <c r="I32" s="34" t="s">
        <v>257</v>
      </c>
      <c r="Y32" s="1">
        <v>3</v>
      </c>
      <c r="Z32" s="7">
        <v>0</v>
      </c>
      <c r="AA32" s="1" t="str">
        <f t="shared" si="0"/>
        <v>30</v>
      </c>
      <c r="AB32" s="1">
        <v>3</v>
      </c>
      <c r="AC32" s="34">
        <v>0.78359999999999996</v>
      </c>
      <c r="AD32" s="34">
        <v>0.86209999999999998</v>
      </c>
      <c r="AE32" s="34">
        <f t="shared" si="1"/>
        <v>7.8500000000000014E-2</v>
      </c>
      <c r="AH32" s="34"/>
      <c r="AI32" s="1"/>
    </row>
    <row r="33" spans="9:35">
      <c r="I33" s="34" t="s">
        <v>271</v>
      </c>
      <c r="Y33" s="1">
        <v>3</v>
      </c>
      <c r="Z33" s="7">
        <v>1</v>
      </c>
      <c r="AA33" s="1" t="str">
        <f t="shared" si="0"/>
        <v>31</v>
      </c>
      <c r="AB33" s="1">
        <v>3</v>
      </c>
      <c r="AC33" s="34">
        <v>0.82620000000000005</v>
      </c>
      <c r="AD33" s="34">
        <v>0.85440000000000005</v>
      </c>
      <c r="AE33" s="34">
        <f t="shared" si="1"/>
        <v>2.8200000000000003E-2</v>
      </c>
      <c r="AH33" s="34"/>
      <c r="AI33" s="1"/>
    </row>
    <row r="34" spans="9:35">
      <c r="I34" s="34" t="s">
        <v>405</v>
      </c>
      <c r="Y34" s="1">
        <v>3</v>
      </c>
      <c r="Z34" s="7">
        <v>2</v>
      </c>
      <c r="AA34" s="1" t="str">
        <f t="shared" si="0"/>
        <v>32</v>
      </c>
      <c r="AB34" s="1">
        <v>3</v>
      </c>
      <c r="AC34" s="34">
        <v>0.8528</v>
      </c>
      <c r="AD34" s="34">
        <v>0.85589999999999999</v>
      </c>
      <c r="AE34" s="34">
        <f t="shared" si="1"/>
        <v>3.0999999999999917E-3</v>
      </c>
      <c r="AH34" s="34"/>
      <c r="AI34" s="1"/>
    </row>
    <row r="35" spans="9:35">
      <c r="I35" s="34" t="s">
        <v>209</v>
      </c>
      <c r="Y35" s="1">
        <v>3</v>
      </c>
      <c r="Z35" s="7">
        <v>3</v>
      </c>
      <c r="AA35" s="1" t="str">
        <f t="shared" si="0"/>
        <v>33</v>
      </c>
      <c r="AB35" s="1">
        <v>3</v>
      </c>
      <c r="AC35" s="34">
        <v>0.85299999999999998</v>
      </c>
      <c r="AD35" s="34">
        <v>0.86060000000000003</v>
      </c>
      <c r="AE35" s="34">
        <f t="shared" si="1"/>
        <v>7.6000000000000512E-3</v>
      </c>
      <c r="AH35" s="34"/>
      <c r="AI35" s="1"/>
    </row>
    <row r="36" spans="9:35">
      <c r="I36" s="34" t="s">
        <v>481</v>
      </c>
      <c r="Y36" s="1">
        <v>3</v>
      </c>
      <c r="Z36" s="7">
        <v>4</v>
      </c>
      <c r="AA36" s="1" t="str">
        <f t="shared" si="0"/>
        <v>34</v>
      </c>
      <c r="AB36" s="1">
        <v>3</v>
      </c>
      <c r="AC36" s="34">
        <v>0.84770000000000001</v>
      </c>
      <c r="AD36" s="34">
        <v>0.86839999999999995</v>
      </c>
      <c r="AE36" s="34">
        <f t="shared" si="1"/>
        <v>2.0699999999999941E-2</v>
      </c>
      <c r="AH36" s="34"/>
      <c r="AI36" s="1"/>
    </row>
    <row r="37" spans="9:35">
      <c r="I37" s="34" t="s">
        <v>209</v>
      </c>
      <c r="Y37" s="1">
        <v>3</v>
      </c>
      <c r="Z37" s="7">
        <v>5</v>
      </c>
      <c r="AA37" s="1" t="str">
        <f t="shared" si="0"/>
        <v>35</v>
      </c>
      <c r="AB37" s="1">
        <v>3</v>
      </c>
      <c r="AC37" s="34">
        <v>0.85970000000000002</v>
      </c>
      <c r="AD37" s="34">
        <v>0.85780000000000001</v>
      </c>
      <c r="AE37" s="34">
        <f t="shared" si="1"/>
        <v>-1.9000000000000128E-3</v>
      </c>
      <c r="AH37" s="34"/>
      <c r="AI37" s="1"/>
    </row>
    <row r="38" spans="9:35">
      <c r="I38" s="34" t="s">
        <v>482</v>
      </c>
      <c r="Y38" s="1">
        <v>3</v>
      </c>
      <c r="Z38" s="7">
        <v>6</v>
      </c>
      <c r="AA38" s="1" t="str">
        <f t="shared" si="0"/>
        <v>36</v>
      </c>
      <c r="AB38" s="1">
        <v>3</v>
      </c>
      <c r="AC38" s="34">
        <v>0.63690000000000002</v>
      </c>
      <c r="AD38" s="34">
        <v>0.85970000000000002</v>
      </c>
      <c r="AE38" s="34">
        <f t="shared" si="1"/>
        <v>0.2228</v>
      </c>
      <c r="AH38" s="34"/>
      <c r="AI38" s="1"/>
    </row>
    <row r="39" spans="9:35">
      <c r="I39" s="34" t="s">
        <v>209</v>
      </c>
      <c r="Y39" s="1">
        <v>3</v>
      </c>
      <c r="Z39" s="7">
        <v>7</v>
      </c>
      <c r="AA39" s="1" t="str">
        <f t="shared" si="0"/>
        <v>37</v>
      </c>
      <c r="AB39" s="1">
        <v>3</v>
      </c>
      <c r="AC39" s="34">
        <v>0.71250000000000002</v>
      </c>
      <c r="AD39" s="34">
        <v>0.83889999999999998</v>
      </c>
      <c r="AE39" s="34">
        <f t="shared" si="1"/>
        <v>0.12639999999999996</v>
      </c>
      <c r="AH39" s="34"/>
      <c r="AI39" s="1"/>
    </row>
    <row r="40" spans="9:35">
      <c r="I40" s="34" t="s">
        <v>483</v>
      </c>
      <c r="Y40" s="1">
        <v>3</v>
      </c>
      <c r="Z40" s="7">
        <v>8</v>
      </c>
      <c r="AA40" s="1" t="str">
        <f t="shared" si="0"/>
        <v>38</v>
      </c>
      <c r="AB40" s="1">
        <v>3</v>
      </c>
      <c r="AC40" s="34">
        <v>0.85919999999999996</v>
      </c>
      <c r="AD40" s="34">
        <v>0.84860000000000002</v>
      </c>
      <c r="AE40" s="34">
        <f t="shared" si="1"/>
        <v>-1.0599999999999943E-2</v>
      </c>
      <c r="AH40" s="34"/>
      <c r="AI40" s="1"/>
    </row>
    <row r="41" spans="9:35">
      <c r="I41" s="34" t="s">
        <v>209</v>
      </c>
      <c r="Y41" s="1">
        <v>3</v>
      </c>
      <c r="Z41" s="7">
        <v>9</v>
      </c>
      <c r="AA41" s="1" t="str">
        <f t="shared" si="0"/>
        <v>39</v>
      </c>
      <c r="AB41" s="1">
        <v>3</v>
      </c>
      <c r="AC41" s="34">
        <v>0.86199999999999999</v>
      </c>
      <c r="AD41" s="34">
        <v>0.86129999999999995</v>
      </c>
      <c r="AE41" s="34">
        <f t="shared" si="1"/>
        <v>-7.0000000000003393E-4</v>
      </c>
      <c r="AH41" s="34"/>
      <c r="AI41" s="1"/>
    </row>
    <row r="42" spans="9:35">
      <c r="I42" s="34" t="s">
        <v>484</v>
      </c>
      <c r="Y42" s="1">
        <v>4</v>
      </c>
      <c r="Z42" s="7">
        <v>0</v>
      </c>
      <c r="AA42" s="1" t="str">
        <f t="shared" si="0"/>
        <v>40</v>
      </c>
      <c r="AB42" s="1">
        <v>4</v>
      </c>
      <c r="AC42" s="34">
        <v>0.80930000000000002</v>
      </c>
      <c r="AD42" s="34">
        <v>0.86619999999999997</v>
      </c>
      <c r="AE42" s="34">
        <f t="shared" si="1"/>
        <v>5.6899999999999951E-2</v>
      </c>
      <c r="AH42" s="34"/>
      <c r="AI42" s="1"/>
    </row>
    <row r="43" spans="9:35">
      <c r="I43" s="34" t="s">
        <v>209</v>
      </c>
      <c r="Y43" s="1">
        <v>4</v>
      </c>
      <c r="Z43" s="7">
        <v>1</v>
      </c>
      <c r="AA43" s="1" t="str">
        <f t="shared" si="0"/>
        <v>41</v>
      </c>
      <c r="AB43" s="1">
        <v>4</v>
      </c>
      <c r="AC43" s="34">
        <v>0.85019999999999996</v>
      </c>
      <c r="AD43" s="34">
        <v>0.87</v>
      </c>
      <c r="AE43" s="34">
        <f t="shared" si="1"/>
        <v>1.980000000000004E-2</v>
      </c>
      <c r="AH43" s="34"/>
      <c r="AI43" s="1"/>
    </row>
    <row r="44" spans="9:35">
      <c r="I44" s="34" t="s">
        <v>485</v>
      </c>
      <c r="Y44" s="1">
        <v>4</v>
      </c>
      <c r="Z44" s="7">
        <v>2</v>
      </c>
      <c r="AA44" s="1" t="str">
        <f t="shared" si="0"/>
        <v>42</v>
      </c>
      <c r="AB44" s="1">
        <v>4</v>
      </c>
      <c r="AC44" s="34">
        <v>0.87029999999999996</v>
      </c>
      <c r="AD44" s="34">
        <v>0.86460000000000004</v>
      </c>
      <c r="AE44" s="34">
        <f t="shared" si="1"/>
        <v>-5.6999999999999273E-3</v>
      </c>
      <c r="AH44" s="34"/>
      <c r="AI44" s="1"/>
    </row>
    <row r="45" spans="9:35">
      <c r="I45" s="34" t="s">
        <v>209</v>
      </c>
      <c r="Y45" s="1">
        <v>4</v>
      </c>
      <c r="Z45" s="7">
        <v>3</v>
      </c>
      <c r="AA45" s="1" t="str">
        <f t="shared" si="0"/>
        <v>43</v>
      </c>
      <c r="AB45" s="1">
        <v>4</v>
      </c>
      <c r="AC45" s="34">
        <v>0.87880000000000003</v>
      </c>
      <c r="AD45" s="34">
        <v>0.87760000000000005</v>
      </c>
      <c r="AE45" s="34">
        <f t="shared" si="1"/>
        <v>-1.1999999999999789E-3</v>
      </c>
      <c r="AH45" s="34"/>
      <c r="AI45" s="1"/>
    </row>
    <row r="46" spans="9:35">
      <c r="I46" s="34" t="s">
        <v>486</v>
      </c>
      <c r="Y46" s="1">
        <v>4</v>
      </c>
      <c r="Z46" s="7">
        <v>4</v>
      </c>
      <c r="AA46" s="1" t="str">
        <f t="shared" si="0"/>
        <v>44</v>
      </c>
      <c r="AB46" s="1">
        <v>4</v>
      </c>
      <c r="AC46" s="34">
        <v>0.87250000000000005</v>
      </c>
      <c r="AD46" s="34">
        <v>0.88480000000000003</v>
      </c>
      <c r="AE46" s="34">
        <f t="shared" si="1"/>
        <v>1.2299999999999978E-2</v>
      </c>
      <c r="AH46" s="34"/>
      <c r="AI46" s="1"/>
    </row>
    <row r="47" spans="9:35">
      <c r="I47" s="34" t="s">
        <v>209</v>
      </c>
      <c r="Y47" s="1">
        <v>4</v>
      </c>
      <c r="Z47" s="7">
        <v>5</v>
      </c>
      <c r="AA47" s="1" t="str">
        <f t="shared" si="0"/>
        <v>45</v>
      </c>
      <c r="AB47" s="1">
        <v>4</v>
      </c>
      <c r="AC47" s="34">
        <v>0.87980000000000003</v>
      </c>
      <c r="AD47" s="34">
        <v>0.87729999999999997</v>
      </c>
      <c r="AE47" s="34">
        <f t="shared" si="1"/>
        <v>-2.5000000000000577E-3</v>
      </c>
      <c r="AH47" s="34"/>
      <c r="AI47" s="1"/>
    </row>
    <row r="48" spans="9:35">
      <c r="I48" s="34" t="s">
        <v>487</v>
      </c>
      <c r="Y48" s="1">
        <v>4</v>
      </c>
      <c r="Z48" s="7">
        <v>6</v>
      </c>
      <c r="AA48" s="1" t="str">
        <f t="shared" si="0"/>
        <v>46</v>
      </c>
      <c r="AB48" s="1">
        <v>4</v>
      </c>
      <c r="AC48" s="34">
        <v>0.69440000000000002</v>
      </c>
      <c r="AD48" s="34">
        <v>0.86609999999999998</v>
      </c>
      <c r="AE48" s="34">
        <f t="shared" si="1"/>
        <v>0.17169999999999996</v>
      </c>
      <c r="AH48" s="34"/>
      <c r="AI48" s="1"/>
    </row>
    <row r="49" spans="9:35">
      <c r="I49" s="34" t="s">
        <v>209</v>
      </c>
      <c r="Y49" s="1">
        <v>4</v>
      </c>
      <c r="Z49" s="7">
        <v>7</v>
      </c>
      <c r="AA49" s="1" t="str">
        <f t="shared" si="0"/>
        <v>47</v>
      </c>
      <c r="AB49" s="1">
        <v>4</v>
      </c>
      <c r="AC49" s="34">
        <v>0.74719999999999998</v>
      </c>
      <c r="AD49" s="34">
        <v>0.86780000000000002</v>
      </c>
      <c r="AE49" s="34">
        <f t="shared" si="1"/>
        <v>0.12060000000000004</v>
      </c>
      <c r="AH49" s="34"/>
      <c r="AI49" s="1"/>
    </row>
    <row r="50" spans="9:35">
      <c r="I50" s="34" t="s">
        <v>488</v>
      </c>
      <c r="Y50" s="1">
        <v>4</v>
      </c>
      <c r="Z50" s="7">
        <v>8</v>
      </c>
      <c r="AA50" s="1" t="str">
        <f t="shared" si="0"/>
        <v>48</v>
      </c>
      <c r="AB50" s="1">
        <v>4</v>
      </c>
      <c r="AC50" s="34">
        <v>0.88080000000000003</v>
      </c>
      <c r="AD50" s="34">
        <v>0.87760000000000005</v>
      </c>
      <c r="AE50" s="34">
        <f t="shared" si="1"/>
        <v>-3.1999999999999806E-3</v>
      </c>
      <c r="AH50" s="34"/>
      <c r="AI50" s="1"/>
    </row>
    <row r="51" spans="9:35">
      <c r="I51" s="34" t="s">
        <v>209</v>
      </c>
      <c r="Y51" s="1">
        <v>4</v>
      </c>
      <c r="Z51" s="7">
        <v>9</v>
      </c>
      <c r="AA51" s="1" t="str">
        <f t="shared" si="0"/>
        <v>49</v>
      </c>
      <c r="AB51" s="1">
        <v>4</v>
      </c>
      <c r="AC51" s="34">
        <v>0.88729999999999998</v>
      </c>
      <c r="AD51" s="34">
        <v>0.88139999999999996</v>
      </c>
      <c r="AE51" s="34">
        <f t="shared" si="1"/>
        <v>-5.9000000000000163E-3</v>
      </c>
      <c r="AH51" s="34"/>
      <c r="AI51" s="1"/>
    </row>
    <row r="52" spans="9:35">
      <c r="I52" s="34" t="s">
        <v>489</v>
      </c>
      <c r="Y52" s="1">
        <v>5</v>
      </c>
      <c r="Z52" s="7">
        <v>0</v>
      </c>
      <c r="AA52" s="1" t="str">
        <f t="shared" si="0"/>
        <v>50</v>
      </c>
      <c r="AB52" s="1">
        <v>5</v>
      </c>
      <c r="AC52" s="34">
        <v>0.78749999999999998</v>
      </c>
      <c r="AD52" s="34">
        <v>0.84809999999999997</v>
      </c>
      <c r="AE52" s="34">
        <f t="shared" si="1"/>
        <v>6.0599999999999987E-2</v>
      </c>
      <c r="AH52" s="34"/>
      <c r="AI52" s="1"/>
    </row>
    <row r="53" spans="9:35">
      <c r="I53" s="34" t="s">
        <v>209</v>
      </c>
      <c r="Y53" s="1">
        <v>5</v>
      </c>
      <c r="Z53" s="7">
        <v>1</v>
      </c>
      <c r="AA53" s="1" t="str">
        <f t="shared" si="0"/>
        <v>51</v>
      </c>
      <c r="AB53" s="1">
        <v>5</v>
      </c>
      <c r="AC53" s="34">
        <v>0.81669999999999998</v>
      </c>
      <c r="AD53" s="34">
        <v>0.8397</v>
      </c>
      <c r="AE53" s="34">
        <f t="shared" si="1"/>
        <v>2.300000000000002E-2</v>
      </c>
      <c r="AH53" s="34"/>
      <c r="AI53" s="1"/>
    </row>
    <row r="54" spans="9:35">
      <c r="I54" s="34" t="s">
        <v>490</v>
      </c>
      <c r="Y54" s="1">
        <v>5</v>
      </c>
      <c r="Z54" s="7">
        <v>2</v>
      </c>
      <c r="AA54" s="1" t="str">
        <f t="shared" si="0"/>
        <v>52</v>
      </c>
      <c r="AB54" s="1">
        <v>5</v>
      </c>
      <c r="AC54" s="34">
        <v>0.83809999999999996</v>
      </c>
      <c r="AD54" s="34">
        <v>0.84840000000000004</v>
      </c>
      <c r="AE54" s="34">
        <f t="shared" si="1"/>
        <v>1.0300000000000087E-2</v>
      </c>
      <c r="AH54" s="34"/>
      <c r="AI54" s="1"/>
    </row>
    <row r="55" spans="9:35">
      <c r="I55" s="34" t="s">
        <v>203</v>
      </c>
      <c r="Y55" s="1">
        <v>5</v>
      </c>
      <c r="Z55" s="7">
        <v>3</v>
      </c>
      <c r="AA55" s="1" t="str">
        <f t="shared" si="0"/>
        <v>53</v>
      </c>
      <c r="AB55" s="1">
        <v>5</v>
      </c>
      <c r="AC55" s="34">
        <v>0.8508</v>
      </c>
      <c r="AD55" s="34">
        <v>0.85219999999999996</v>
      </c>
      <c r="AE55" s="34">
        <f t="shared" si="1"/>
        <v>1.3999999999999568E-3</v>
      </c>
      <c r="AH55" s="34"/>
      <c r="AI55" s="1"/>
    </row>
    <row r="56" spans="9:35">
      <c r="I56" s="34" t="s">
        <v>204</v>
      </c>
      <c r="Y56" s="1">
        <v>5</v>
      </c>
      <c r="Z56" s="7">
        <v>4</v>
      </c>
      <c r="AA56" s="1" t="str">
        <f t="shared" si="0"/>
        <v>54</v>
      </c>
      <c r="AB56" s="1">
        <v>5</v>
      </c>
      <c r="AC56" s="34">
        <v>0.83909999999999996</v>
      </c>
      <c r="AD56" s="34">
        <v>0.84950000000000003</v>
      </c>
      <c r="AE56" s="34">
        <f t="shared" si="1"/>
        <v>1.0400000000000076E-2</v>
      </c>
      <c r="AH56" s="34"/>
      <c r="AI56" s="1"/>
    </row>
    <row r="57" spans="9:35">
      <c r="I57" s="34" t="s">
        <v>205</v>
      </c>
      <c r="Y57" s="1">
        <v>5</v>
      </c>
      <c r="Z57" s="7">
        <v>5</v>
      </c>
      <c r="AA57" s="1" t="str">
        <f t="shared" si="0"/>
        <v>55</v>
      </c>
      <c r="AB57" s="1">
        <v>5</v>
      </c>
      <c r="AC57" s="34">
        <v>0.84870000000000001</v>
      </c>
      <c r="AD57" s="34">
        <v>0.84550000000000003</v>
      </c>
      <c r="AE57" s="34">
        <f t="shared" si="1"/>
        <v>-3.1999999999999806E-3</v>
      </c>
      <c r="AH57" s="34"/>
      <c r="AI57" s="1"/>
    </row>
    <row r="58" spans="9:35">
      <c r="I58" s="34" t="s">
        <v>206</v>
      </c>
      <c r="Y58" s="1">
        <v>5</v>
      </c>
      <c r="Z58" s="7">
        <v>6</v>
      </c>
      <c r="AA58" s="1" t="str">
        <f t="shared" si="0"/>
        <v>56</v>
      </c>
      <c r="AB58" s="1">
        <v>5</v>
      </c>
      <c r="AC58" s="34">
        <v>0.61209999999999998</v>
      </c>
      <c r="AD58" s="34">
        <v>0.84889999999999999</v>
      </c>
      <c r="AE58" s="34">
        <f t="shared" si="1"/>
        <v>0.23680000000000001</v>
      </c>
      <c r="AH58" s="34"/>
      <c r="AI58" s="1"/>
    </row>
    <row r="59" spans="9:35">
      <c r="Y59" s="1">
        <v>5</v>
      </c>
      <c r="Z59" s="7">
        <v>7</v>
      </c>
      <c r="AA59" s="1" t="str">
        <f t="shared" si="0"/>
        <v>57</v>
      </c>
      <c r="AB59" s="1">
        <v>5</v>
      </c>
      <c r="AC59" s="34">
        <v>0.72570000000000001</v>
      </c>
      <c r="AD59" s="34">
        <v>0.83599999999999997</v>
      </c>
      <c r="AE59" s="34">
        <f t="shared" si="1"/>
        <v>0.11029999999999995</v>
      </c>
      <c r="AH59" s="34"/>
      <c r="AI59" s="1"/>
    </row>
    <row r="60" spans="9:35">
      <c r="Y60" s="1">
        <v>5</v>
      </c>
      <c r="Z60" s="7">
        <v>8</v>
      </c>
      <c r="AA60" s="1" t="str">
        <f t="shared" si="0"/>
        <v>58</v>
      </c>
      <c r="AB60" s="1">
        <v>5</v>
      </c>
      <c r="AC60" s="34">
        <v>0.85219999999999996</v>
      </c>
      <c r="AD60" s="34">
        <v>0.83940000000000003</v>
      </c>
      <c r="AE60" s="34">
        <f t="shared" si="1"/>
        <v>-1.2799999999999923E-2</v>
      </c>
      <c r="AH60" s="34"/>
      <c r="AI60" s="1"/>
    </row>
    <row r="61" spans="9:35">
      <c r="Y61" s="1">
        <v>5</v>
      </c>
      <c r="Z61" s="7">
        <v>9</v>
      </c>
      <c r="AA61" s="1" t="str">
        <f t="shared" si="0"/>
        <v>59</v>
      </c>
      <c r="AB61" s="1">
        <v>5</v>
      </c>
      <c r="AC61" s="34">
        <v>0.85529999999999995</v>
      </c>
      <c r="AD61" s="34">
        <v>0.84589999999999999</v>
      </c>
      <c r="AE61" s="34">
        <f t="shared" si="1"/>
        <v>-9.3999999999999639E-3</v>
      </c>
      <c r="AH61" s="34"/>
      <c r="AI61" s="1"/>
    </row>
    <row r="62" spans="9:35">
      <c r="Y62" s="1">
        <v>6</v>
      </c>
      <c r="Z62" s="7">
        <v>0</v>
      </c>
      <c r="AA62" s="1" t="str">
        <f t="shared" si="0"/>
        <v>60</v>
      </c>
      <c r="AB62" s="1">
        <v>6</v>
      </c>
      <c r="AC62" s="34">
        <v>0.82830000000000004</v>
      </c>
      <c r="AD62" s="34">
        <v>0.9012</v>
      </c>
      <c r="AE62" s="34">
        <f t="shared" si="1"/>
        <v>7.2899999999999965E-2</v>
      </c>
      <c r="AH62" s="34"/>
      <c r="AI62" s="1"/>
    </row>
    <row r="63" spans="9:35">
      <c r="Y63" s="1">
        <v>6</v>
      </c>
      <c r="Z63" s="7">
        <v>1</v>
      </c>
      <c r="AA63" s="1" t="str">
        <f t="shared" si="0"/>
        <v>61</v>
      </c>
      <c r="AB63" s="1">
        <v>6</v>
      </c>
      <c r="AC63" s="34">
        <v>0.85589999999999999</v>
      </c>
      <c r="AD63" s="34">
        <v>0.89149999999999996</v>
      </c>
      <c r="AE63" s="34">
        <f t="shared" si="1"/>
        <v>3.5599999999999965E-2</v>
      </c>
      <c r="AH63" s="34"/>
      <c r="AI63" s="1"/>
    </row>
    <row r="64" spans="9:35">
      <c r="Y64" s="1">
        <v>6</v>
      </c>
      <c r="Z64" s="7">
        <v>2</v>
      </c>
      <c r="AA64" s="1" t="str">
        <f t="shared" si="0"/>
        <v>62</v>
      </c>
      <c r="AB64" s="1">
        <v>6</v>
      </c>
      <c r="AC64" s="34">
        <v>0.88149999999999995</v>
      </c>
      <c r="AD64" s="34">
        <v>0.90380000000000005</v>
      </c>
      <c r="AE64" s="34">
        <f t="shared" si="1"/>
        <v>2.2300000000000098E-2</v>
      </c>
      <c r="AH64" s="34"/>
      <c r="AI64" s="1"/>
    </row>
    <row r="65" spans="25:35">
      <c r="Y65" s="1">
        <v>6</v>
      </c>
      <c r="Z65" s="7">
        <v>3</v>
      </c>
      <c r="AA65" s="1" t="str">
        <f t="shared" si="0"/>
        <v>63</v>
      </c>
      <c r="AB65" s="1">
        <v>6</v>
      </c>
      <c r="AC65" s="34">
        <v>0.89149999999999996</v>
      </c>
      <c r="AD65" s="34">
        <v>0.90810000000000002</v>
      </c>
      <c r="AE65" s="34">
        <f t="shared" si="1"/>
        <v>1.6600000000000059E-2</v>
      </c>
      <c r="AH65" s="34"/>
      <c r="AI65" s="1"/>
    </row>
    <row r="66" spans="25:35">
      <c r="Y66" s="1">
        <v>6</v>
      </c>
      <c r="Z66" s="7">
        <v>4</v>
      </c>
      <c r="AA66" s="1" t="str">
        <f t="shared" si="0"/>
        <v>64</v>
      </c>
      <c r="AB66" s="1">
        <v>6</v>
      </c>
      <c r="AC66" s="34">
        <v>0.88549999999999995</v>
      </c>
      <c r="AD66" s="34">
        <v>0.89849999999999997</v>
      </c>
      <c r="AE66" s="34">
        <f t="shared" si="1"/>
        <v>1.3000000000000012E-2</v>
      </c>
      <c r="AH66" s="34"/>
      <c r="AI66" s="1"/>
    </row>
    <row r="67" spans="25:35">
      <c r="Y67" s="1">
        <v>6</v>
      </c>
      <c r="Z67" s="7">
        <v>5</v>
      </c>
      <c r="AA67" s="1" t="str">
        <f t="shared" ref="AA67:AA101" si="22">CONCATENATE(Y67,Z67)</f>
        <v>65</v>
      </c>
      <c r="AB67" s="1">
        <v>6</v>
      </c>
      <c r="AC67" s="34">
        <v>0.89</v>
      </c>
      <c r="AD67" s="34">
        <v>0.89970000000000006</v>
      </c>
      <c r="AE67" s="34">
        <f t="shared" ref="AE67:AE101" si="23">AD67-AC67</f>
        <v>9.7000000000000419E-3</v>
      </c>
      <c r="AH67" s="34"/>
      <c r="AI67" s="1"/>
    </row>
    <row r="68" spans="25:35">
      <c r="Y68" s="1">
        <v>6</v>
      </c>
      <c r="Z68" s="7">
        <v>6</v>
      </c>
      <c r="AA68" s="1" t="str">
        <f t="shared" si="22"/>
        <v>66</v>
      </c>
      <c r="AB68" s="1">
        <v>6</v>
      </c>
      <c r="AC68" s="34">
        <v>0.67779999999999996</v>
      </c>
      <c r="AD68" s="34">
        <v>0.89880000000000004</v>
      </c>
      <c r="AE68" s="34">
        <f t="shared" si="23"/>
        <v>0.22100000000000009</v>
      </c>
      <c r="AH68" s="34"/>
      <c r="AI68" s="1"/>
    </row>
    <row r="69" spans="25:35">
      <c r="Y69" s="1">
        <v>6</v>
      </c>
      <c r="Z69" s="7">
        <v>7</v>
      </c>
      <c r="AA69" s="1" t="str">
        <f t="shared" si="22"/>
        <v>67</v>
      </c>
      <c r="AB69" s="1">
        <v>6</v>
      </c>
      <c r="AC69" s="34">
        <v>0.75070000000000003</v>
      </c>
      <c r="AD69" s="34">
        <v>0.87339999999999995</v>
      </c>
      <c r="AE69" s="34">
        <f t="shared" si="23"/>
        <v>0.12269999999999992</v>
      </c>
      <c r="AH69" s="34"/>
      <c r="AI69" s="1"/>
    </row>
    <row r="70" spans="25:35">
      <c r="Y70" s="1">
        <v>6</v>
      </c>
      <c r="Z70" s="7">
        <v>8</v>
      </c>
      <c r="AA70" s="1" t="str">
        <f t="shared" si="22"/>
        <v>68</v>
      </c>
      <c r="AB70" s="1">
        <v>6</v>
      </c>
      <c r="AC70" s="34">
        <v>0.88990000000000002</v>
      </c>
      <c r="AD70" s="34">
        <v>0.8921</v>
      </c>
      <c r="AE70" s="34">
        <f t="shared" si="23"/>
        <v>2.1999999999999797E-3</v>
      </c>
      <c r="AH70" s="34"/>
      <c r="AI70" s="1"/>
    </row>
    <row r="71" spans="25:35">
      <c r="Y71" s="1">
        <v>6</v>
      </c>
      <c r="Z71" s="7">
        <v>9</v>
      </c>
      <c r="AA71" s="1" t="str">
        <f t="shared" si="22"/>
        <v>69</v>
      </c>
      <c r="AB71" s="1">
        <v>6</v>
      </c>
      <c r="AC71" s="34">
        <v>0.89739999999999998</v>
      </c>
      <c r="AD71" s="34">
        <v>0.88890000000000002</v>
      </c>
      <c r="AE71" s="34">
        <f t="shared" si="23"/>
        <v>-8.499999999999952E-3</v>
      </c>
      <c r="AH71" s="34"/>
      <c r="AI71" s="1"/>
    </row>
    <row r="72" spans="25:35">
      <c r="Y72" s="1">
        <v>7</v>
      </c>
      <c r="Z72" s="7">
        <v>0</v>
      </c>
      <c r="AA72" s="1" t="str">
        <f t="shared" si="22"/>
        <v>70</v>
      </c>
      <c r="AB72" s="1">
        <v>7</v>
      </c>
      <c r="AC72" s="34">
        <v>0.79530000000000001</v>
      </c>
      <c r="AD72" s="34">
        <v>0.84670000000000001</v>
      </c>
      <c r="AE72" s="34">
        <f t="shared" si="23"/>
        <v>5.1400000000000001E-2</v>
      </c>
      <c r="AH72" s="34"/>
      <c r="AI72" s="1"/>
    </row>
    <row r="73" spans="25:35">
      <c r="Y73" s="1">
        <v>7</v>
      </c>
      <c r="Z73" s="7">
        <v>1</v>
      </c>
      <c r="AA73" s="1" t="str">
        <f t="shared" si="22"/>
        <v>71</v>
      </c>
      <c r="AB73" s="1">
        <v>7</v>
      </c>
      <c r="AC73" s="34">
        <v>0.81740000000000002</v>
      </c>
      <c r="AD73" s="34">
        <v>0.85350000000000004</v>
      </c>
      <c r="AE73" s="34">
        <f t="shared" si="23"/>
        <v>3.6100000000000021E-2</v>
      </c>
      <c r="AH73" s="34"/>
      <c r="AI73" s="1"/>
    </row>
    <row r="74" spans="25:35">
      <c r="Y74" s="1">
        <v>7</v>
      </c>
      <c r="Z74" s="7">
        <v>2</v>
      </c>
      <c r="AA74" s="1" t="str">
        <f t="shared" si="22"/>
        <v>72</v>
      </c>
      <c r="AB74" s="1">
        <v>7</v>
      </c>
      <c r="AC74" s="34">
        <v>0.84</v>
      </c>
      <c r="AD74" s="34">
        <v>0.8427</v>
      </c>
      <c r="AE74" s="34">
        <f t="shared" si="23"/>
        <v>2.7000000000000357E-3</v>
      </c>
      <c r="AH74" s="34"/>
      <c r="AI74" s="1"/>
    </row>
    <row r="75" spans="25:35">
      <c r="Y75" s="1">
        <v>7</v>
      </c>
      <c r="Z75" s="7">
        <v>3</v>
      </c>
      <c r="AA75" s="1" t="str">
        <f t="shared" si="22"/>
        <v>73</v>
      </c>
      <c r="AB75" s="1">
        <v>7</v>
      </c>
      <c r="AC75" s="34">
        <v>0.84830000000000005</v>
      </c>
      <c r="AD75" s="34">
        <v>0.86009999999999998</v>
      </c>
      <c r="AE75" s="34">
        <f t="shared" si="23"/>
        <v>1.1799999999999922E-2</v>
      </c>
      <c r="AH75" s="34"/>
      <c r="AI75" s="1"/>
    </row>
    <row r="76" spans="25:35">
      <c r="Y76" s="1">
        <v>7</v>
      </c>
      <c r="Z76" s="7">
        <v>4</v>
      </c>
      <c r="AA76" s="1" t="str">
        <f t="shared" si="22"/>
        <v>74</v>
      </c>
      <c r="AB76" s="1">
        <v>7</v>
      </c>
      <c r="AC76" s="34">
        <v>0.84040000000000004</v>
      </c>
      <c r="AD76" s="34">
        <v>0.85209999999999997</v>
      </c>
      <c r="AE76" s="34">
        <f t="shared" si="23"/>
        <v>1.1699999999999933E-2</v>
      </c>
      <c r="AH76" s="34"/>
      <c r="AI76" s="1"/>
    </row>
    <row r="77" spans="25:35">
      <c r="Y77" s="1">
        <v>7</v>
      </c>
      <c r="Z77" s="7">
        <v>5</v>
      </c>
      <c r="AA77" s="1" t="str">
        <f t="shared" si="22"/>
        <v>75</v>
      </c>
      <c r="AB77" s="1">
        <v>7</v>
      </c>
      <c r="AC77" s="34">
        <v>0.84809999999999997</v>
      </c>
      <c r="AD77" s="34">
        <v>0.85940000000000005</v>
      </c>
      <c r="AE77" s="34">
        <f t="shared" si="23"/>
        <v>1.1300000000000088E-2</v>
      </c>
      <c r="AH77" s="34"/>
      <c r="AI77" s="1"/>
    </row>
    <row r="78" spans="25:35">
      <c r="Y78" s="1">
        <v>7</v>
      </c>
      <c r="Z78" s="7">
        <v>6</v>
      </c>
      <c r="AA78" s="1" t="str">
        <f t="shared" si="22"/>
        <v>76</v>
      </c>
      <c r="AB78" s="1">
        <v>7</v>
      </c>
      <c r="AC78" s="34">
        <v>0.61599999999999999</v>
      </c>
      <c r="AD78" s="34">
        <v>0.84499999999999997</v>
      </c>
      <c r="AE78" s="34">
        <f t="shared" si="23"/>
        <v>0.22899999999999998</v>
      </c>
      <c r="AH78" s="34"/>
      <c r="AI78" s="1"/>
    </row>
    <row r="79" spans="25:35">
      <c r="Y79" s="1">
        <v>7</v>
      </c>
      <c r="Z79" s="7">
        <v>7</v>
      </c>
      <c r="AA79" s="1" t="str">
        <f t="shared" si="22"/>
        <v>77</v>
      </c>
      <c r="AB79" s="1">
        <v>7</v>
      </c>
      <c r="AC79" s="34">
        <v>0.79010000000000002</v>
      </c>
      <c r="AD79" s="34">
        <v>0.82450000000000001</v>
      </c>
      <c r="AE79" s="34">
        <f t="shared" si="23"/>
        <v>3.4399999999999986E-2</v>
      </c>
      <c r="AH79" s="34"/>
      <c r="AI79" s="1"/>
    </row>
    <row r="80" spans="25:35">
      <c r="Y80" s="1">
        <v>7</v>
      </c>
      <c r="Z80" s="7">
        <v>8</v>
      </c>
      <c r="AA80" s="1" t="str">
        <f t="shared" si="22"/>
        <v>78</v>
      </c>
      <c r="AB80" s="1">
        <v>7</v>
      </c>
      <c r="AC80" s="34">
        <v>0.84830000000000005</v>
      </c>
      <c r="AD80" s="34">
        <v>0.85109999999999997</v>
      </c>
      <c r="AE80" s="34">
        <f t="shared" si="23"/>
        <v>2.7999999999999137E-3</v>
      </c>
      <c r="AH80" s="34"/>
      <c r="AI80" s="1"/>
    </row>
    <row r="81" spans="25:35">
      <c r="Y81" s="1">
        <v>7</v>
      </c>
      <c r="Z81" s="7">
        <v>9</v>
      </c>
      <c r="AA81" s="1" t="str">
        <f t="shared" si="22"/>
        <v>79</v>
      </c>
      <c r="AB81" s="1">
        <v>7</v>
      </c>
      <c r="AC81" s="34">
        <v>0.85599999999999998</v>
      </c>
      <c r="AD81" s="34">
        <v>0.83620000000000005</v>
      </c>
      <c r="AE81" s="34">
        <f t="shared" si="23"/>
        <v>-1.9799999999999929E-2</v>
      </c>
      <c r="AH81" s="34"/>
      <c r="AI81" s="1"/>
    </row>
    <row r="82" spans="25:35">
      <c r="Y82" s="1">
        <v>8</v>
      </c>
      <c r="Z82" s="7">
        <v>0</v>
      </c>
      <c r="AA82" s="1" t="str">
        <f t="shared" si="22"/>
        <v>80</v>
      </c>
      <c r="AB82" s="1">
        <v>8</v>
      </c>
      <c r="AC82" s="34">
        <v>0.78680000000000005</v>
      </c>
      <c r="AD82" s="34">
        <v>0.85040000000000004</v>
      </c>
      <c r="AE82" s="34">
        <f t="shared" si="23"/>
        <v>6.359999999999999E-2</v>
      </c>
      <c r="AH82" s="34"/>
      <c r="AI82" s="1"/>
    </row>
    <row r="83" spans="25:35">
      <c r="Y83" s="1">
        <v>8</v>
      </c>
      <c r="Z83" s="7">
        <v>1</v>
      </c>
      <c r="AA83" s="1" t="str">
        <f t="shared" si="22"/>
        <v>81</v>
      </c>
      <c r="AB83" s="1">
        <v>8</v>
      </c>
      <c r="AC83" s="34">
        <v>0.80940000000000001</v>
      </c>
      <c r="AD83" s="34">
        <v>0.83789999999999998</v>
      </c>
      <c r="AE83" s="34">
        <f t="shared" si="23"/>
        <v>2.849999999999997E-2</v>
      </c>
      <c r="AH83" s="34"/>
      <c r="AI83" s="1"/>
    </row>
    <row r="84" spans="25:35">
      <c r="Y84" s="1">
        <v>8</v>
      </c>
      <c r="Z84" s="7">
        <v>2</v>
      </c>
      <c r="AA84" s="1" t="str">
        <f t="shared" si="22"/>
        <v>82</v>
      </c>
      <c r="AB84" s="1">
        <v>8</v>
      </c>
      <c r="AC84" s="34">
        <v>0.83330000000000004</v>
      </c>
      <c r="AD84" s="34">
        <v>0.83340000000000003</v>
      </c>
      <c r="AE84" s="34">
        <f t="shared" si="23"/>
        <v>9.9999999999988987E-5</v>
      </c>
      <c r="AH84" s="34"/>
      <c r="AI84" s="1"/>
    </row>
    <row r="85" spans="25:35">
      <c r="Y85" s="1">
        <v>8</v>
      </c>
      <c r="Z85" s="7">
        <v>3</v>
      </c>
      <c r="AA85" s="1" t="str">
        <f t="shared" si="22"/>
        <v>83</v>
      </c>
      <c r="AB85" s="1">
        <v>8</v>
      </c>
      <c r="AC85" s="34">
        <v>0.84540000000000004</v>
      </c>
      <c r="AD85" s="34">
        <v>0.85050000000000003</v>
      </c>
      <c r="AE85" s="34">
        <f t="shared" si="23"/>
        <v>5.0999999999999934E-3</v>
      </c>
      <c r="AH85" s="34"/>
      <c r="AI85" s="1"/>
    </row>
    <row r="86" spans="25:35">
      <c r="Y86" s="1">
        <v>8</v>
      </c>
      <c r="Z86" s="7">
        <v>4</v>
      </c>
      <c r="AA86" s="1" t="str">
        <f t="shared" si="22"/>
        <v>84</v>
      </c>
      <c r="AB86" s="1">
        <v>8</v>
      </c>
      <c r="AC86" s="34">
        <v>0.83520000000000005</v>
      </c>
      <c r="AD86" s="34">
        <v>0.84079999999999999</v>
      </c>
      <c r="AE86" s="34">
        <f t="shared" si="23"/>
        <v>5.5999999999999384E-3</v>
      </c>
      <c r="AH86" s="34"/>
      <c r="AI86" s="1"/>
    </row>
    <row r="87" spans="25:35">
      <c r="Y87" s="1">
        <v>8</v>
      </c>
      <c r="Z87" s="7">
        <v>5</v>
      </c>
      <c r="AA87" s="1" t="str">
        <f t="shared" si="22"/>
        <v>85</v>
      </c>
      <c r="AB87" s="1">
        <v>8</v>
      </c>
      <c r="AC87" s="34">
        <v>0.84260000000000002</v>
      </c>
      <c r="AD87" s="34">
        <v>0.85350000000000004</v>
      </c>
      <c r="AE87" s="34">
        <f t="shared" si="23"/>
        <v>1.0900000000000021E-2</v>
      </c>
      <c r="AH87" s="34"/>
      <c r="AI87" s="1"/>
    </row>
    <row r="88" spans="25:35">
      <c r="Y88" s="1">
        <v>8</v>
      </c>
      <c r="Z88" s="7">
        <v>6</v>
      </c>
      <c r="AA88" s="1" t="str">
        <f t="shared" si="22"/>
        <v>86</v>
      </c>
      <c r="AB88" s="1">
        <v>8</v>
      </c>
      <c r="AC88" s="34">
        <v>0.62229999999999996</v>
      </c>
      <c r="AD88" s="34">
        <v>0.83650000000000002</v>
      </c>
      <c r="AE88" s="34">
        <f t="shared" si="23"/>
        <v>0.21420000000000006</v>
      </c>
      <c r="AH88" s="34"/>
      <c r="AI88" s="1"/>
    </row>
    <row r="89" spans="25:35">
      <c r="Y89" s="1">
        <v>8</v>
      </c>
      <c r="Z89" s="7">
        <v>7</v>
      </c>
      <c r="AA89" s="1" t="str">
        <f t="shared" si="22"/>
        <v>87</v>
      </c>
      <c r="AB89" s="1">
        <v>8</v>
      </c>
      <c r="AC89" s="34">
        <v>0.70479999999999998</v>
      </c>
      <c r="AD89" s="34">
        <v>0.83</v>
      </c>
      <c r="AE89" s="34">
        <f t="shared" si="23"/>
        <v>0.12519999999999998</v>
      </c>
      <c r="AH89" s="34"/>
      <c r="AI89" s="1"/>
    </row>
    <row r="90" spans="25:35">
      <c r="Y90" s="1">
        <v>8</v>
      </c>
      <c r="Z90" s="7">
        <v>8</v>
      </c>
      <c r="AA90" s="1" t="str">
        <f t="shared" si="22"/>
        <v>88</v>
      </c>
      <c r="AB90" s="1">
        <v>8</v>
      </c>
      <c r="AC90" s="34">
        <v>0.8417</v>
      </c>
      <c r="AD90" s="34">
        <v>0.84840000000000004</v>
      </c>
      <c r="AE90" s="34">
        <f t="shared" si="23"/>
        <v>6.7000000000000393E-3</v>
      </c>
      <c r="AH90" s="34"/>
      <c r="AI90" s="1"/>
    </row>
    <row r="91" spans="25:35">
      <c r="Y91" s="1">
        <v>8</v>
      </c>
      <c r="Z91" s="7">
        <v>9</v>
      </c>
      <c r="AA91" s="1" t="str">
        <f t="shared" si="22"/>
        <v>89</v>
      </c>
      <c r="AB91" s="1">
        <v>8</v>
      </c>
      <c r="AC91" s="34">
        <v>0.84899999999999998</v>
      </c>
      <c r="AD91" s="34">
        <v>0.8367</v>
      </c>
      <c r="AE91" s="34">
        <f t="shared" si="23"/>
        <v>-1.2299999999999978E-2</v>
      </c>
      <c r="AH91" s="34"/>
      <c r="AI91" s="1"/>
    </row>
    <row r="92" spans="25:35">
      <c r="Y92" s="1">
        <v>9</v>
      </c>
      <c r="Z92" s="7">
        <v>0</v>
      </c>
      <c r="AA92" s="1" t="str">
        <f t="shared" si="22"/>
        <v>90</v>
      </c>
      <c r="AB92" s="1">
        <v>9</v>
      </c>
      <c r="AC92" s="34">
        <v>0.80130000000000001</v>
      </c>
      <c r="AD92" s="34">
        <v>0.85050000000000003</v>
      </c>
      <c r="AE92" s="34">
        <f t="shared" si="23"/>
        <v>4.9200000000000021E-2</v>
      </c>
      <c r="AH92" s="34"/>
      <c r="AI92" s="1"/>
    </row>
    <row r="93" spans="25:35">
      <c r="Y93" s="1">
        <v>9</v>
      </c>
      <c r="Z93" s="7">
        <v>1</v>
      </c>
      <c r="AA93" s="1" t="str">
        <f t="shared" si="22"/>
        <v>91</v>
      </c>
      <c r="AB93" s="1">
        <v>9</v>
      </c>
      <c r="AC93" s="34">
        <v>0.83089999999999997</v>
      </c>
      <c r="AD93" s="34">
        <v>0.8377</v>
      </c>
      <c r="AE93" s="34">
        <f t="shared" si="23"/>
        <v>6.8000000000000282E-3</v>
      </c>
      <c r="AH93" s="34"/>
      <c r="AI93" s="1"/>
    </row>
    <row r="94" spans="25:35">
      <c r="Y94" s="1">
        <v>9</v>
      </c>
      <c r="Z94" s="7">
        <v>2</v>
      </c>
      <c r="AA94" s="1" t="str">
        <f t="shared" si="22"/>
        <v>92</v>
      </c>
      <c r="AB94" s="1">
        <v>9</v>
      </c>
      <c r="AC94" s="34">
        <v>0.83819999999999995</v>
      </c>
      <c r="AD94" s="34">
        <v>0.85140000000000005</v>
      </c>
      <c r="AE94" s="34">
        <f t="shared" si="23"/>
        <v>1.3200000000000101E-2</v>
      </c>
      <c r="AH94" s="34"/>
      <c r="AI94" s="1"/>
    </row>
    <row r="95" spans="25:35">
      <c r="Y95" s="1">
        <v>9</v>
      </c>
      <c r="Z95" s="7">
        <v>3</v>
      </c>
      <c r="AA95" s="1" t="str">
        <f t="shared" si="22"/>
        <v>93</v>
      </c>
      <c r="AB95" s="1">
        <v>9</v>
      </c>
      <c r="AC95" s="34">
        <v>0.84709999999999996</v>
      </c>
      <c r="AD95" s="34">
        <v>0.85050000000000003</v>
      </c>
      <c r="AE95" s="34">
        <f t="shared" si="23"/>
        <v>3.4000000000000696E-3</v>
      </c>
      <c r="AH95" s="34"/>
      <c r="AI95" s="1"/>
    </row>
    <row r="96" spans="25:35">
      <c r="Y96" s="1">
        <v>9</v>
      </c>
      <c r="Z96" s="7">
        <v>4</v>
      </c>
      <c r="AA96" s="1" t="str">
        <f t="shared" si="22"/>
        <v>94</v>
      </c>
      <c r="AB96" s="1">
        <v>9</v>
      </c>
      <c r="AC96" s="34">
        <v>0.8377</v>
      </c>
      <c r="AD96" s="34">
        <v>0.84589999999999999</v>
      </c>
      <c r="AE96" s="34">
        <f t="shared" si="23"/>
        <v>8.1999999999999851E-3</v>
      </c>
      <c r="AH96" s="34"/>
      <c r="AI96" s="1"/>
    </row>
    <row r="97" spans="25:35">
      <c r="Y97" s="1">
        <v>9</v>
      </c>
      <c r="Z97" s="7">
        <v>5</v>
      </c>
      <c r="AA97" s="1" t="str">
        <f t="shared" si="22"/>
        <v>95</v>
      </c>
      <c r="AB97" s="1">
        <v>9</v>
      </c>
      <c r="AC97" s="34">
        <v>0.84570000000000001</v>
      </c>
      <c r="AD97" s="34">
        <v>0.84870000000000001</v>
      </c>
      <c r="AE97" s="34">
        <f t="shared" si="23"/>
        <v>3.0000000000000027E-3</v>
      </c>
      <c r="AH97" s="34"/>
      <c r="AI97" s="1"/>
    </row>
    <row r="98" spans="25:35">
      <c r="Y98" s="1">
        <v>9</v>
      </c>
      <c r="Z98" s="7">
        <v>6</v>
      </c>
      <c r="AA98" s="1" t="str">
        <f t="shared" si="22"/>
        <v>96</v>
      </c>
      <c r="AB98" s="1">
        <v>9</v>
      </c>
      <c r="AC98" s="34">
        <v>0.63859999999999995</v>
      </c>
      <c r="AD98" s="34">
        <v>0.84489999999999998</v>
      </c>
      <c r="AE98" s="34">
        <f t="shared" si="23"/>
        <v>0.20630000000000004</v>
      </c>
      <c r="AH98" s="34"/>
      <c r="AI98" s="1"/>
    </row>
    <row r="99" spans="25:35">
      <c r="Y99" s="1">
        <v>9</v>
      </c>
      <c r="Z99" s="7">
        <v>7</v>
      </c>
      <c r="AA99" s="1" t="str">
        <f t="shared" si="22"/>
        <v>97</v>
      </c>
      <c r="AB99" s="1">
        <v>9</v>
      </c>
      <c r="AC99" s="34">
        <v>0.71040000000000003</v>
      </c>
      <c r="AD99" s="34">
        <v>0.8448</v>
      </c>
      <c r="AE99" s="34">
        <f t="shared" si="23"/>
        <v>0.13439999999999996</v>
      </c>
      <c r="AH99" s="34"/>
      <c r="AI99" s="1"/>
    </row>
    <row r="100" spans="25:35">
      <c r="Y100" s="1">
        <v>9</v>
      </c>
      <c r="Z100" s="7">
        <v>8</v>
      </c>
      <c r="AA100" s="1" t="str">
        <f t="shared" si="22"/>
        <v>98</v>
      </c>
      <c r="AB100" s="1">
        <v>9</v>
      </c>
      <c r="AC100" s="34">
        <v>0.84599999999999997</v>
      </c>
      <c r="AD100" s="34">
        <v>0.85709999999999997</v>
      </c>
      <c r="AE100" s="34">
        <f t="shared" si="23"/>
        <v>1.1099999999999999E-2</v>
      </c>
      <c r="AH100" s="34"/>
      <c r="AI100" s="1"/>
    </row>
    <row r="101" spans="25:35">
      <c r="Y101" s="1">
        <v>9</v>
      </c>
      <c r="Z101" s="7">
        <v>9</v>
      </c>
      <c r="AA101" s="1" t="str">
        <f t="shared" si="22"/>
        <v>99</v>
      </c>
      <c r="AB101" s="1">
        <v>9</v>
      </c>
      <c r="AC101" s="34">
        <v>0.85350000000000004</v>
      </c>
      <c r="AD101" s="34">
        <v>0.85619999999999996</v>
      </c>
      <c r="AE101" s="34">
        <f t="shared" si="23"/>
        <v>2.6999999999999247E-3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107A-7AD7-334D-A0A2-66BB4859B514}">
  <sheetPr>
    <tabColor rgb="FF92D050"/>
  </sheetPr>
  <dimension ref="A1:A181"/>
  <sheetViews>
    <sheetView topLeftCell="A110" workbookViewId="0">
      <selection activeCell="G69" sqref="G69"/>
    </sheetView>
  </sheetViews>
  <sheetFormatPr baseColWidth="10" defaultRowHeight="16"/>
  <sheetData>
    <row r="1" spans="1:1">
      <c r="A1">
        <v>0</v>
      </c>
    </row>
    <row r="2" spans="1:1">
      <c r="A2">
        <v>0</v>
      </c>
    </row>
    <row r="3" spans="1:1">
      <c r="A3">
        <v>5.0000000000000044E-3</v>
      </c>
    </row>
    <row r="4" spans="1:1">
      <c r="A4">
        <v>3.7000000000000033E-2</v>
      </c>
    </row>
    <row r="5" spans="1:1">
      <c r="A5">
        <v>-7.4999999999999512E-3</v>
      </c>
    </row>
    <row r="6" spans="1:1">
      <c r="A6">
        <v>4.9999999999994493E-4</v>
      </c>
    </row>
    <row r="7" spans="1:1">
      <c r="A7">
        <v>5.0000000000000044E-3</v>
      </c>
    </row>
    <row r="8" spans="1:1">
      <c r="A8">
        <v>3.0000000000000027E-3</v>
      </c>
    </row>
    <row r="9" spans="1:1">
      <c r="A9">
        <v>2.5000000000000577E-3</v>
      </c>
    </row>
    <row r="10" spans="1:1">
      <c r="A10">
        <v>0</v>
      </c>
    </row>
    <row r="11" spans="1:1">
      <c r="A11">
        <v>2.9821073558650157E-3</v>
      </c>
    </row>
    <row r="12" spans="1:1">
      <c r="A12">
        <v>1.8458698661739659E-3</v>
      </c>
    </row>
    <row r="13" spans="1:1">
      <c r="A13">
        <v>0</v>
      </c>
    </row>
    <row r="14" spans="1:1">
      <c r="A14">
        <v>4.0000000000000036E-3</v>
      </c>
    </row>
    <row r="15" spans="1:1">
      <c r="A15">
        <v>-3.0000000000000027E-3</v>
      </c>
    </row>
    <row r="16" spans="1:1">
      <c r="A16">
        <v>0</v>
      </c>
    </row>
    <row r="17" spans="1:1">
      <c r="A17">
        <v>3.4999999999999476E-3</v>
      </c>
    </row>
    <row r="18" spans="1:1">
      <c r="A18">
        <v>4.9999999999994493E-4</v>
      </c>
    </row>
    <row r="19" spans="1:1">
      <c r="A19">
        <v>-1.0000000000000009E-3</v>
      </c>
    </row>
    <row r="20" spans="1:1">
      <c r="A20">
        <v>-4.9999999999994493E-4</v>
      </c>
    </row>
    <row r="21" spans="1:1">
      <c r="A21">
        <v>-5.0251256281397261E-4</v>
      </c>
    </row>
    <row r="22" spans="1:1">
      <c r="A22">
        <v>1.3986013986020396E-3</v>
      </c>
    </row>
    <row r="23" spans="1:1">
      <c r="A23">
        <v>1.3712047012732986E-2</v>
      </c>
    </row>
    <row r="24" spans="1:1">
      <c r="A24">
        <v>-5.0000000000000044E-3</v>
      </c>
    </row>
    <row r="25" spans="1:1">
      <c r="A25">
        <v>-2.2499999999999964E-2</v>
      </c>
    </row>
    <row r="26" spans="1:1">
      <c r="A26">
        <v>-5.0000000000005596E-4</v>
      </c>
    </row>
    <row r="27" spans="1:1">
      <c r="A27">
        <v>1.0000000000000009E-2</v>
      </c>
    </row>
    <row r="28" spans="1:1">
      <c r="A28">
        <v>0</v>
      </c>
    </row>
    <row r="29" spans="1:1">
      <c r="A29">
        <v>5.4999999999999494E-3</v>
      </c>
    </row>
    <row r="30" spans="1:1">
      <c r="A30">
        <v>5.0000000000005596E-4</v>
      </c>
    </row>
    <row r="31" spans="1:1">
      <c r="A31">
        <v>5.0968399592299374E-4</v>
      </c>
    </row>
    <row r="32" spans="1:1">
      <c r="A32">
        <v>0</v>
      </c>
    </row>
    <row r="33" spans="1:1">
      <c r="A33">
        <v>1.042701092353493E-2</v>
      </c>
    </row>
    <row r="34" spans="1:1">
      <c r="A34">
        <v>3.0120481927708997E-3</v>
      </c>
    </row>
    <row r="35" spans="1:1">
      <c r="A35">
        <v>-2.5000000000000577E-3</v>
      </c>
    </row>
    <row r="36" spans="1:1">
      <c r="A36">
        <v>-1.0000000000000009E-3</v>
      </c>
    </row>
    <row r="37" spans="1:1">
      <c r="A37">
        <v>6.9999999999998952E-3</v>
      </c>
    </row>
    <row r="38" spans="1:1">
      <c r="A38">
        <v>0</v>
      </c>
    </row>
    <row r="39" spans="1:1">
      <c r="A39">
        <v>-3.0000000000000027E-3</v>
      </c>
    </row>
    <row r="40" spans="1:1">
      <c r="A40">
        <v>5.0000000000005596E-4</v>
      </c>
    </row>
    <row r="41" spans="1:1">
      <c r="A41">
        <v>6.9444444444440867E-3</v>
      </c>
    </row>
    <row r="42" spans="1:1">
      <c r="A42">
        <v>1.9733596447949475E-3</v>
      </c>
    </row>
    <row r="43" spans="1:1">
      <c r="A43">
        <v>1.195426195426208E-2</v>
      </c>
    </row>
    <row r="44" spans="1:1">
      <c r="A44">
        <v>4.206098843323014E-3</v>
      </c>
    </row>
    <row r="45" spans="1:1">
      <c r="A45">
        <v>6.9370330843110395E-3</v>
      </c>
    </row>
    <row r="46" spans="1:1">
      <c r="A46">
        <v>1.0000000000000009E-3</v>
      </c>
    </row>
    <row r="47" spans="1:1">
      <c r="A47">
        <v>4.4999999999999485E-3</v>
      </c>
    </row>
    <row r="48" spans="1:1">
      <c r="A48">
        <v>-4.9999999999994493E-4</v>
      </c>
    </row>
    <row r="49" spans="1:1">
      <c r="A49">
        <v>-3.4999999999999476E-3</v>
      </c>
    </row>
    <row r="50" spans="1:1">
      <c r="A50">
        <v>4.9999999999994493E-4</v>
      </c>
    </row>
    <row r="51" spans="1:1">
      <c r="A51">
        <v>3.0959752321979561E-3</v>
      </c>
    </row>
    <row r="52" spans="1:1">
      <c r="A52">
        <v>1.4333492594360564E-3</v>
      </c>
    </row>
    <row r="53" spans="1:1">
      <c r="A53">
        <v>4.5226130653270857E-3</v>
      </c>
    </row>
    <row r="54" spans="1:1">
      <c r="A54">
        <v>2.0325203252030688E-3</v>
      </c>
    </row>
    <row r="55" spans="1:1">
      <c r="A55">
        <v>-1.5463917525779802E-3</v>
      </c>
    </row>
    <row r="56" spans="1:1">
      <c r="A56">
        <v>8.1081081081079143E-3</v>
      </c>
    </row>
    <row r="57" spans="1:1">
      <c r="A57">
        <v>-1.4999999999999458E-3</v>
      </c>
    </row>
    <row r="58" spans="1:1">
      <c r="A58">
        <v>3.0000000000000027E-3</v>
      </c>
    </row>
    <row r="59" spans="1:1">
      <c r="A59">
        <v>-2.0000000000000018E-3</v>
      </c>
    </row>
    <row r="60" spans="1:1">
      <c r="A60">
        <v>-3.4999999999999476E-3</v>
      </c>
    </row>
    <row r="61" spans="1:1">
      <c r="A61">
        <v>9.960159362549792E-4</v>
      </c>
    </row>
    <row r="62" spans="1:1">
      <c r="A62">
        <v>5.5478502080440473E-3</v>
      </c>
    </row>
    <row r="63" spans="1:1">
      <c r="A63">
        <v>1.5533980582523976E-2</v>
      </c>
    </row>
    <row r="64" spans="1:1">
      <c r="A64">
        <v>6.8694798822370728E-3</v>
      </c>
    </row>
    <row r="65" spans="1:1">
      <c r="A65">
        <v>4.4776119402989423E-3</v>
      </c>
    </row>
    <row r="66" spans="1:1">
      <c r="A66">
        <v>4.6874999999999556E-3</v>
      </c>
    </row>
    <row r="67" spans="1:1">
      <c r="A67">
        <v>0</v>
      </c>
    </row>
    <row r="68" spans="1:1">
      <c r="A68">
        <v>-4.9999999999994493E-4</v>
      </c>
    </row>
    <row r="69" spans="1:1">
      <c r="A69">
        <v>0</v>
      </c>
    </row>
    <row r="70" spans="1:1">
      <c r="A70">
        <v>0</v>
      </c>
    </row>
    <row r="71" spans="1:1">
      <c r="A71">
        <v>3.582395087000978E-3</v>
      </c>
    </row>
    <row r="72" spans="1:1">
      <c r="A72">
        <v>4.7415836889519447E-3</v>
      </c>
    </row>
    <row r="73" spans="1:1">
      <c r="A73">
        <v>-2.4925224327019269E-3</v>
      </c>
    </row>
    <row r="74" spans="1:1">
      <c r="A74">
        <v>1.1088709677420039E-2</v>
      </c>
    </row>
    <row r="75" spans="1:1">
      <c r="A75">
        <v>1.0224948875259265E-3</v>
      </c>
    </row>
    <row r="76" spans="1:1">
      <c r="A76">
        <v>1.3933547695606063E-2</v>
      </c>
    </row>
    <row r="77" spans="1:1">
      <c r="A77">
        <v>5.1759834368603208E-4</v>
      </c>
    </row>
    <row r="78" spans="1:1">
      <c r="A78">
        <v>5.4945054945060301E-3</v>
      </c>
    </row>
    <row r="79" spans="1:1">
      <c r="A79">
        <v>7.0000000000000062E-3</v>
      </c>
    </row>
    <row r="80" spans="1:1">
      <c r="A80">
        <v>-1.0000000000000009E-3</v>
      </c>
    </row>
    <row r="81" spans="1:1">
      <c r="A81">
        <v>4.0221216691809225E-3</v>
      </c>
    </row>
    <row r="82" spans="1:1">
      <c r="A82">
        <v>4.6641791044799152E-4</v>
      </c>
    </row>
    <row r="83" spans="1:1">
      <c r="A83">
        <v>4.8995590396859745E-3</v>
      </c>
    </row>
    <row r="84" spans="1:1">
      <c r="A84">
        <v>4.9529470034669343E-3</v>
      </c>
    </row>
    <row r="85" spans="1:1">
      <c r="A85">
        <v>0</v>
      </c>
    </row>
    <row r="86" spans="1:1">
      <c r="A86">
        <v>4.208311415044963E-3</v>
      </c>
    </row>
    <row r="87" spans="1:1">
      <c r="A87">
        <v>1.5251652262330273E-3</v>
      </c>
    </row>
    <row r="88" spans="1:1">
      <c r="A88">
        <v>2.9455081001469319E-3</v>
      </c>
    </row>
    <row r="89" spans="1:1">
      <c r="A89">
        <v>1.008572869389901E-2</v>
      </c>
    </row>
    <row r="90" spans="1:1">
      <c r="A90">
        <v>1.0000000000000009E-3</v>
      </c>
    </row>
    <row r="91" spans="1:1">
      <c r="A91">
        <v>-6.8749999999999645E-3</v>
      </c>
    </row>
    <row r="92" spans="1:1">
      <c r="A92">
        <v>6.2499999999999778E-3</v>
      </c>
    </row>
    <row r="93" spans="1:1">
      <c r="A93">
        <v>2.5625000000000009E-2</v>
      </c>
    </row>
    <row r="94" spans="1:1">
      <c r="A94">
        <v>3.7500000000000311E-3</v>
      </c>
    </row>
    <row r="95" spans="1:1">
      <c r="A95">
        <v>1.87499999999996E-3</v>
      </c>
    </row>
    <row r="96" spans="1:1">
      <c r="A96">
        <v>2.5625000000000009E-2</v>
      </c>
    </row>
    <row r="97" spans="1:1">
      <c r="A97">
        <v>2.5000000000000577E-3</v>
      </c>
    </row>
    <row r="98" spans="1:1">
      <c r="A98">
        <v>5.6249999999999911E-3</v>
      </c>
    </row>
    <row r="99" spans="1:1">
      <c r="A99">
        <v>4.3750000000000178E-3</v>
      </c>
    </row>
    <row r="100" spans="1:1">
      <c r="A100">
        <v>1.0624999999999996E-2</v>
      </c>
    </row>
    <row r="101" spans="1:1">
      <c r="A101">
        <v>5.0000000000000044E-3</v>
      </c>
    </row>
    <row r="102" spans="1:1">
      <c r="A102">
        <v>-1.2499999999999734E-3</v>
      </c>
    </row>
    <row r="103" spans="1:1">
      <c r="A103">
        <v>5.6249999999999911E-3</v>
      </c>
    </row>
    <row r="104" spans="1:1">
      <c r="A104">
        <v>6.2499999999999778E-3</v>
      </c>
    </row>
    <row r="105" spans="1:1">
      <c r="A105">
        <v>3.7500000000000311E-3</v>
      </c>
    </row>
    <row r="106" spans="1:1">
      <c r="A106">
        <v>9.9999999999998979E-3</v>
      </c>
    </row>
    <row r="107" spans="1:1">
      <c r="A107">
        <v>1.5000000000000013E-2</v>
      </c>
    </row>
    <row r="108" spans="1:1">
      <c r="A108">
        <v>1.87499999999996E-3</v>
      </c>
    </row>
    <row r="109" spans="1:1">
      <c r="A109">
        <v>3.312499999999996E-2</v>
      </c>
    </row>
    <row r="110" spans="1:1">
      <c r="A110">
        <v>6.2499999999999778E-3</v>
      </c>
    </row>
    <row r="111" spans="1:1">
      <c r="A111">
        <v>1.2499999999999956E-2</v>
      </c>
    </row>
    <row r="112" spans="1:1">
      <c r="A112">
        <v>1.6249999999999987E-2</v>
      </c>
    </row>
    <row r="113" spans="1:1">
      <c r="A113">
        <v>3.1250000000000444E-3</v>
      </c>
    </row>
    <row r="114" spans="1:1">
      <c r="A114">
        <v>0</v>
      </c>
    </row>
    <row r="115" spans="1:1">
      <c r="A115">
        <v>1.1249999999999982E-2</v>
      </c>
    </row>
    <row r="116" spans="1:1">
      <c r="A116">
        <v>6.2499999999999778E-3</v>
      </c>
    </row>
    <row r="117" spans="1:1">
      <c r="A117">
        <v>3.0000000000000027E-2</v>
      </c>
    </row>
    <row r="118" spans="1:1">
      <c r="A118">
        <v>1.1874999999999969E-2</v>
      </c>
    </row>
    <row r="119" spans="1:1">
      <c r="A119">
        <v>8.1250000000000488E-3</v>
      </c>
    </row>
    <row r="120" spans="1:1">
      <c r="A120">
        <v>1.0624999999999996E-2</v>
      </c>
    </row>
    <row r="121" spans="1:1">
      <c r="A121">
        <v>8.7500000000000355E-3</v>
      </c>
    </row>
    <row r="122" spans="1:1">
      <c r="A122">
        <v>0</v>
      </c>
    </row>
    <row r="123" spans="1:1">
      <c r="A123">
        <v>1.187500000000008E-2</v>
      </c>
    </row>
    <row r="124" spans="1:1">
      <c r="A124">
        <v>4.3750000000000178E-3</v>
      </c>
    </row>
    <row r="125" spans="1:1">
      <c r="A125">
        <v>9.3750000000000222E-3</v>
      </c>
    </row>
    <row r="126" spans="1:1">
      <c r="A126">
        <v>9.3750000000000222E-3</v>
      </c>
    </row>
    <row r="127" spans="1:1">
      <c r="A127">
        <v>1.1249999999999982E-2</v>
      </c>
    </row>
    <row r="128" spans="1:1">
      <c r="A128">
        <v>1.7500000000000071E-2</v>
      </c>
    </row>
    <row r="129" spans="1:1">
      <c r="A129">
        <v>1.1250000000000093E-2</v>
      </c>
    </row>
    <row r="130" spans="1:1">
      <c r="A130">
        <v>6.8749999999999645E-3</v>
      </c>
    </row>
    <row r="131" spans="1:1">
      <c r="A131">
        <v>2.2500000000000075E-2</v>
      </c>
    </row>
    <row r="132" spans="1:1">
      <c r="A132">
        <v>-2.5000000000000577E-3</v>
      </c>
    </row>
    <row r="133" spans="1:1">
      <c r="A133">
        <v>1.1249999999999982E-2</v>
      </c>
    </row>
    <row r="134" spans="1:1">
      <c r="A134">
        <v>1.749999999999996E-2</v>
      </c>
    </row>
    <row r="135" spans="1:1">
      <c r="A135">
        <v>1.1250000000000093E-2</v>
      </c>
    </row>
    <row r="136" spans="1:1">
      <c r="A136">
        <v>1.5000000000000568E-3</v>
      </c>
    </row>
    <row r="137" spans="1:1">
      <c r="A137">
        <v>7.5000000000000622E-3</v>
      </c>
    </row>
    <row r="138" spans="1:1">
      <c r="A138">
        <v>2.1500000000000075E-2</v>
      </c>
    </row>
    <row r="139" spans="1:1">
      <c r="A139">
        <v>4.0000000000000036E-3</v>
      </c>
    </row>
    <row r="140" spans="1:1">
      <c r="A140">
        <v>1.650000000000007E-2</v>
      </c>
    </row>
    <row r="141" spans="1:1">
      <c r="A141">
        <v>4.9999999999994493E-4</v>
      </c>
    </row>
    <row r="142" spans="1:1">
      <c r="A142">
        <v>1.3000000000000012E-2</v>
      </c>
    </row>
    <row r="143" spans="1:1">
      <c r="A143">
        <v>-8.0000000000000071E-3</v>
      </c>
    </row>
    <row r="144" spans="1:1">
      <c r="A144">
        <v>-1.0000000000000009E-3</v>
      </c>
    </row>
    <row r="145" spans="1:1">
      <c r="A145">
        <v>2.0000000000000018E-3</v>
      </c>
    </row>
    <row r="146" spans="1:1">
      <c r="A146">
        <v>3.0000000000000027E-3</v>
      </c>
    </row>
    <row r="147" spans="1:1">
      <c r="A147">
        <v>1.100000000000001E-2</v>
      </c>
    </row>
    <row r="148" spans="1:1">
      <c r="A148">
        <v>1.8000000000000016E-2</v>
      </c>
    </row>
    <row r="149" spans="1:1">
      <c r="A149">
        <v>3.3000000000000029E-2</v>
      </c>
    </row>
    <row r="150" spans="1:1">
      <c r="A150">
        <v>2.5500000000000078E-2</v>
      </c>
    </row>
    <row r="151" spans="1:1">
      <c r="A151">
        <v>1.0500000000000065E-2</v>
      </c>
    </row>
    <row r="152" spans="1:1">
      <c r="A152">
        <v>4.5000000000000595E-3</v>
      </c>
    </row>
    <row r="153" spans="1:1">
      <c r="A153">
        <v>1.2500000000000067E-2</v>
      </c>
    </row>
    <row r="154" spans="1:1">
      <c r="A154">
        <v>9.4999999999999529E-3</v>
      </c>
    </row>
    <row r="155" spans="1:1">
      <c r="A155">
        <v>3.0499999999999972E-2</v>
      </c>
    </row>
    <row r="156" spans="1:1">
      <c r="A156">
        <v>-3.4999999999999476E-3</v>
      </c>
    </row>
    <row r="157" spans="1:1">
      <c r="A157">
        <v>2.1500000000000075E-2</v>
      </c>
    </row>
    <row r="158" spans="1:1">
      <c r="A158">
        <v>-8.0000000000000071E-3</v>
      </c>
    </row>
    <row r="159" spans="1:1">
      <c r="A159">
        <v>-4.9999999999994493E-4</v>
      </c>
    </row>
    <row r="160" spans="1:1">
      <c r="A160">
        <v>2.0000000000000018E-3</v>
      </c>
    </row>
    <row r="161" spans="1:1">
      <c r="A161">
        <v>-3.0000000000000027E-3</v>
      </c>
    </row>
    <row r="162" spans="1:1">
      <c r="A162">
        <v>1.4000000000000012E-2</v>
      </c>
    </row>
    <row r="163" spans="1:1">
      <c r="A163">
        <v>-4.9999999999994493E-4</v>
      </c>
    </row>
    <row r="164" spans="1:1">
      <c r="A164">
        <v>1.3000000000000012E-2</v>
      </c>
    </row>
    <row r="165" spans="1:1">
      <c r="A165">
        <v>-1.0000000000000009E-3</v>
      </c>
    </row>
    <row r="166" spans="1:1">
      <c r="A166">
        <v>6.5000000000000613E-3</v>
      </c>
    </row>
    <row r="167" spans="1:1">
      <c r="A167">
        <v>1.0000000000000009E-2</v>
      </c>
    </row>
    <row r="168" spans="1:1">
      <c r="A168">
        <v>6.0000000000000053E-2</v>
      </c>
    </row>
    <row r="169" spans="1:1">
      <c r="A169">
        <v>1.4000000000000012E-2</v>
      </c>
    </row>
    <row r="170" spans="1:1">
      <c r="A170">
        <v>1.0000000000000009E-2</v>
      </c>
    </row>
    <row r="171" spans="1:1">
      <c r="A171">
        <v>2.0000000000000018E-3</v>
      </c>
    </row>
    <row r="172" spans="1:1">
      <c r="A172">
        <v>1.9500000000000073E-2</v>
      </c>
    </row>
    <row r="173" spans="1:1">
      <c r="A173">
        <v>1.5499999999999958E-2</v>
      </c>
    </row>
    <row r="174" spans="1:1">
      <c r="A174">
        <v>2.4999999999999467E-3</v>
      </c>
    </row>
    <row r="175" spans="1:1">
      <c r="A175">
        <v>-3.4999999999999476E-3</v>
      </c>
    </row>
    <row r="176" spans="1:1">
      <c r="A176">
        <v>1.0000000000000009E-3</v>
      </c>
    </row>
    <row r="177" spans="1:1">
      <c r="A177">
        <v>3.1000000000000028E-2</v>
      </c>
    </row>
    <row r="178" spans="1:1">
      <c r="A178">
        <v>1.7500000000000071E-2</v>
      </c>
    </row>
    <row r="179" spans="1:1">
      <c r="A179">
        <v>3.3999999999999919E-2</v>
      </c>
    </row>
    <row r="180" spans="1:1">
      <c r="A180">
        <v>6.0000000000000053E-3</v>
      </c>
    </row>
    <row r="181" spans="1:1">
      <c r="A181">
        <f>AVERAGE(A1:A180)</f>
        <v>6.3098763246726619E-3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E3B4-498B-4A49-B8D5-89196A972908}">
  <dimension ref="A1:G101"/>
  <sheetViews>
    <sheetView workbookViewId="0">
      <selection activeCell="C2" sqref="C2:C47"/>
    </sheetView>
  </sheetViews>
  <sheetFormatPr baseColWidth="10" defaultRowHeight="16"/>
  <cols>
    <col min="1" max="1" width="10" style="8" bestFit="1" customWidth="1"/>
    <col min="2" max="2" width="6.6640625" style="7" bestFit="1" customWidth="1"/>
    <col min="3" max="3" width="26.33203125" style="8" bestFit="1" customWidth="1"/>
    <col min="4" max="4" width="20.83203125" style="8" bestFit="1" customWidth="1"/>
  </cols>
  <sheetData>
    <row r="1" spans="1:7">
      <c r="A1" s="8" t="s">
        <v>12</v>
      </c>
      <c r="B1" s="8" t="s">
        <v>12</v>
      </c>
      <c r="C1" s="8" t="s">
        <v>11</v>
      </c>
      <c r="D1" s="8" t="s">
        <v>24</v>
      </c>
    </row>
    <row r="2" spans="1:7">
      <c r="A2" s="8" t="s">
        <v>57</v>
      </c>
      <c r="B2" s="8">
        <v>1</v>
      </c>
      <c r="C2" s="20">
        <v>0.99905437352245796</v>
      </c>
      <c r="D2" s="20">
        <v>0.99905437352245796</v>
      </c>
      <c r="E2" t="str">
        <f>CONCATENATE(A2,B2)</f>
        <v>011</v>
      </c>
      <c r="F2">
        <f>D2-C2</f>
        <v>0</v>
      </c>
      <c r="G2">
        <f>MEDIAN(F2:F46)</f>
        <v>-3.582395087000978E-3</v>
      </c>
    </row>
    <row r="3" spans="1:7">
      <c r="A3" s="8" t="s">
        <v>58</v>
      </c>
      <c r="B3" s="8">
        <v>2</v>
      </c>
      <c r="C3" s="20">
        <v>0.99652087475149098</v>
      </c>
      <c r="D3" s="20">
        <v>0.99353876739562597</v>
      </c>
      <c r="E3" s="8" t="str">
        <f t="shared" ref="E3:E46" si="0">CONCATENATE(A3,B3)</f>
        <v>022</v>
      </c>
      <c r="F3" s="28">
        <f t="shared" ref="F3:F46" si="1">D3-C3</f>
        <v>-2.9821073558650157E-3</v>
      </c>
      <c r="G3">
        <f>AVERAGE(F2:F46)</f>
        <v>-4.2700608542461764E-3</v>
      </c>
    </row>
    <row r="4" spans="1:7">
      <c r="A4" s="8" t="s">
        <v>59</v>
      </c>
      <c r="B4" s="8">
        <v>3</v>
      </c>
      <c r="C4" s="20">
        <v>0.99748743718592903</v>
      </c>
      <c r="D4" s="20">
        <v>0.997989949748743</v>
      </c>
      <c r="E4" s="8" t="str">
        <f t="shared" si="0"/>
        <v>033</v>
      </c>
      <c r="F4" s="28">
        <f t="shared" si="1"/>
        <v>5.0251256281397261E-4</v>
      </c>
    </row>
    <row r="5" spans="1:7">
      <c r="A5" s="8" t="s">
        <v>60</v>
      </c>
      <c r="B5" s="8">
        <v>4</v>
      </c>
      <c r="C5" s="20">
        <v>0.99643221202854204</v>
      </c>
      <c r="D5" s="20">
        <v>0.99592252803261905</v>
      </c>
      <c r="E5" s="8" t="str">
        <f t="shared" si="0"/>
        <v>044</v>
      </c>
      <c r="F5" s="28">
        <f t="shared" si="1"/>
        <v>-5.0968399592299374E-4</v>
      </c>
    </row>
    <row r="6" spans="1:7">
      <c r="A6" s="8" t="s">
        <v>61</v>
      </c>
      <c r="B6" s="8">
        <v>5</v>
      </c>
      <c r="C6" s="20">
        <v>0.99519230769230704</v>
      </c>
      <c r="D6" s="20">
        <v>0.98824786324786296</v>
      </c>
      <c r="E6" s="8" t="str">
        <f t="shared" si="0"/>
        <v>055</v>
      </c>
      <c r="F6" s="28">
        <f t="shared" si="1"/>
        <v>-6.9444444444440867E-3</v>
      </c>
    </row>
    <row r="7" spans="1:7">
      <c r="A7" s="8" t="s">
        <v>62</v>
      </c>
      <c r="B7" s="8">
        <v>6</v>
      </c>
      <c r="C7" s="20">
        <v>0.99277605779153699</v>
      </c>
      <c r="D7" s="20">
        <v>0.98968008255933904</v>
      </c>
      <c r="E7" s="8" t="str">
        <f t="shared" si="0"/>
        <v>066</v>
      </c>
      <c r="F7" s="28">
        <f t="shared" si="1"/>
        <v>-3.0959752321979561E-3</v>
      </c>
    </row>
    <row r="8" spans="1:7">
      <c r="A8" s="8" t="s">
        <v>63</v>
      </c>
      <c r="B8" s="8">
        <v>7</v>
      </c>
      <c r="C8" s="20">
        <v>0.99651394422310702</v>
      </c>
      <c r="D8" s="20">
        <v>0.99551792828685204</v>
      </c>
      <c r="E8" s="8" t="str">
        <f t="shared" si="0"/>
        <v>077</v>
      </c>
      <c r="F8" s="28">
        <f t="shared" si="1"/>
        <v>-9.960159362549792E-4</v>
      </c>
    </row>
    <row r="9" spans="1:7">
      <c r="A9" s="8" t="s">
        <v>64</v>
      </c>
      <c r="B9" s="8">
        <v>8</v>
      </c>
      <c r="C9" s="20">
        <v>0.99590583418628398</v>
      </c>
      <c r="D9" s="20">
        <v>0.992323439099283</v>
      </c>
      <c r="E9" s="8" t="str">
        <f t="shared" si="0"/>
        <v>088</v>
      </c>
      <c r="F9" s="28">
        <f t="shared" si="1"/>
        <v>-3.582395087000978E-3</v>
      </c>
    </row>
    <row r="10" spans="1:7">
      <c r="A10" s="8" t="s">
        <v>65</v>
      </c>
      <c r="B10" s="8">
        <v>9</v>
      </c>
      <c r="C10" s="20">
        <v>0.99648064353946697</v>
      </c>
      <c r="D10" s="20">
        <v>0.99245852187028605</v>
      </c>
      <c r="E10" s="8" t="str">
        <f t="shared" si="0"/>
        <v>099</v>
      </c>
      <c r="F10" s="28">
        <f t="shared" si="1"/>
        <v>-4.0221216691809225E-3</v>
      </c>
    </row>
    <row r="11" spans="1:7">
      <c r="A11" s="8" t="s">
        <v>66</v>
      </c>
      <c r="B11" s="8">
        <v>2</v>
      </c>
      <c r="C11" s="20">
        <v>0.99584679280110699</v>
      </c>
      <c r="D11" s="20">
        <v>0.99400092293493303</v>
      </c>
      <c r="E11" s="8" t="str">
        <f t="shared" si="0"/>
        <v>122</v>
      </c>
      <c r="F11" s="28">
        <f t="shared" si="1"/>
        <v>-1.8458698661739659E-3</v>
      </c>
    </row>
    <row r="12" spans="1:7">
      <c r="A12" s="8" t="s">
        <v>67</v>
      </c>
      <c r="B12" s="8">
        <v>3</v>
      </c>
      <c r="C12" s="20">
        <v>0.99720279720279703</v>
      </c>
      <c r="D12" s="20">
        <v>0.99580419580419499</v>
      </c>
      <c r="E12" s="8" t="str">
        <f t="shared" si="0"/>
        <v>133</v>
      </c>
      <c r="F12" s="28">
        <f t="shared" si="1"/>
        <v>-1.3986013986020396E-3</v>
      </c>
    </row>
    <row r="13" spans="1:7">
      <c r="A13" s="8" t="s">
        <v>68</v>
      </c>
      <c r="B13" s="8">
        <v>4</v>
      </c>
      <c r="C13" s="20">
        <v>0.999055266887104</v>
      </c>
      <c r="D13" s="20">
        <v>0.999055266887104</v>
      </c>
      <c r="E13" s="8" t="str">
        <f t="shared" si="0"/>
        <v>144</v>
      </c>
      <c r="F13" s="28">
        <f t="shared" si="1"/>
        <v>0</v>
      </c>
    </row>
    <row r="14" spans="1:7">
      <c r="A14" s="8" t="s">
        <v>69</v>
      </c>
      <c r="B14" s="8">
        <v>5</v>
      </c>
      <c r="C14" s="20">
        <v>0.99851998026640298</v>
      </c>
      <c r="D14" s="20">
        <v>0.99654662062160804</v>
      </c>
      <c r="E14" s="8" t="str">
        <f t="shared" si="0"/>
        <v>155</v>
      </c>
      <c r="F14" s="28">
        <f t="shared" si="1"/>
        <v>-1.9733596447949475E-3</v>
      </c>
    </row>
    <row r="15" spans="1:7">
      <c r="A15" s="8" t="s">
        <v>70</v>
      </c>
      <c r="B15" s="8">
        <v>6</v>
      </c>
      <c r="C15" s="20">
        <v>0.99665551839464805</v>
      </c>
      <c r="D15" s="20">
        <v>0.995222169135212</v>
      </c>
      <c r="E15" s="8" t="str">
        <f t="shared" si="0"/>
        <v>166</v>
      </c>
      <c r="F15" s="28">
        <f t="shared" si="1"/>
        <v>-1.4333492594360564E-3</v>
      </c>
    </row>
    <row r="16" spans="1:7">
      <c r="A16" s="8" t="s">
        <v>71</v>
      </c>
      <c r="B16" s="8">
        <v>7</v>
      </c>
      <c r="C16" s="20">
        <v>0.99537679149329605</v>
      </c>
      <c r="D16" s="20">
        <v>0.98982894128525201</v>
      </c>
      <c r="E16" s="8" t="str">
        <f t="shared" si="0"/>
        <v>177</v>
      </c>
      <c r="F16" s="28">
        <f t="shared" si="1"/>
        <v>-5.5478502080440473E-3</v>
      </c>
    </row>
    <row r="17" spans="1:6">
      <c r="A17" s="8" t="s">
        <v>72</v>
      </c>
      <c r="B17" s="8">
        <v>8</v>
      </c>
      <c r="C17" s="20">
        <v>0.99715504978662794</v>
      </c>
      <c r="D17" s="20">
        <v>0.992413466097676</v>
      </c>
      <c r="E17" s="8" t="str">
        <f t="shared" si="0"/>
        <v>188</v>
      </c>
      <c r="F17" s="28">
        <f t="shared" si="1"/>
        <v>-4.7415836889519447E-3</v>
      </c>
    </row>
    <row r="18" spans="1:6">
      <c r="A18" s="8" t="s">
        <v>73</v>
      </c>
      <c r="B18" s="8">
        <v>9</v>
      </c>
      <c r="C18" s="20">
        <v>0.99533582089552197</v>
      </c>
      <c r="D18" s="20">
        <v>0.99486940298507398</v>
      </c>
      <c r="E18" s="8" t="str">
        <f t="shared" si="0"/>
        <v>199</v>
      </c>
      <c r="F18" s="28">
        <f t="shared" si="1"/>
        <v>-4.6641791044799152E-4</v>
      </c>
    </row>
    <row r="19" spans="1:6">
      <c r="A19" s="8" t="s">
        <v>74</v>
      </c>
      <c r="B19" s="8">
        <v>3</v>
      </c>
      <c r="C19" s="20">
        <v>0.98922624877570997</v>
      </c>
      <c r="D19" s="20">
        <v>0.97551420176297698</v>
      </c>
      <c r="E19" s="8" t="str">
        <f t="shared" si="0"/>
        <v>233</v>
      </c>
      <c r="F19" s="28">
        <f t="shared" si="1"/>
        <v>-1.3712047012732986E-2</v>
      </c>
    </row>
    <row r="20" spans="1:6">
      <c r="A20" s="8" t="s">
        <v>75</v>
      </c>
      <c r="B20" s="8">
        <v>4</v>
      </c>
      <c r="C20" s="20">
        <v>0.99503475670307795</v>
      </c>
      <c r="D20" s="20">
        <v>0.98460774577954302</v>
      </c>
      <c r="E20" s="8" t="str">
        <f t="shared" si="0"/>
        <v>244</v>
      </c>
      <c r="F20" s="28">
        <f t="shared" si="1"/>
        <v>-1.042701092353493E-2</v>
      </c>
    </row>
    <row r="21" spans="1:6">
      <c r="A21" s="8" t="s">
        <v>76</v>
      </c>
      <c r="B21" s="8">
        <v>5</v>
      </c>
      <c r="C21" s="20">
        <v>0.99740124740124703</v>
      </c>
      <c r="D21" s="20">
        <v>0.98544698544698495</v>
      </c>
      <c r="E21" s="8" t="str">
        <f t="shared" si="0"/>
        <v>255</v>
      </c>
      <c r="F21" s="28">
        <f t="shared" si="1"/>
        <v>-1.195426195426208E-2</v>
      </c>
    </row>
    <row r="22" spans="1:6">
      <c r="A22" s="8" t="s">
        <v>77</v>
      </c>
      <c r="B22" s="8">
        <v>6</v>
      </c>
      <c r="C22" s="20">
        <v>0.99497487437185905</v>
      </c>
      <c r="D22" s="20">
        <v>0.99045226130653197</v>
      </c>
      <c r="E22" s="8" t="str">
        <f t="shared" si="0"/>
        <v>266</v>
      </c>
      <c r="F22" s="28">
        <f t="shared" si="1"/>
        <v>-4.5226130653270857E-3</v>
      </c>
    </row>
    <row r="23" spans="1:6">
      <c r="A23" s="8" t="s">
        <v>78</v>
      </c>
      <c r="B23" s="8">
        <v>7</v>
      </c>
      <c r="C23" s="20">
        <v>0.98932038834951397</v>
      </c>
      <c r="D23" s="20">
        <v>0.97378640776698999</v>
      </c>
      <c r="E23" s="8" t="str">
        <f t="shared" si="0"/>
        <v>277</v>
      </c>
      <c r="F23" s="28">
        <f t="shared" si="1"/>
        <v>-1.5533980582523976E-2</v>
      </c>
    </row>
    <row r="24" spans="1:6">
      <c r="A24" s="8" t="s">
        <v>79</v>
      </c>
      <c r="B24" s="8">
        <v>8</v>
      </c>
      <c r="C24" s="20">
        <v>0.98803589232303002</v>
      </c>
      <c r="D24" s="20">
        <v>0.99052841475573195</v>
      </c>
      <c r="E24" s="8" t="str">
        <f t="shared" si="0"/>
        <v>288</v>
      </c>
      <c r="F24" s="28">
        <f t="shared" si="1"/>
        <v>2.4925224327019269E-3</v>
      </c>
    </row>
    <row r="25" spans="1:6">
      <c r="A25" s="8" t="s">
        <v>80</v>
      </c>
      <c r="B25" s="8">
        <v>9</v>
      </c>
      <c r="C25" s="20">
        <v>0.99657030867221896</v>
      </c>
      <c r="D25" s="20">
        <v>0.99167074963253299</v>
      </c>
      <c r="E25" s="8" t="str">
        <f t="shared" si="0"/>
        <v>299</v>
      </c>
      <c r="F25" s="28">
        <f t="shared" si="1"/>
        <v>-4.8995590396859745E-3</v>
      </c>
    </row>
    <row r="26" spans="1:6">
      <c r="A26" s="8" t="s">
        <v>81</v>
      </c>
      <c r="B26" s="8">
        <v>4</v>
      </c>
      <c r="C26" s="20">
        <v>0.99748995983935695</v>
      </c>
      <c r="D26" s="20">
        <v>0.99447791164658605</v>
      </c>
      <c r="E26" s="8" t="str">
        <f t="shared" si="0"/>
        <v>344</v>
      </c>
      <c r="F26" s="28">
        <f t="shared" si="1"/>
        <v>-3.0120481927708997E-3</v>
      </c>
    </row>
    <row r="27" spans="1:6">
      <c r="A27" s="8" t="s">
        <v>82</v>
      </c>
      <c r="B27" s="8">
        <v>5</v>
      </c>
      <c r="C27" s="20">
        <v>0.98107255520504699</v>
      </c>
      <c r="D27" s="20">
        <v>0.97686645636172398</v>
      </c>
      <c r="E27" s="8" t="str">
        <f t="shared" si="0"/>
        <v>355</v>
      </c>
      <c r="F27" s="28">
        <f t="shared" si="1"/>
        <v>-4.206098843323014E-3</v>
      </c>
    </row>
    <row r="28" spans="1:6">
      <c r="A28" s="8" t="s">
        <v>83</v>
      </c>
      <c r="B28" s="8">
        <v>6</v>
      </c>
      <c r="C28" s="20">
        <v>0.99745934959349503</v>
      </c>
      <c r="D28" s="20">
        <v>0.99542682926829196</v>
      </c>
      <c r="E28" s="8" t="str">
        <f t="shared" si="0"/>
        <v>366</v>
      </c>
      <c r="F28" s="28">
        <f t="shared" si="1"/>
        <v>-2.0325203252030688E-3</v>
      </c>
    </row>
    <row r="29" spans="1:6">
      <c r="A29" s="8" t="s">
        <v>84</v>
      </c>
      <c r="B29" s="8">
        <v>7</v>
      </c>
      <c r="C29" s="20">
        <v>0.99313052011776204</v>
      </c>
      <c r="D29" s="20">
        <v>0.98626104023552497</v>
      </c>
      <c r="E29" s="8" t="str">
        <f t="shared" si="0"/>
        <v>377</v>
      </c>
      <c r="F29" s="28">
        <f t="shared" si="1"/>
        <v>-6.8694798822370728E-3</v>
      </c>
    </row>
    <row r="30" spans="1:6">
      <c r="A30" s="8" t="s">
        <v>85</v>
      </c>
      <c r="B30" s="8">
        <v>8</v>
      </c>
      <c r="C30" s="20">
        <v>0.98639112903225801</v>
      </c>
      <c r="D30" s="20">
        <v>0.97530241935483797</v>
      </c>
      <c r="E30" s="8" t="str">
        <f t="shared" si="0"/>
        <v>388</v>
      </c>
      <c r="F30" s="28">
        <f t="shared" si="1"/>
        <v>-1.1088709677420039E-2</v>
      </c>
    </row>
    <row r="31" spans="1:6">
      <c r="A31" s="8" t="s">
        <v>86</v>
      </c>
      <c r="B31" s="8">
        <v>9</v>
      </c>
      <c r="C31" s="20">
        <v>0.99108469539375899</v>
      </c>
      <c r="D31" s="20">
        <v>0.98613174839029205</v>
      </c>
      <c r="E31" s="8" t="str">
        <f t="shared" si="0"/>
        <v>399</v>
      </c>
      <c r="F31" s="28">
        <f t="shared" si="1"/>
        <v>-4.9529470034669343E-3</v>
      </c>
    </row>
    <row r="32" spans="1:6">
      <c r="A32" s="8" t="s">
        <v>87</v>
      </c>
      <c r="B32" s="8">
        <v>5</v>
      </c>
      <c r="C32" s="20">
        <v>0.99733191035218705</v>
      </c>
      <c r="D32" s="20">
        <v>0.99039487726787601</v>
      </c>
      <c r="E32" s="8" t="str">
        <f t="shared" si="0"/>
        <v>455</v>
      </c>
      <c r="F32" s="28">
        <f t="shared" si="1"/>
        <v>-6.9370330843110395E-3</v>
      </c>
    </row>
    <row r="33" spans="1:6">
      <c r="A33" s="8" t="s">
        <v>88</v>
      </c>
      <c r="B33" s="8">
        <v>6</v>
      </c>
      <c r="C33" s="20">
        <v>0.99175257731958699</v>
      </c>
      <c r="D33" s="20">
        <v>0.99329896907216497</v>
      </c>
      <c r="E33" s="8" t="str">
        <f t="shared" si="0"/>
        <v>466</v>
      </c>
      <c r="F33" s="28">
        <f t="shared" si="1"/>
        <v>1.5463917525779802E-3</v>
      </c>
    </row>
    <row r="34" spans="1:6">
      <c r="A34" s="8" t="s">
        <v>89</v>
      </c>
      <c r="B34" s="8">
        <v>7</v>
      </c>
      <c r="C34" s="20">
        <v>0.99054726368159196</v>
      </c>
      <c r="D34" s="20">
        <v>0.98606965174129302</v>
      </c>
      <c r="E34" s="8" t="str">
        <f t="shared" si="0"/>
        <v>477</v>
      </c>
      <c r="F34" s="28">
        <f t="shared" si="1"/>
        <v>-4.4776119402989423E-3</v>
      </c>
    </row>
    <row r="35" spans="1:6">
      <c r="A35" s="8" t="s">
        <v>90</v>
      </c>
      <c r="B35" s="8">
        <v>8</v>
      </c>
      <c r="C35" s="20">
        <v>0.99284253578732096</v>
      </c>
      <c r="D35" s="20">
        <v>0.99182004089979503</v>
      </c>
      <c r="E35" s="8" t="str">
        <f t="shared" si="0"/>
        <v>488</v>
      </c>
      <c r="F35" s="28">
        <f t="shared" si="1"/>
        <v>-1.0224948875259265E-3</v>
      </c>
    </row>
    <row r="36" spans="1:6">
      <c r="A36" s="8" t="s">
        <v>91</v>
      </c>
      <c r="B36" s="8">
        <v>9</v>
      </c>
      <c r="C36" s="20">
        <v>0.97739829231541897</v>
      </c>
      <c r="D36" s="20">
        <v>0.97739829231541897</v>
      </c>
      <c r="E36" s="8" t="str">
        <f t="shared" si="0"/>
        <v>499</v>
      </c>
      <c r="F36" s="28">
        <f t="shared" si="1"/>
        <v>0</v>
      </c>
    </row>
    <row r="37" spans="1:6">
      <c r="A37" s="8" t="s">
        <v>92</v>
      </c>
      <c r="B37" s="8">
        <v>6</v>
      </c>
      <c r="C37" s="20">
        <v>0.98918918918918897</v>
      </c>
      <c r="D37" s="20">
        <v>0.98108108108108105</v>
      </c>
      <c r="E37" s="8" t="str">
        <f t="shared" si="0"/>
        <v>566</v>
      </c>
      <c r="F37" s="28">
        <f t="shared" si="1"/>
        <v>-8.1081081081079143E-3</v>
      </c>
    </row>
    <row r="38" spans="1:6">
      <c r="A38" s="8" t="s">
        <v>93</v>
      </c>
      <c r="B38" s="8">
        <v>7</v>
      </c>
      <c r="C38" s="20">
        <v>0.99791666666666601</v>
      </c>
      <c r="D38" s="20">
        <v>0.99322916666666605</v>
      </c>
      <c r="E38" s="8" t="str">
        <f t="shared" si="0"/>
        <v>577</v>
      </c>
      <c r="F38" s="28">
        <f t="shared" si="1"/>
        <v>-4.6874999999999556E-3</v>
      </c>
    </row>
    <row r="39" spans="1:6">
      <c r="A39" s="8" t="s">
        <v>94</v>
      </c>
      <c r="B39" s="8">
        <v>8</v>
      </c>
      <c r="C39" s="20">
        <v>0.99035369774919602</v>
      </c>
      <c r="D39" s="20">
        <v>0.97642015005358995</v>
      </c>
      <c r="E39" s="8" t="str">
        <f t="shared" si="0"/>
        <v>588</v>
      </c>
      <c r="F39" s="28">
        <f t="shared" si="1"/>
        <v>-1.3933547695606063E-2</v>
      </c>
    </row>
    <row r="40" spans="1:6">
      <c r="A40" s="8" t="s">
        <v>95</v>
      </c>
      <c r="B40" s="8">
        <v>9</v>
      </c>
      <c r="C40" s="20">
        <v>0.99158337716990996</v>
      </c>
      <c r="D40" s="20">
        <v>0.987375065754865</v>
      </c>
      <c r="E40" s="8" t="str">
        <f t="shared" si="0"/>
        <v>599</v>
      </c>
      <c r="F40" s="28">
        <f t="shared" si="1"/>
        <v>-4.208311415044963E-3</v>
      </c>
    </row>
    <row r="41" spans="1:6">
      <c r="A41" s="8" t="s">
        <v>96</v>
      </c>
      <c r="B41" s="8">
        <v>7</v>
      </c>
      <c r="C41" s="20">
        <v>0.997482376636455</v>
      </c>
      <c r="D41" s="20">
        <v>0.997482376636455</v>
      </c>
      <c r="E41" s="8" t="str">
        <f t="shared" si="0"/>
        <v>677</v>
      </c>
      <c r="F41" s="28">
        <f t="shared" si="1"/>
        <v>0</v>
      </c>
    </row>
    <row r="42" spans="1:6">
      <c r="A42" s="8" t="s">
        <v>97</v>
      </c>
      <c r="B42" s="8">
        <v>8</v>
      </c>
      <c r="C42" s="20">
        <v>0.99171842650103503</v>
      </c>
      <c r="D42" s="20">
        <v>0.991200828157349</v>
      </c>
      <c r="E42" s="8" t="str">
        <f t="shared" si="0"/>
        <v>688</v>
      </c>
      <c r="F42" s="28">
        <f t="shared" si="1"/>
        <v>-5.1759834368603208E-4</v>
      </c>
    </row>
    <row r="43" spans="1:6">
      <c r="A43" s="8" t="s">
        <v>98</v>
      </c>
      <c r="B43" s="8">
        <v>9</v>
      </c>
      <c r="C43" s="20">
        <v>0.99898322318251098</v>
      </c>
      <c r="D43" s="20">
        <v>0.99745805795627795</v>
      </c>
      <c r="E43" s="8" t="str">
        <f t="shared" si="0"/>
        <v>699</v>
      </c>
      <c r="F43" s="28">
        <f t="shared" si="1"/>
        <v>-1.5251652262330273E-3</v>
      </c>
    </row>
    <row r="44" spans="1:6">
      <c r="A44" s="8" t="s">
        <v>99</v>
      </c>
      <c r="B44" s="8">
        <v>8</v>
      </c>
      <c r="C44" s="20">
        <v>0.99100899100899098</v>
      </c>
      <c r="D44" s="20">
        <v>0.98551448551448495</v>
      </c>
      <c r="E44" s="8" t="str">
        <f t="shared" si="0"/>
        <v>788</v>
      </c>
      <c r="F44" s="28">
        <f t="shared" si="1"/>
        <v>-5.4945054945060301E-3</v>
      </c>
    </row>
    <row r="45" spans="1:6">
      <c r="A45" s="8" t="s">
        <v>100</v>
      </c>
      <c r="B45" s="8">
        <v>9</v>
      </c>
      <c r="C45" s="20">
        <v>0.98723613156602796</v>
      </c>
      <c r="D45" s="20">
        <v>0.98429062346588103</v>
      </c>
      <c r="E45" s="8" t="str">
        <f t="shared" si="0"/>
        <v>799</v>
      </c>
      <c r="F45" s="28">
        <f t="shared" si="1"/>
        <v>-2.9455081001469319E-3</v>
      </c>
    </row>
    <row r="46" spans="1:6">
      <c r="A46" s="8" t="s">
        <v>101</v>
      </c>
      <c r="B46" s="8">
        <v>9</v>
      </c>
      <c r="C46" s="20">
        <v>0.98940998487140697</v>
      </c>
      <c r="D46" s="20">
        <v>0.97932425617750796</v>
      </c>
      <c r="E46" s="8" t="str">
        <f t="shared" si="0"/>
        <v>899</v>
      </c>
      <c r="F46" s="28">
        <f t="shared" si="1"/>
        <v>-1.008572869389901E-2</v>
      </c>
    </row>
    <row r="47" spans="1:6">
      <c r="A47" s="1"/>
      <c r="E47" s="8"/>
    </row>
    <row r="48" spans="1:6">
      <c r="A48" s="1"/>
      <c r="E48" s="8"/>
    </row>
    <row r="49" spans="1:5">
      <c r="A49" s="1"/>
      <c r="E49" s="8"/>
    </row>
    <row r="50" spans="1:5">
      <c r="A50" s="1"/>
      <c r="E50" s="8"/>
    </row>
    <row r="51" spans="1:5">
      <c r="A51" s="1"/>
      <c r="E51" s="8"/>
    </row>
    <row r="52" spans="1:5">
      <c r="A52" s="1"/>
      <c r="E52" s="8"/>
    </row>
    <row r="53" spans="1:5">
      <c r="A53" s="1"/>
      <c r="E53" s="8"/>
    </row>
    <row r="54" spans="1:5">
      <c r="A54" s="1"/>
      <c r="E54" s="8"/>
    </row>
    <row r="55" spans="1:5">
      <c r="A55" s="1"/>
      <c r="E55" s="8"/>
    </row>
    <row r="56" spans="1:5">
      <c r="A56" s="1"/>
      <c r="E56" s="8"/>
    </row>
    <row r="57" spans="1:5">
      <c r="A57" s="1"/>
      <c r="E57" s="8"/>
    </row>
    <row r="58" spans="1:5">
      <c r="A58" s="1"/>
      <c r="E58" s="8"/>
    </row>
    <row r="59" spans="1:5">
      <c r="A59" s="1"/>
      <c r="E59" s="8"/>
    </row>
    <row r="60" spans="1:5">
      <c r="A60" s="1"/>
      <c r="E60" s="8"/>
    </row>
    <row r="61" spans="1:5">
      <c r="A61" s="1"/>
      <c r="E61" s="8"/>
    </row>
    <row r="62" spans="1:5">
      <c r="A62" s="1"/>
      <c r="E62" s="8"/>
    </row>
    <row r="63" spans="1:5">
      <c r="A63" s="1"/>
      <c r="E63" s="8"/>
    </row>
    <row r="64" spans="1:5">
      <c r="A64" s="1"/>
      <c r="E64" s="8"/>
    </row>
    <row r="65" spans="1:5">
      <c r="A65" s="1"/>
      <c r="E65" s="8"/>
    </row>
    <row r="66" spans="1:5">
      <c r="A66" s="1"/>
      <c r="E66" s="8"/>
    </row>
    <row r="67" spans="1:5">
      <c r="A67" s="1"/>
      <c r="E67" s="8"/>
    </row>
    <row r="68" spans="1:5">
      <c r="A68" s="1"/>
      <c r="E68" s="8"/>
    </row>
    <row r="69" spans="1:5">
      <c r="A69" s="1"/>
      <c r="E69" s="8"/>
    </row>
    <row r="70" spans="1:5">
      <c r="A70" s="1"/>
      <c r="E70" s="8"/>
    </row>
    <row r="71" spans="1:5">
      <c r="A71" s="1"/>
      <c r="E71" s="8"/>
    </row>
    <row r="72" spans="1:5">
      <c r="A72" s="1"/>
      <c r="E72" s="8"/>
    </row>
    <row r="73" spans="1:5">
      <c r="A73" s="1"/>
      <c r="E73" s="8"/>
    </row>
    <row r="74" spans="1:5">
      <c r="A74" s="1"/>
      <c r="E74" s="8"/>
    </row>
    <row r="75" spans="1:5">
      <c r="A75" s="1"/>
      <c r="E75" s="8"/>
    </row>
    <row r="76" spans="1:5">
      <c r="A76" s="1"/>
      <c r="E76" s="8"/>
    </row>
    <row r="77" spans="1:5">
      <c r="A77" s="1"/>
      <c r="E77" s="8"/>
    </row>
    <row r="78" spans="1:5">
      <c r="A78" s="1"/>
      <c r="E78" s="8"/>
    </row>
    <row r="79" spans="1:5">
      <c r="A79" s="1"/>
      <c r="E79" s="8"/>
    </row>
    <row r="80" spans="1:5">
      <c r="A80" s="1"/>
      <c r="E80" s="8"/>
    </row>
    <row r="81" spans="1:5">
      <c r="A81" s="1"/>
      <c r="E81" s="8"/>
    </row>
    <row r="82" spans="1:5">
      <c r="A82" s="1"/>
      <c r="E82" s="8"/>
    </row>
    <row r="83" spans="1:5">
      <c r="A83" s="1"/>
      <c r="E83" s="8"/>
    </row>
    <row r="84" spans="1:5">
      <c r="A84" s="1"/>
      <c r="E84" s="8"/>
    </row>
    <row r="85" spans="1:5">
      <c r="A85" s="1"/>
      <c r="E85" s="8"/>
    </row>
    <row r="86" spans="1:5">
      <c r="A86" s="1"/>
      <c r="E86" s="8"/>
    </row>
    <row r="87" spans="1:5">
      <c r="A87" s="1"/>
      <c r="E87" s="8"/>
    </row>
    <row r="88" spans="1:5">
      <c r="A88" s="1"/>
      <c r="E88" s="8"/>
    </row>
    <row r="89" spans="1:5">
      <c r="A89" s="1"/>
      <c r="E89" s="8"/>
    </row>
    <row r="90" spans="1:5">
      <c r="A90" s="1"/>
      <c r="E90" s="8"/>
    </row>
    <row r="91" spans="1:5">
      <c r="A91" s="1"/>
      <c r="E91" s="8"/>
    </row>
    <row r="92" spans="1:5">
      <c r="A92" s="1"/>
      <c r="E92" s="8"/>
    </row>
    <row r="93" spans="1:5">
      <c r="A93" s="1"/>
      <c r="E93" s="8"/>
    </row>
    <row r="94" spans="1:5">
      <c r="A94" s="1"/>
      <c r="E94" s="8"/>
    </row>
    <row r="95" spans="1:5">
      <c r="A95" s="1"/>
      <c r="E95" s="8"/>
    </row>
    <row r="96" spans="1:5">
      <c r="A96" s="1"/>
      <c r="E96" s="8"/>
    </row>
    <row r="97" spans="1:5">
      <c r="A97" s="1"/>
      <c r="E97" s="8"/>
    </row>
    <row r="98" spans="1:5">
      <c r="A98" s="1"/>
      <c r="E98" s="8"/>
    </row>
    <row r="99" spans="1:5">
      <c r="A99" s="1"/>
      <c r="E99" s="8"/>
    </row>
    <row r="100" spans="1:5">
      <c r="A100" s="1"/>
      <c r="E100" s="8"/>
    </row>
    <row r="101" spans="1:5">
      <c r="A101" s="1"/>
      <c r="E101" s="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26F1-1107-784B-9382-6E1DE55B27CB}">
  <dimension ref="A1:H46"/>
  <sheetViews>
    <sheetView workbookViewId="0">
      <selection activeCell="C2" sqref="C2:C47"/>
    </sheetView>
  </sheetViews>
  <sheetFormatPr baseColWidth="10" defaultRowHeight="16"/>
  <sheetData>
    <row r="1" spans="1:8">
      <c r="A1" s="8" t="s">
        <v>13</v>
      </c>
      <c r="B1" s="8" t="s">
        <v>13</v>
      </c>
      <c r="C1" s="8" t="s">
        <v>11</v>
      </c>
      <c r="D1" s="8" t="s">
        <v>24</v>
      </c>
      <c r="F1" s="8"/>
      <c r="G1" s="8"/>
    </row>
    <row r="2" spans="1:8">
      <c r="A2" s="8" t="s">
        <v>102</v>
      </c>
      <c r="B2" s="8">
        <v>1</v>
      </c>
      <c r="C2" s="20">
        <v>0.98499999999999999</v>
      </c>
      <c r="D2" s="20">
        <v>0.98499999999999999</v>
      </c>
      <c r="E2" t="str">
        <f>CONCATENATE(B2,A2)</f>
        <v>110</v>
      </c>
      <c r="F2" s="8" t="str">
        <f>LEFT(A2,1)</f>
        <v>1</v>
      </c>
      <c r="G2" s="8">
        <f>D2-C2</f>
        <v>0</v>
      </c>
      <c r="H2">
        <f>AVERAGE(G2:G46)</f>
        <v>-9.4444444444444654E-4</v>
      </c>
    </row>
    <row r="3" spans="1:8">
      <c r="A3" s="8" t="s">
        <v>103</v>
      </c>
      <c r="B3" s="8">
        <v>2</v>
      </c>
      <c r="C3" s="20">
        <v>0.95650000000000002</v>
      </c>
      <c r="D3" s="20">
        <v>0.95150000000000001</v>
      </c>
      <c r="E3" s="8" t="str">
        <f t="shared" ref="E3:E46" si="0">CONCATENATE(B3,A3)</f>
        <v>220</v>
      </c>
      <c r="F3" s="8" t="str">
        <f t="shared" ref="F3:F46" si="1">LEFT(A3,1)</f>
        <v>2</v>
      </c>
      <c r="G3" s="28">
        <f t="shared" ref="G3:G46" si="2">D3-C3</f>
        <v>-5.0000000000000044E-3</v>
      </c>
      <c r="H3" s="8">
        <f>MEDIAN(G2:G46)</f>
        <v>0</v>
      </c>
    </row>
    <row r="4" spans="1:8">
      <c r="A4" s="8" t="s">
        <v>104</v>
      </c>
      <c r="B4" s="8">
        <v>3</v>
      </c>
      <c r="C4" s="20">
        <v>0.95150000000000001</v>
      </c>
      <c r="D4" s="20">
        <v>0.91449999999999998</v>
      </c>
      <c r="E4" s="8" t="str">
        <f t="shared" si="0"/>
        <v>330</v>
      </c>
      <c r="F4" s="8" t="str">
        <f t="shared" si="1"/>
        <v>3</v>
      </c>
      <c r="G4" s="28">
        <f t="shared" si="2"/>
        <v>-3.7000000000000033E-2</v>
      </c>
      <c r="H4" s="8"/>
    </row>
    <row r="5" spans="1:8">
      <c r="A5" s="8" t="s">
        <v>105</v>
      </c>
      <c r="B5" s="8">
        <v>4</v>
      </c>
      <c r="C5" s="20">
        <v>0.97550000000000003</v>
      </c>
      <c r="D5" s="20">
        <v>0.98299999999999998</v>
      </c>
      <c r="E5" s="8" t="str">
        <f t="shared" si="0"/>
        <v>440</v>
      </c>
      <c r="F5" s="8" t="str">
        <f t="shared" si="1"/>
        <v>4</v>
      </c>
      <c r="G5" s="28">
        <f t="shared" si="2"/>
        <v>7.4999999999999512E-3</v>
      </c>
      <c r="H5" s="8"/>
    </row>
    <row r="6" spans="1:8">
      <c r="A6" s="8" t="s">
        <v>106</v>
      </c>
      <c r="B6" s="8">
        <v>5</v>
      </c>
      <c r="C6" s="20">
        <v>0.997</v>
      </c>
      <c r="D6" s="20">
        <v>0.99650000000000005</v>
      </c>
      <c r="E6" s="8" t="str">
        <f t="shared" si="0"/>
        <v>550</v>
      </c>
      <c r="F6" s="8" t="str">
        <f t="shared" si="1"/>
        <v>5</v>
      </c>
      <c r="G6" s="28">
        <f t="shared" si="2"/>
        <v>-4.9999999999994493E-4</v>
      </c>
      <c r="H6" s="8"/>
    </row>
    <row r="7" spans="1:8">
      <c r="A7" s="8" t="s">
        <v>107</v>
      </c>
      <c r="B7" s="8">
        <v>6</v>
      </c>
      <c r="C7" s="20">
        <v>0.85199999999999998</v>
      </c>
      <c r="D7" s="20">
        <v>0.84699999999999998</v>
      </c>
      <c r="E7" s="8" t="str">
        <f t="shared" si="0"/>
        <v>660</v>
      </c>
      <c r="F7" s="8" t="str">
        <f t="shared" si="1"/>
        <v>6</v>
      </c>
      <c r="G7" s="28">
        <f t="shared" si="2"/>
        <v>-5.0000000000000044E-3</v>
      </c>
      <c r="H7" s="8"/>
    </row>
    <row r="8" spans="1:8">
      <c r="A8" s="8" t="s">
        <v>108</v>
      </c>
      <c r="B8" s="8">
        <v>7</v>
      </c>
      <c r="C8" s="20">
        <v>1</v>
      </c>
      <c r="D8" s="20">
        <v>0.997</v>
      </c>
      <c r="E8" s="8" t="str">
        <f t="shared" si="0"/>
        <v>770</v>
      </c>
      <c r="F8" s="8" t="str">
        <f t="shared" si="1"/>
        <v>7</v>
      </c>
      <c r="G8" s="28">
        <f t="shared" si="2"/>
        <v>-3.0000000000000027E-3</v>
      </c>
      <c r="H8" s="8"/>
    </row>
    <row r="9" spans="1:8">
      <c r="A9" s="8" t="s">
        <v>109</v>
      </c>
      <c r="B9" s="8">
        <v>8</v>
      </c>
      <c r="C9" s="20">
        <v>0.98350000000000004</v>
      </c>
      <c r="D9" s="20">
        <v>0.98099999999999998</v>
      </c>
      <c r="E9" s="8" t="str">
        <f t="shared" si="0"/>
        <v>880</v>
      </c>
      <c r="F9" s="8" t="str">
        <f t="shared" si="1"/>
        <v>8</v>
      </c>
      <c r="G9" s="28">
        <f t="shared" si="2"/>
        <v>-2.5000000000000577E-3</v>
      </c>
      <c r="H9" s="8"/>
    </row>
    <row r="10" spans="1:8">
      <c r="A10" s="8" t="s">
        <v>110</v>
      </c>
      <c r="B10" s="8">
        <v>9</v>
      </c>
      <c r="C10" s="20">
        <v>0.99950000000000006</v>
      </c>
      <c r="D10" s="20">
        <v>0.99950000000000006</v>
      </c>
      <c r="E10" s="8" t="str">
        <f t="shared" si="0"/>
        <v>990</v>
      </c>
      <c r="F10" s="8" t="str">
        <f t="shared" si="1"/>
        <v>9</v>
      </c>
      <c r="G10" s="28">
        <f t="shared" si="2"/>
        <v>0</v>
      </c>
      <c r="H10" s="8"/>
    </row>
    <row r="11" spans="1:8">
      <c r="A11" s="8" t="s">
        <v>111</v>
      </c>
      <c r="B11" s="8">
        <v>2</v>
      </c>
      <c r="C11" s="20">
        <v>0.98850000000000005</v>
      </c>
      <c r="D11" s="20">
        <v>0.98850000000000005</v>
      </c>
      <c r="E11" s="8" t="str">
        <f t="shared" si="0"/>
        <v>221</v>
      </c>
      <c r="F11" s="8" t="str">
        <f t="shared" si="1"/>
        <v>2</v>
      </c>
      <c r="G11" s="28">
        <f t="shared" si="2"/>
        <v>0</v>
      </c>
      <c r="H11" s="8"/>
    </row>
    <row r="12" spans="1:8">
      <c r="A12" s="8" t="s">
        <v>112</v>
      </c>
      <c r="B12" s="8">
        <v>3</v>
      </c>
      <c r="C12" s="20">
        <v>0.97899999999999998</v>
      </c>
      <c r="D12" s="20">
        <v>0.97499999999999998</v>
      </c>
      <c r="E12" s="8" t="str">
        <f t="shared" si="0"/>
        <v>331</v>
      </c>
      <c r="F12" s="8" t="str">
        <f t="shared" si="1"/>
        <v>3</v>
      </c>
      <c r="G12" s="28">
        <f t="shared" si="2"/>
        <v>-4.0000000000000036E-3</v>
      </c>
      <c r="H12" s="8"/>
    </row>
    <row r="13" spans="1:8">
      <c r="A13" s="8" t="s">
        <v>113</v>
      </c>
      <c r="B13" s="8">
        <v>4</v>
      </c>
      <c r="C13" s="20">
        <v>0.99150000000000005</v>
      </c>
      <c r="D13" s="20">
        <v>0.99450000000000005</v>
      </c>
      <c r="E13" s="8" t="str">
        <f t="shared" si="0"/>
        <v>441</v>
      </c>
      <c r="F13" s="8" t="str">
        <f t="shared" si="1"/>
        <v>4</v>
      </c>
      <c r="G13" s="28">
        <f t="shared" si="2"/>
        <v>3.0000000000000027E-3</v>
      </c>
      <c r="H13" s="8"/>
    </row>
    <row r="14" spans="1:8">
      <c r="A14" s="8" t="s">
        <v>114</v>
      </c>
      <c r="B14" s="8">
        <v>5</v>
      </c>
      <c r="C14" s="20">
        <v>0.99950000000000006</v>
      </c>
      <c r="D14" s="20">
        <v>0.99950000000000006</v>
      </c>
      <c r="E14" s="8" t="str">
        <f t="shared" si="0"/>
        <v>551</v>
      </c>
      <c r="F14" s="8" t="str">
        <f t="shared" si="1"/>
        <v>5</v>
      </c>
      <c r="G14" s="28">
        <f t="shared" si="2"/>
        <v>0</v>
      </c>
      <c r="H14" s="8"/>
    </row>
    <row r="15" spans="1:8">
      <c r="A15" s="8" t="s">
        <v>115</v>
      </c>
      <c r="B15" s="8">
        <v>6</v>
      </c>
      <c r="C15" s="20">
        <v>0.98699999999999999</v>
      </c>
      <c r="D15" s="20">
        <v>0.98350000000000004</v>
      </c>
      <c r="E15" s="8" t="str">
        <f t="shared" si="0"/>
        <v>661</v>
      </c>
      <c r="F15" s="8" t="str">
        <f t="shared" si="1"/>
        <v>6</v>
      </c>
      <c r="G15" s="28">
        <f t="shared" si="2"/>
        <v>-3.4999999999999476E-3</v>
      </c>
      <c r="H15" s="8"/>
    </row>
    <row r="16" spans="1:8">
      <c r="A16" s="8" t="s">
        <v>116</v>
      </c>
      <c r="B16" s="8">
        <v>7</v>
      </c>
      <c r="C16" s="20">
        <v>1</v>
      </c>
      <c r="D16" s="20">
        <v>0.99950000000000006</v>
      </c>
      <c r="E16" s="8" t="str">
        <f t="shared" si="0"/>
        <v>771</v>
      </c>
      <c r="F16" s="8" t="str">
        <f t="shared" si="1"/>
        <v>7</v>
      </c>
      <c r="G16" s="28">
        <f t="shared" si="2"/>
        <v>-4.9999999999994493E-4</v>
      </c>
      <c r="H16" s="8"/>
    </row>
    <row r="17" spans="1:8">
      <c r="A17" s="8" t="s">
        <v>117</v>
      </c>
      <c r="B17" s="8">
        <v>8</v>
      </c>
      <c r="C17" s="20">
        <v>0.99550000000000005</v>
      </c>
      <c r="D17" s="20">
        <v>0.99650000000000005</v>
      </c>
      <c r="E17" s="8" t="str">
        <f t="shared" si="0"/>
        <v>881</v>
      </c>
      <c r="F17" s="8" t="str">
        <f t="shared" si="1"/>
        <v>8</v>
      </c>
      <c r="G17" s="28">
        <f t="shared" si="2"/>
        <v>1.0000000000000009E-3</v>
      </c>
      <c r="H17" s="8"/>
    </row>
    <row r="18" spans="1:8">
      <c r="A18" s="8" t="s">
        <v>118</v>
      </c>
      <c r="B18" s="8">
        <v>9</v>
      </c>
      <c r="C18" s="20">
        <v>0.99950000000000006</v>
      </c>
      <c r="D18" s="20">
        <v>1</v>
      </c>
      <c r="E18" s="8" t="str">
        <f t="shared" si="0"/>
        <v>991</v>
      </c>
      <c r="F18" s="8" t="str">
        <f t="shared" si="1"/>
        <v>9</v>
      </c>
      <c r="G18" s="28">
        <f t="shared" si="2"/>
        <v>4.9999999999994493E-4</v>
      </c>
      <c r="H18" s="8"/>
    </row>
    <row r="19" spans="1:8">
      <c r="A19" s="8" t="s">
        <v>119</v>
      </c>
      <c r="B19" s="8">
        <v>3</v>
      </c>
      <c r="C19" s="20">
        <v>0.96799999999999997</v>
      </c>
      <c r="D19" s="20">
        <v>0.97299999999999998</v>
      </c>
      <c r="E19" s="8" t="str">
        <f t="shared" si="0"/>
        <v>332</v>
      </c>
      <c r="F19" s="8" t="str">
        <f t="shared" si="1"/>
        <v>3</v>
      </c>
      <c r="G19" s="28">
        <f t="shared" si="2"/>
        <v>5.0000000000000044E-3</v>
      </c>
      <c r="H19" s="8"/>
    </row>
    <row r="20" spans="1:8">
      <c r="A20" s="8" t="s">
        <v>120</v>
      </c>
      <c r="B20" s="8">
        <v>4</v>
      </c>
      <c r="C20" s="20">
        <v>0.84050000000000002</v>
      </c>
      <c r="D20" s="20">
        <v>0.86299999999999999</v>
      </c>
      <c r="E20" s="8" t="str">
        <f t="shared" si="0"/>
        <v>442</v>
      </c>
      <c r="F20" s="8" t="str">
        <f t="shared" si="1"/>
        <v>4</v>
      </c>
      <c r="G20" s="28">
        <f t="shared" si="2"/>
        <v>2.2499999999999964E-2</v>
      </c>
      <c r="H20" s="8"/>
    </row>
    <row r="21" spans="1:8">
      <c r="A21" s="8" t="s">
        <v>121</v>
      </c>
      <c r="B21" s="8">
        <v>5</v>
      </c>
      <c r="C21" s="20">
        <v>0.999</v>
      </c>
      <c r="D21" s="20">
        <v>0.99950000000000006</v>
      </c>
      <c r="E21" s="8" t="str">
        <f t="shared" si="0"/>
        <v>552</v>
      </c>
      <c r="F21" s="8" t="str">
        <f t="shared" si="1"/>
        <v>5</v>
      </c>
      <c r="G21" s="28">
        <f t="shared" si="2"/>
        <v>5.0000000000005596E-4</v>
      </c>
      <c r="H21" s="8"/>
    </row>
    <row r="22" spans="1:8">
      <c r="A22" s="8" t="s">
        <v>122</v>
      </c>
      <c r="B22" s="8">
        <v>6</v>
      </c>
      <c r="C22" s="20">
        <v>0.871</v>
      </c>
      <c r="D22" s="20">
        <v>0.86099999999999999</v>
      </c>
      <c r="E22" s="8" t="str">
        <f t="shared" si="0"/>
        <v>662</v>
      </c>
      <c r="F22" s="8" t="str">
        <f t="shared" si="1"/>
        <v>6</v>
      </c>
      <c r="G22" s="28">
        <f t="shared" si="2"/>
        <v>-1.0000000000000009E-2</v>
      </c>
      <c r="H22" s="8"/>
    </row>
    <row r="23" spans="1:8">
      <c r="A23" s="8" t="s">
        <v>123</v>
      </c>
      <c r="B23" s="8">
        <v>7</v>
      </c>
      <c r="C23" s="20">
        <v>1</v>
      </c>
      <c r="D23" s="20">
        <v>1</v>
      </c>
      <c r="E23" s="8" t="str">
        <f t="shared" si="0"/>
        <v>772</v>
      </c>
      <c r="F23" s="8" t="str">
        <f t="shared" si="1"/>
        <v>7</v>
      </c>
      <c r="G23" s="28">
        <f t="shared" si="2"/>
        <v>0</v>
      </c>
      <c r="H23" s="8"/>
    </row>
    <row r="24" spans="1:8">
      <c r="A24" s="8" t="s">
        <v>124</v>
      </c>
      <c r="B24" s="8">
        <v>8</v>
      </c>
      <c r="C24" s="20">
        <v>0.98899999999999999</v>
      </c>
      <c r="D24" s="20">
        <v>0.98350000000000004</v>
      </c>
      <c r="E24" s="8" t="str">
        <f t="shared" si="0"/>
        <v>882</v>
      </c>
      <c r="F24" s="8" t="str">
        <f t="shared" si="1"/>
        <v>8</v>
      </c>
      <c r="G24" s="28">
        <f t="shared" si="2"/>
        <v>-5.4999999999999494E-3</v>
      </c>
      <c r="H24" s="8"/>
    </row>
    <row r="25" spans="1:8">
      <c r="A25" s="8" t="s">
        <v>125</v>
      </c>
      <c r="B25" s="8">
        <v>9</v>
      </c>
      <c r="C25" s="20">
        <v>0.99950000000000006</v>
      </c>
      <c r="D25" s="20">
        <v>0.999</v>
      </c>
      <c r="E25" s="8" t="str">
        <f t="shared" si="0"/>
        <v>992</v>
      </c>
      <c r="F25" s="8" t="str">
        <f t="shared" si="1"/>
        <v>9</v>
      </c>
      <c r="G25" s="28">
        <f t="shared" si="2"/>
        <v>-5.0000000000005596E-4</v>
      </c>
      <c r="H25" s="8"/>
    </row>
    <row r="26" spans="1:8">
      <c r="A26" s="8" t="s">
        <v>126</v>
      </c>
      <c r="B26" s="8">
        <v>4</v>
      </c>
      <c r="C26" s="20">
        <v>0.94799999999999995</v>
      </c>
      <c r="D26" s="20">
        <v>0.95050000000000001</v>
      </c>
      <c r="E26" s="8" t="str">
        <f t="shared" si="0"/>
        <v>443</v>
      </c>
      <c r="F26" s="8" t="str">
        <f t="shared" si="1"/>
        <v>4</v>
      </c>
      <c r="G26" s="28">
        <f t="shared" si="2"/>
        <v>2.5000000000000577E-3</v>
      </c>
      <c r="H26" s="8"/>
    </row>
    <row r="27" spans="1:8">
      <c r="A27" s="8" t="s">
        <v>127</v>
      </c>
      <c r="B27" s="8">
        <v>5</v>
      </c>
      <c r="C27" s="20">
        <v>0.998</v>
      </c>
      <c r="D27" s="20">
        <v>0.999</v>
      </c>
      <c r="E27" s="8" t="str">
        <f t="shared" si="0"/>
        <v>553</v>
      </c>
      <c r="F27" s="8" t="str">
        <f t="shared" si="1"/>
        <v>5</v>
      </c>
      <c r="G27" s="28">
        <f t="shared" si="2"/>
        <v>1.0000000000000009E-3</v>
      </c>
      <c r="H27" s="8"/>
    </row>
    <row r="28" spans="1:8">
      <c r="A28" s="8" t="s">
        <v>128</v>
      </c>
      <c r="B28" s="8">
        <v>6</v>
      </c>
      <c r="C28" s="20">
        <v>0.94299999999999995</v>
      </c>
      <c r="D28" s="20">
        <v>0.93600000000000005</v>
      </c>
      <c r="E28" s="8" t="str">
        <f t="shared" si="0"/>
        <v>663</v>
      </c>
      <c r="F28" s="8" t="str">
        <f t="shared" si="1"/>
        <v>6</v>
      </c>
      <c r="G28" s="28">
        <f t="shared" si="2"/>
        <v>-6.9999999999998952E-3</v>
      </c>
      <c r="H28" s="8"/>
    </row>
    <row r="29" spans="1:8">
      <c r="A29" s="8" t="s">
        <v>129</v>
      </c>
      <c r="B29" s="8">
        <v>7</v>
      </c>
      <c r="C29" s="20">
        <v>1</v>
      </c>
      <c r="D29" s="20">
        <v>1</v>
      </c>
      <c r="E29" s="8" t="str">
        <f t="shared" si="0"/>
        <v>773</v>
      </c>
      <c r="F29" s="8" t="str">
        <f t="shared" si="1"/>
        <v>7</v>
      </c>
      <c r="G29" s="28">
        <f t="shared" si="2"/>
        <v>0</v>
      </c>
      <c r="H29" s="8"/>
    </row>
    <row r="30" spans="1:8">
      <c r="A30" s="8" t="s">
        <v>130</v>
      </c>
      <c r="B30" s="8">
        <v>8</v>
      </c>
      <c r="C30" s="20">
        <v>0.98750000000000004</v>
      </c>
      <c r="D30" s="20">
        <v>0.99050000000000005</v>
      </c>
      <c r="E30" s="8" t="str">
        <f t="shared" si="0"/>
        <v>883</v>
      </c>
      <c r="F30" s="8" t="str">
        <f t="shared" si="1"/>
        <v>8</v>
      </c>
      <c r="G30" s="28">
        <f t="shared" si="2"/>
        <v>3.0000000000000027E-3</v>
      </c>
      <c r="H30" s="8"/>
    </row>
    <row r="31" spans="1:8">
      <c r="A31" s="8" t="s">
        <v>131</v>
      </c>
      <c r="B31" s="8">
        <v>9</v>
      </c>
      <c r="C31" s="20">
        <v>0.99950000000000006</v>
      </c>
      <c r="D31" s="20">
        <v>0.999</v>
      </c>
      <c r="E31" s="8" t="str">
        <f t="shared" si="0"/>
        <v>993</v>
      </c>
      <c r="F31" s="8" t="str">
        <f t="shared" si="1"/>
        <v>9</v>
      </c>
      <c r="G31" s="28">
        <f t="shared" si="2"/>
        <v>-5.0000000000005596E-4</v>
      </c>
      <c r="H31" s="8"/>
    </row>
    <row r="32" spans="1:8">
      <c r="A32" s="8" t="s">
        <v>132</v>
      </c>
      <c r="B32" s="8">
        <v>5</v>
      </c>
      <c r="C32" s="20">
        <v>0.99850000000000005</v>
      </c>
      <c r="D32" s="20">
        <v>0.99750000000000005</v>
      </c>
      <c r="E32" s="8" t="str">
        <f t="shared" si="0"/>
        <v>554</v>
      </c>
      <c r="F32" s="8" t="str">
        <f t="shared" si="1"/>
        <v>5</v>
      </c>
      <c r="G32" s="28">
        <f t="shared" si="2"/>
        <v>-1.0000000000000009E-3</v>
      </c>
      <c r="H32" s="8"/>
    </row>
    <row r="33" spans="1:8">
      <c r="A33" s="8" t="s">
        <v>133</v>
      </c>
      <c r="B33" s="8">
        <v>6</v>
      </c>
      <c r="C33" s="20">
        <v>0.877</v>
      </c>
      <c r="D33" s="20">
        <v>0.87250000000000005</v>
      </c>
      <c r="E33" s="8" t="str">
        <f t="shared" si="0"/>
        <v>664</v>
      </c>
      <c r="F33" s="8" t="str">
        <f t="shared" si="1"/>
        <v>6</v>
      </c>
      <c r="G33" s="28">
        <f t="shared" si="2"/>
        <v>-4.4999999999999485E-3</v>
      </c>
      <c r="H33" s="8"/>
    </row>
    <row r="34" spans="1:8">
      <c r="A34" s="8" t="s">
        <v>134</v>
      </c>
      <c r="B34" s="8">
        <v>7</v>
      </c>
      <c r="C34" s="20">
        <v>0.99950000000000006</v>
      </c>
      <c r="D34" s="20">
        <v>1</v>
      </c>
      <c r="E34" s="8" t="str">
        <f t="shared" si="0"/>
        <v>774</v>
      </c>
      <c r="F34" s="8" t="str">
        <f t="shared" si="1"/>
        <v>7</v>
      </c>
      <c r="G34" s="28">
        <f t="shared" si="2"/>
        <v>4.9999999999994493E-4</v>
      </c>
      <c r="H34" s="8"/>
    </row>
    <row r="35" spans="1:8">
      <c r="A35" s="8" t="s">
        <v>135</v>
      </c>
      <c r="B35" s="8">
        <v>8</v>
      </c>
      <c r="C35" s="20">
        <v>0.98650000000000004</v>
      </c>
      <c r="D35" s="20">
        <v>0.99</v>
      </c>
      <c r="E35" s="8" t="str">
        <f t="shared" si="0"/>
        <v>884</v>
      </c>
      <c r="F35" s="8" t="str">
        <f t="shared" si="1"/>
        <v>8</v>
      </c>
      <c r="G35" s="28">
        <f t="shared" si="2"/>
        <v>3.4999999999999476E-3</v>
      </c>
      <c r="H35" s="8"/>
    </row>
    <row r="36" spans="1:8">
      <c r="A36" s="8" t="s">
        <v>136</v>
      </c>
      <c r="B36" s="8">
        <v>9</v>
      </c>
      <c r="C36" s="20">
        <v>1</v>
      </c>
      <c r="D36" s="20">
        <v>0.99950000000000006</v>
      </c>
      <c r="E36" s="8" t="str">
        <f t="shared" si="0"/>
        <v>994</v>
      </c>
      <c r="F36" s="8" t="str">
        <f t="shared" si="1"/>
        <v>9</v>
      </c>
      <c r="G36" s="28">
        <f t="shared" si="2"/>
        <v>-4.9999999999994493E-4</v>
      </c>
      <c r="H36" s="8"/>
    </row>
    <row r="37" spans="1:8">
      <c r="A37" s="8" t="s">
        <v>137</v>
      </c>
      <c r="B37" s="8">
        <v>6</v>
      </c>
      <c r="C37" s="20">
        <v>0.99750000000000005</v>
      </c>
      <c r="D37" s="20">
        <v>0.999</v>
      </c>
      <c r="E37" s="8" t="str">
        <f t="shared" si="0"/>
        <v>665</v>
      </c>
      <c r="F37" s="8" t="str">
        <f t="shared" si="1"/>
        <v>6</v>
      </c>
      <c r="G37" s="28">
        <f t="shared" si="2"/>
        <v>1.4999999999999458E-3</v>
      </c>
      <c r="H37" s="8"/>
    </row>
    <row r="38" spans="1:8">
      <c r="A38" s="8" t="s">
        <v>138</v>
      </c>
      <c r="B38" s="8">
        <v>7</v>
      </c>
      <c r="C38" s="20">
        <v>0.96399999999999997</v>
      </c>
      <c r="D38" s="20">
        <v>0.96099999999999997</v>
      </c>
      <c r="E38" s="8" t="str">
        <f t="shared" si="0"/>
        <v>775</v>
      </c>
      <c r="F38" s="8" t="str">
        <f t="shared" si="1"/>
        <v>7</v>
      </c>
      <c r="G38" s="28">
        <f t="shared" si="2"/>
        <v>-3.0000000000000027E-3</v>
      </c>
      <c r="H38" s="8"/>
    </row>
    <row r="39" spans="1:8">
      <c r="A39" s="8" t="s">
        <v>139</v>
      </c>
      <c r="B39" s="8">
        <v>8</v>
      </c>
      <c r="C39" s="20">
        <v>0.99350000000000005</v>
      </c>
      <c r="D39" s="20">
        <v>0.99550000000000005</v>
      </c>
      <c r="E39" s="8" t="str">
        <f t="shared" si="0"/>
        <v>885</v>
      </c>
      <c r="F39" s="8" t="str">
        <f t="shared" si="1"/>
        <v>8</v>
      </c>
      <c r="G39" s="28">
        <f t="shared" si="2"/>
        <v>2.0000000000000018E-3</v>
      </c>
      <c r="H39" s="8"/>
    </row>
    <row r="40" spans="1:8">
      <c r="A40" s="8" t="s">
        <v>140</v>
      </c>
      <c r="B40" s="8">
        <v>9</v>
      </c>
      <c r="C40" s="20">
        <v>0.97650000000000003</v>
      </c>
      <c r="D40" s="20">
        <v>0.98</v>
      </c>
      <c r="E40" s="8" t="str">
        <f t="shared" si="0"/>
        <v>995</v>
      </c>
      <c r="F40" s="8" t="str">
        <f t="shared" si="1"/>
        <v>9</v>
      </c>
      <c r="G40" s="28">
        <f t="shared" si="2"/>
        <v>3.4999999999999476E-3</v>
      </c>
      <c r="H40" s="8"/>
    </row>
    <row r="41" spans="1:8">
      <c r="A41" s="8" t="s">
        <v>141</v>
      </c>
      <c r="B41" s="8">
        <v>7</v>
      </c>
      <c r="C41" s="20">
        <v>0.99950000000000006</v>
      </c>
      <c r="D41" s="20">
        <v>1</v>
      </c>
      <c r="E41" s="8" t="str">
        <f t="shared" si="0"/>
        <v>776</v>
      </c>
      <c r="F41" s="8" t="str">
        <f t="shared" si="1"/>
        <v>7</v>
      </c>
      <c r="G41" s="28">
        <f t="shared" si="2"/>
        <v>4.9999999999994493E-4</v>
      </c>
      <c r="H41" s="8"/>
    </row>
    <row r="42" spans="1:8">
      <c r="A42" s="8" t="s">
        <v>142</v>
      </c>
      <c r="B42" s="8">
        <v>8</v>
      </c>
      <c r="C42" s="20">
        <v>0.97650000000000003</v>
      </c>
      <c r="D42" s="20">
        <v>0.97650000000000003</v>
      </c>
      <c r="E42" s="8" t="str">
        <f t="shared" si="0"/>
        <v>886</v>
      </c>
      <c r="F42" s="8" t="str">
        <f t="shared" si="1"/>
        <v>8</v>
      </c>
      <c r="G42" s="28">
        <f t="shared" si="2"/>
        <v>0</v>
      </c>
      <c r="H42" s="8"/>
    </row>
    <row r="43" spans="1:8">
      <c r="A43" s="8" t="s">
        <v>143</v>
      </c>
      <c r="B43" s="8">
        <v>9</v>
      </c>
      <c r="C43" s="20">
        <v>0.99950000000000006</v>
      </c>
      <c r="D43" s="20">
        <v>0.99950000000000006</v>
      </c>
      <c r="E43" s="8" t="str">
        <f t="shared" si="0"/>
        <v>996</v>
      </c>
      <c r="F43" s="8" t="str">
        <f t="shared" si="1"/>
        <v>9</v>
      </c>
      <c r="G43" s="28">
        <f t="shared" si="2"/>
        <v>0</v>
      </c>
      <c r="H43" s="8"/>
    </row>
    <row r="44" spans="1:8">
      <c r="A44" s="8" t="s">
        <v>144</v>
      </c>
      <c r="B44" s="8">
        <v>8</v>
      </c>
      <c r="C44" s="20">
        <v>0.99650000000000005</v>
      </c>
      <c r="D44" s="20">
        <v>0.98950000000000005</v>
      </c>
      <c r="E44" s="8" t="str">
        <f t="shared" si="0"/>
        <v>887</v>
      </c>
      <c r="F44" s="8" t="str">
        <f t="shared" si="1"/>
        <v>8</v>
      </c>
      <c r="G44" s="28">
        <f t="shared" si="2"/>
        <v>-7.0000000000000062E-3</v>
      </c>
      <c r="H44" s="8"/>
    </row>
    <row r="45" spans="1:8">
      <c r="A45" s="8" t="s">
        <v>145</v>
      </c>
      <c r="B45" s="8">
        <v>9</v>
      </c>
      <c r="C45" s="20">
        <v>0.96299999999999997</v>
      </c>
      <c r="D45" s="20">
        <v>0.96399999999999997</v>
      </c>
      <c r="E45" s="8" t="str">
        <f t="shared" si="0"/>
        <v>997</v>
      </c>
      <c r="F45" s="8" t="str">
        <f t="shared" si="1"/>
        <v>9</v>
      </c>
      <c r="G45" s="28">
        <f t="shared" si="2"/>
        <v>1.0000000000000009E-3</v>
      </c>
      <c r="H45" s="8"/>
    </row>
    <row r="46" spans="1:8">
      <c r="A46" s="8" t="s">
        <v>146</v>
      </c>
      <c r="B46" s="8">
        <v>9</v>
      </c>
      <c r="C46" s="20">
        <v>0.997</v>
      </c>
      <c r="D46" s="20">
        <v>0.996</v>
      </c>
      <c r="E46" s="8" t="str">
        <f t="shared" si="0"/>
        <v>998</v>
      </c>
      <c r="F46" s="8" t="str">
        <f t="shared" si="1"/>
        <v>9</v>
      </c>
      <c r="G46" s="28">
        <f t="shared" si="2"/>
        <v>-1.0000000000000009E-3</v>
      </c>
      <c r="H46" s="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B496-27F7-8149-8BA6-EF1359F6A56C}">
  <dimension ref="A1:AF102"/>
  <sheetViews>
    <sheetView workbookViewId="0">
      <selection activeCell="R50" sqref="R50"/>
    </sheetView>
  </sheetViews>
  <sheetFormatPr baseColWidth="10" defaultRowHeight="16"/>
  <cols>
    <col min="1" max="1" width="11.33203125" style="9" bestFit="1" customWidth="1"/>
    <col min="2" max="2" width="8.1640625" style="9" bestFit="1" customWidth="1"/>
    <col min="3" max="5" width="9.1640625" style="9" bestFit="1" customWidth="1"/>
    <col min="6" max="6" width="8.1640625" style="9" bestFit="1" customWidth="1"/>
    <col min="7" max="7" width="9.1640625" style="9" bestFit="1" customWidth="1"/>
    <col min="8" max="8" width="8.1640625" style="9" bestFit="1" customWidth="1"/>
    <col min="9" max="9" width="9.1640625" style="9" bestFit="1" customWidth="1"/>
    <col min="10" max="10" width="8.1640625" style="9" bestFit="1" customWidth="1"/>
    <col min="11" max="11" width="9.1640625" style="9" bestFit="1" customWidth="1"/>
    <col min="12" max="12" width="8.1640625" style="9" bestFit="1" customWidth="1"/>
    <col min="13" max="13" width="9.1640625" style="9" bestFit="1" customWidth="1"/>
    <col min="14" max="14" width="8.1640625" style="9" bestFit="1" customWidth="1"/>
    <col min="15" max="15" width="9.1640625" style="9" bestFit="1" customWidth="1"/>
    <col min="16" max="16" width="8.1640625" style="9" bestFit="1" customWidth="1"/>
    <col min="17" max="17" width="9.1640625" style="9" bestFit="1" customWidth="1"/>
    <col min="18" max="18" width="8.1640625" style="9" bestFit="1" customWidth="1"/>
    <col min="19" max="19" width="9.1640625" style="9" bestFit="1" customWidth="1"/>
    <col min="20" max="20" width="8.1640625" style="9" bestFit="1" customWidth="1"/>
    <col min="21" max="21" width="9.1640625" style="9" bestFit="1" customWidth="1"/>
    <col min="22" max="24" width="10.83203125" style="9"/>
    <col min="25" max="25" width="10" style="9" bestFit="1" customWidth="1"/>
    <col min="26" max="26" width="6.6640625" style="7" bestFit="1" customWidth="1"/>
    <col min="27" max="27" width="10" style="9" customWidth="1"/>
    <col min="28" max="28" width="10" style="9" bestFit="1" customWidth="1"/>
    <col min="29" max="29" width="26.33203125" style="9" bestFit="1" customWidth="1"/>
    <col min="30" max="30" width="20.83203125" style="9" bestFit="1" customWidth="1"/>
    <col min="31" max="16384" width="10.83203125" style="9"/>
  </cols>
  <sheetData>
    <row r="1" spans="1:32">
      <c r="A1" s="9" t="s">
        <v>172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9" t="s">
        <v>12</v>
      </c>
      <c r="Z1" s="7" t="s">
        <v>13</v>
      </c>
      <c r="AA1" s="9" t="s">
        <v>161</v>
      </c>
      <c r="AB1" s="9" t="s">
        <v>13</v>
      </c>
      <c r="AC1" s="9" t="s">
        <v>11</v>
      </c>
      <c r="AD1" s="9" t="s">
        <v>24</v>
      </c>
    </row>
    <row r="2" spans="1:32">
      <c r="A2" s="9" t="s">
        <v>12</v>
      </c>
      <c r="B2" s="17" t="s">
        <v>55</v>
      </c>
      <c r="C2" s="17" t="s">
        <v>56</v>
      </c>
      <c r="D2" s="17" t="s">
        <v>55</v>
      </c>
      <c r="E2" s="17" t="s">
        <v>56</v>
      </c>
      <c r="F2" s="17" t="s">
        <v>55</v>
      </c>
      <c r="G2" s="17" t="s">
        <v>56</v>
      </c>
      <c r="H2" s="17" t="s">
        <v>55</v>
      </c>
      <c r="I2" s="17" t="s">
        <v>56</v>
      </c>
      <c r="J2" s="17" t="s">
        <v>55</v>
      </c>
      <c r="K2" s="17" t="s">
        <v>56</v>
      </c>
      <c r="L2" s="17" t="s">
        <v>55</v>
      </c>
      <c r="M2" s="17" t="s">
        <v>56</v>
      </c>
      <c r="N2" s="17" t="s">
        <v>55</v>
      </c>
      <c r="O2" s="17" t="s">
        <v>56</v>
      </c>
      <c r="P2" s="17" t="s">
        <v>55</v>
      </c>
      <c r="Q2" s="17" t="s">
        <v>56</v>
      </c>
      <c r="R2" s="17" t="s">
        <v>55</v>
      </c>
      <c r="S2" s="17" t="s">
        <v>56</v>
      </c>
      <c r="T2" s="17" t="s">
        <v>55</v>
      </c>
      <c r="U2" s="17" t="s">
        <v>56</v>
      </c>
      <c r="Y2" s="1">
        <v>0</v>
      </c>
      <c r="Z2" s="9">
        <v>0</v>
      </c>
      <c r="AA2" s="1" t="s">
        <v>162</v>
      </c>
      <c r="AB2" s="1">
        <v>0</v>
      </c>
      <c r="AC2" s="28">
        <v>0.85959595959595902</v>
      </c>
      <c r="AD2" s="28">
        <v>0.99949494949494899</v>
      </c>
      <c r="AE2" s="9">
        <f>AD2-AC2</f>
        <v>0.13989898989898997</v>
      </c>
      <c r="AF2" s="9">
        <f>AVERAGE(AE2:AE101)</f>
        <v>8.2852592633739022E-2</v>
      </c>
    </row>
    <row r="3" spans="1:32">
      <c r="A3" s="14">
        <v>0</v>
      </c>
      <c r="B3" s="15">
        <f t="shared" ref="B3:B12" si="0">VLOOKUP(CONCATENATE($A3,$B$1),$AA$1:$AD$101,3,0)</f>
        <v>0.85959595959595902</v>
      </c>
      <c r="C3" s="15">
        <f>VLOOKUP(CONCATENATE($A3,B$1),$AA$1:$AD$101,4,0)</f>
        <v>0.99949494949494899</v>
      </c>
      <c r="D3" s="15">
        <f t="shared" ref="D3:D12" si="1">VLOOKUP(CONCATENATE($A3,$D$1),$AA$1:$AD$101,3,0)</f>
        <v>0.93585858585858495</v>
      </c>
      <c r="E3" s="15">
        <f t="shared" ref="E3:E12" si="2">VLOOKUP(CONCATENATE($A3,D$1),$AA$1:$AD$101,4,0)</f>
        <v>0.99797979797979797</v>
      </c>
      <c r="F3" s="15">
        <f t="shared" ref="F3:F12" si="3">VLOOKUP(CONCATENATE($A3,$F$1),$AA$1:$AD$101,3,0)</f>
        <v>0.98434343434343397</v>
      </c>
      <c r="G3" s="15">
        <f t="shared" ref="G3:G12" si="4">VLOOKUP(CONCATENATE($A3,F$1),$AA$1:$AD$101,4,0)</f>
        <v>0.99949494949494899</v>
      </c>
      <c r="H3" s="15">
        <f t="shared" ref="H3:H12" si="5">VLOOKUP(CONCATENATE($A3,$H$1),$AA$1:$AD$101,3,0)</f>
        <v>0.97777777777777697</v>
      </c>
      <c r="I3" s="15">
        <f t="shared" ref="I3:I12" si="6">VLOOKUP(CONCATENATE($A3,H$1),$AA$1:$AD$101,4,0)</f>
        <v>0.99949494949494899</v>
      </c>
      <c r="J3" s="15">
        <f t="shared" ref="J3:J12" si="7">VLOOKUP(CONCATENATE($A3,$J$1),$AA$1:$AD$101,3,0)</f>
        <v>0.95606060606060606</v>
      </c>
      <c r="K3" s="15">
        <f t="shared" ref="K3:K12" si="8">VLOOKUP(CONCATENATE($A3,J$1),$AA$1:$AD$101,4,0)</f>
        <v>0.99747474747474696</v>
      </c>
      <c r="L3" s="15">
        <f t="shared" ref="L3:L12" si="9">VLOOKUP(CONCATENATE($A3,$L$1),$AA$1:$AD$101,3,0)</f>
        <v>0.96868686868686804</v>
      </c>
      <c r="M3" s="15">
        <f t="shared" ref="M3:M12" si="10">VLOOKUP(CONCATENATE($A3,L$1),$AA$1:$AD$101,4,0)</f>
        <v>0.99898989898989898</v>
      </c>
      <c r="N3" s="15">
        <f t="shared" ref="N3:N12" si="11">VLOOKUP(CONCATENATE($A3,$N$1),$AA$1:$AD$101,3,0)</f>
        <v>0.97626262626262605</v>
      </c>
      <c r="O3" s="15">
        <f t="shared" ref="O3:O12" si="12">VLOOKUP(CONCATENATE($A3,N$1),$AA$1:$AD$101,4,0)</f>
        <v>0.99949494949494899</v>
      </c>
      <c r="P3" s="15">
        <f t="shared" ref="P3:P12" si="13">VLOOKUP(CONCATENATE($A3,$P$1),$AA$1:$AD$101,3,0)</f>
        <v>0.91464646464646404</v>
      </c>
      <c r="Q3" s="15">
        <f t="shared" ref="Q3:Q12" si="14">VLOOKUP(CONCATENATE($A3,P$1),$AA$1:$AD$101,4,0)</f>
        <v>0.99545454545454504</v>
      </c>
      <c r="R3" s="15">
        <f t="shared" ref="R3:R12" si="15">VLOOKUP(CONCATENATE($A3,$R$1),$AA$1:$AD$101,3,0)</f>
        <v>0.92979797979797896</v>
      </c>
      <c r="S3" s="15">
        <f t="shared" ref="S3:S12" si="16">VLOOKUP(CONCATENATE($A3,R$1),$AA$1:$AD$101,4,0)</f>
        <v>0.99949494949494899</v>
      </c>
      <c r="T3" s="15">
        <f t="shared" ref="T3:T12" si="17">VLOOKUP(CONCATENATE($A3,$T$1),$AA$1:$AD$101,3,0)</f>
        <v>0.98737373737373701</v>
      </c>
      <c r="U3" s="15">
        <f t="shared" ref="U3:U12" si="18">VLOOKUP(CONCATENATE($A3,T$1),$AA$1:$AD$101,4,0)</f>
        <v>0.99898989898989898</v>
      </c>
      <c r="Y3" s="1">
        <v>1</v>
      </c>
      <c r="Z3" s="9">
        <v>0</v>
      </c>
      <c r="AA3" s="1" t="s">
        <v>102</v>
      </c>
      <c r="AB3" s="1">
        <v>0</v>
      </c>
      <c r="AC3" s="28">
        <v>0.91756440281030405</v>
      </c>
      <c r="AD3" s="28">
        <v>0.99953161592505801</v>
      </c>
      <c r="AE3" s="28">
        <f t="shared" ref="AE3:AE66" si="19">AD3-AC3</f>
        <v>8.1967213114753967E-2</v>
      </c>
      <c r="AF3" s="9">
        <f>MEDIAN(AE2:AE101)</f>
        <v>5.6720254006890514E-2</v>
      </c>
    </row>
    <row r="4" spans="1:32">
      <c r="A4" s="14">
        <v>1</v>
      </c>
      <c r="B4" s="15">
        <f t="shared" si="0"/>
        <v>0.91756440281030405</v>
      </c>
      <c r="C4" s="15">
        <f t="shared" ref="C4:C12" si="20">VLOOKUP(CONCATENATE($A4,$B$1),$AA$1:$AD$101,4,0)</f>
        <v>0.99953161592505801</v>
      </c>
      <c r="D4" s="15">
        <f t="shared" si="1"/>
        <v>0.65995316159250506</v>
      </c>
      <c r="E4" s="15">
        <f t="shared" si="2"/>
        <v>0.99953161592505801</v>
      </c>
      <c r="F4" s="15">
        <f t="shared" si="3"/>
        <v>0.98454332552693202</v>
      </c>
      <c r="G4" s="15">
        <f t="shared" si="4"/>
        <v>1</v>
      </c>
      <c r="H4" s="15">
        <f t="shared" si="5"/>
        <v>0.97142857142857097</v>
      </c>
      <c r="I4" s="15">
        <f t="shared" si="6"/>
        <v>0.99812646370023395</v>
      </c>
      <c r="J4" s="15">
        <f t="shared" si="7"/>
        <v>0.98829039812646302</v>
      </c>
      <c r="K4" s="15">
        <f t="shared" si="8"/>
        <v>0.99953161592505801</v>
      </c>
      <c r="L4" s="15">
        <f t="shared" si="9"/>
        <v>0.98360655737704905</v>
      </c>
      <c r="M4" s="15">
        <f t="shared" si="10"/>
        <v>0.99953161592505801</v>
      </c>
      <c r="N4" s="15">
        <f t="shared" si="11"/>
        <v>0.97330210772833703</v>
      </c>
      <c r="O4" s="15">
        <f t="shared" si="12"/>
        <v>0.99906323185011703</v>
      </c>
      <c r="P4" s="15">
        <f t="shared" si="13"/>
        <v>0.99578454332552602</v>
      </c>
      <c r="Q4" s="15">
        <f t="shared" si="14"/>
        <v>0.99953161592505801</v>
      </c>
      <c r="R4" s="15">
        <f t="shared" si="15"/>
        <v>0.98501170960187301</v>
      </c>
      <c r="S4" s="15">
        <f t="shared" si="16"/>
        <v>1</v>
      </c>
      <c r="T4" s="15">
        <f t="shared" si="17"/>
        <v>0.98688524590163895</v>
      </c>
      <c r="U4" s="15">
        <f t="shared" si="18"/>
        <v>1</v>
      </c>
      <c r="Y4" s="1">
        <v>2</v>
      </c>
      <c r="Z4" s="9">
        <v>0</v>
      </c>
      <c r="AA4" s="1" t="s">
        <v>103</v>
      </c>
      <c r="AB4" s="1">
        <v>0</v>
      </c>
      <c r="AC4" s="28">
        <v>0.73425196850393704</v>
      </c>
      <c r="AD4" s="28">
        <v>0.99704724409448797</v>
      </c>
      <c r="AE4" s="28">
        <f t="shared" si="19"/>
        <v>0.26279527559055094</v>
      </c>
    </row>
    <row r="5" spans="1:32">
      <c r="A5" s="14">
        <v>2</v>
      </c>
      <c r="B5" s="15">
        <f t="shared" si="0"/>
        <v>0.73425196850393704</v>
      </c>
      <c r="C5" s="15">
        <f t="shared" si="20"/>
        <v>0.99704724409448797</v>
      </c>
      <c r="D5" s="15">
        <f t="shared" si="1"/>
        <v>0.93897637795275501</v>
      </c>
      <c r="E5" s="15">
        <f t="shared" si="2"/>
        <v>0.99950787401574803</v>
      </c>
      <c r="F5" s="15">
        <f t="shared" si="3"/>
        <v>0.77755905511810997</v>
      </c>
      <c r="G5" s="15">
        <f t="shared" si="4"/>
        <v>0.99704724409448797</v>
      </c>
      <c r="H5" s="15">
        <f t="shared" si="5"/>
        <v>0.92962598425196796</v>
      </c>
      <c r="I5" s="15">
        <f t="shared" si="6"/>
        <v>0.99803149606299202</v>
      </c>
      <c r="J5" s="15">
        <f t="shared" si="7"/>
        <v>0.86023622047244097</v>
      </c>
      <c r="K5" s="15">
        <f t="shared" si="8"/>
        <v>0.99803149606299202</v>
      </c>
      <c r="L5" s="15">
        <f t="shared" si="9"/>
        <v>0.93799212598425197</v>
      </c>
      <c r="M5" s="15">
        <f t="shared" si="10"/>
        <v>0.99852362204724399</v>
      </c>
      <c r="N5" s="15">
        <f t="shared" si="11"/>
        <v>0.87057086614173196</v>
      </c>
      <c r="O5" s="15">
        <f t="shared" si="12"/>
        <v>1</v>
      </c>
      <c r="P5" s="15">
        <f t="shared" si="13"/>
        <v>0.88877952755905498</v>
      </c>
      <c r="Q5" s="15">
        <f t="shared" si="14"/>
        <v>0.99753937007874005</v>
      </c>
      <c r="R5" s="15">
        <f t="shared" si="15"/>
        <v>0.95029527559055105</v>
      </c>
      <c r="S5" s="15">
        <f t="shared" si="16"/>
        <v>1</v>
      </c>
      <c r="T5" s="15">
        <f t="shared" si="17"/>
        <v>0.93307086614173196</v>
      </c>
      <c r="U5" s="15">
        <f t="shared" si="18"/>
        <v>0.99950787401574803</v>
      </c>
      <c r="Y5" s="1">
        <v>3</v>
      </c>
      <c r="Z5" s="9">
        <v>0</v>
      </c>
      <c r="AA5" s="1" t="s">
        <v>104</v>
      </c>
      <c r="AB5" s="1">
        <v>0</v>
      </c>
      <c r="AC5" s="28">
        <v>0.80298507462686497</v>
      </c>
      <c r="AD5" s="28">
        <v>0.99900497512437803</v>
      </c>
      <c r="AE5" s="28">
        <f t="shared" si="19"/>
        <v>0.19601990049751306</v>
      </c>
    </row>
    <row r="6" spans="1:32">
      <c r="A6" s="14">
        <v>3</v>
      </c>
      <c r="B6" s="15">
        <f t="shared" si="0"/>
        <v>0.80298507462686497</v>
      </c>
      <c r="C6" s="15">
        <f t="shared" si="20"/>
        <v>0.99900497512437803</v>
      </c>
      <c r="D6" s="15">
        <f t="shared" si="1"/>
        <v>0.71741293532338302</v>
      </c>
      <c r="E6" s="15">
        <f t="shared" si="2"/>
        <v>0.99900497512437803</v>
      </c>
      <c r="F6" s="15">
        <f t="shared" si="3"/>
        <v>0.78109452736318397</v>
      </c>
      <c r="G6" s="15">
        <f t="shared" si="4"/>
        <v>0.99950248756218896</v>
      </c>
      <c r="H6" s="15">
        <f t="shared" si="5"/>
        <v>0.82139303482587001</v>
      </c>
      <c r="I6" s="15">
        <f t="shared" si="6"/>
        <v>0.99900497512437803</v>
      </c>
      <c r="J6" s="15">
        <f t="shared" si="7"/>
        <v>0.87960199004975104</v>
      </c>
      <c r="K6" s="15">
        <f t="shared" si="8"/>
        <v>0.99751243781094501</v>
      </c>
      <c r="L6" s="15">
        <f t="shared" si="9"/>
        <v>0.87462686567164105</v>
      </c>
      <c r="M6" s="15">
        <f t="shared" si="10"/>
        <v>0.99850746268656698</v>
      </c>
      <c r="N6" s="15">
        <f t="shared" si="11"/>
        <v>0.740298507462686</v>
      </c>
      <c r="O6" s="15">
        <f t="shared" si="12"/>
        <v>0.99900497512437803</v>
      </c>
      <c r="P6" s="15">
        <f t="shared" si="13"/>
        <v>0.929353233830845</v>
      </c>
      <c r="Q6" s="15">
        <f t="shared" si="14"/>
        <v>0.99950248756218896</v>
      </c>
      <c r="R6" s="15">
        <f t="shared" si="15"/>
        <v>0.77114427860696499</v>
      </c>
      <c r="S6" s="15">
        <f t="shared" si="16"/>
        <v>1</v>
      </c>
      <c r="T6" s="15">
        <f t="shared" si="17"/>
        <v>0.84378109452736305</v>
      </c>
      <c r="U6" s="15">
        <f t="shared" si="18"/>
        <v>0.991044776119403</v>
      </c>
      <c r="Y6" s="1">
        <v>4</v>
      </c>
      <c r="Z6" s="9">
        <v>0</v>
      </c>
      <c r="AA6" s="1" t="s">
        <v>105</v>
      </c>
      <c r="AB6" s="1">
        <v>0</v>
      </c>
      <c r="AC6" s="28">
        <v>0.95610494450050398</v>
      </c>
      <c r="AD6" s="28">
        <v>0.99899091826437902</v>
      </c>
      <c r="AE6" s="28">
        <f t="shared" si="19"/>
        <v>4.288597376387504E-2</v>
      </c>
    </row>
    <row r="7" spans="1:32">
      <c r="A7" s="14">
        <v>4</v>
      </c>
      <c r="B7" s="15">
        <f t="shared" si="0"/>
        <v>0.95610494450050398</v>
      </c>
      <c r="C7" s="15">
        <f t="shared" si="20"/>
        <v>0.99899091826437902</v>
      </c>
      <c r="D7" s="15">
        <f t="shared" si="1"/>
        <v>0.99596367305751698</v>
      </c>
      <c r="E7" s="15">
        <f t="shared" si="2"/>
        <v>0.99848637739656898</v>
      </c>
      <c r="F7" s="15">
        <f t="shared" si="3"/>
        <v>0.99344096871846599</v>
      </c>
      <c r="G7" s="15">
        <f t="shared" si="4"/>
        <v>0.99899091826437902</v>
      </c>
      <c r="H7" s="15">
        <f t="shared" si="5"/>
        <v>0.997477295660948</v>
      </c>
      <c r="I7" s="15">
        <f t="shared" si="6"/>
        <v>0.99899091826437902</v>
      </c>
      <c r="J7" s="15">
        <f t="shared" si="7"/>
        <v>0.73107971745711398</v>
      </c>
      <c r="K7" s="15">
        <f t="shared" si="8"/>
        <v>0.997477295660948</v>
      </c>
      <c r="L7" s="15">
        <f t="shared" si="9"/>
        <v>0.99344096871846599</v>
      </c>
      <c r="M7" s="15">
        <f t="shared" si="10"/>
        <v>0.99848637739656898</v>
      </c>
      <c r="N7" s="15">
        <f t="shared" si="11"/>
        <v>0.99646821392532703</v>
      </c>
      <c r="O7" s="15">
        <f t="shared" si="12"/>
        <v>1</v>
      </c>
      <c r="P7" s="15">
        <f t="shared" si="13"/>
        <v>0.99091826437941399</v>
      </c>
      <c r="Q7" s="15">
        <f t="shared" si="14"/>
        <v>0.99949545913218896</v>
      </c>
      <c r="R7" s="15">
        <f t="shared" si="15"/>
        <v>0.99646821392532703</v>
      </c>
      <c r="S7" s="15">
        <f t="shared" si="16"/>
        <v>0.99949545913218896</v>
      </c>
      <c r="T7" s="15">
        <f t="shared" si="17"/>
        <v>0.99293642785065594</v>
      </c>
      <c r="U7" s="15">
        <f t="shared" si="18"/>
        <v>1</v>
      </c>
      <c r="Y7" s="1">
        <v>5</v>
      </c>
      <c r="Z7" s="9">
        <v>0</v>
      </c>
      <c r="AA7" s="1" t="s">
        <v>106</v>
      </c>
      <c r="AB7" s="1">
        <v>0</v>
      </c>
      <c r="AC7" s="28">
        <v>0.82663847780126798</v>
      </c>
      <c r="AD7" s="28">
        <v>0.99894291754756803</v>
      </c>
      <c r="AE7" s="28">
        <f t="shared" si="19"/>
        <v>0.17230443974630005</v>
      </c>
    </row>
    <row r="8" spans="1:32">
      <c r="A8" s="14">
        <v>5</v>
      </c>
      <c r="B8" s="15">
        <f t="shared" si="0"/>
        <v>0.82663847780126798</v>
      </c>
      <c r="C8" s="15">
        <f t="shared" si="20"/>
        <v>0.99894291754756803</v>
      </c>
      <c r="D8" s="15">
        <f t="shared" si="1"/>
        <v>0.91014799154334003</v>
      </c>
      <c r="E8" s="15">
        <f t="shared" si="2"/>
        <v>0.99841437632135299</v>
      </c>
      <c r="F8" s="15">
        <f t="shared" si="3"/>
        <v>0.85782241014799099</v>
      </c>
      <c r="G8" s="15">
        <f t="shared" si="4"/>
        <v>0.99577167019027402</v>
      </c>
      <c r="H8" s="15">
        <f t="shared" si="5"/>
        <v>0.85835095137420703</v>
      </c>
      <c r="I8" s="15">
        <f t="shared" si="6"/>
        <v>0.99788583509513695</v>
      </c>
      <c r="J8" s="15">
        <f t="shared" si="7"/>
        <v>0.90063424947145798</v>
      </c>
      <c r="K8" s="15">
        <f t="shared" si="8"/>
        <v>0.99788583509513695</v>
      </c>
      <c r="L8" s="15">
        <f t="shared" si="9"/>
        <v>0.78541226215644799</v>
      </c>
      <c r="M8" s="15">
        <f t="shared" si="10"/>
        <v>0.99894291754756803</v>
      </c>
      <c r="N8" s="15">
        <f t="shared" si="11"/>
        <v>0.90856236786469302</v>
      </c>
      <c r="O8" s="15">
        <f t="shared" si="12"/>
        <v>0.99682875264270598</v>
      </c>
      <c r="P8" s="15">
        <f t="shared" si="13"/>
        <v>0.90327695560253696</v>
      </c>
      <c r="Q8" s="15">
        <f t="shared" si="14"/>
        <v>0.99524312896405898</v>
      </c>
      <c r="R8" s="15">
        <f t="shared" si="15"/>
        <v>0.93921775898519999</v>
      </c>
      <c r="S8" s="15">
        <f t="shared" si="16"/>
        <v>0.99841437632135299</v>
      </c>
      <c r="T8" s="15">
        <f t="shared" si="17"/>
        <v>0.881606765327695</v>
      </c>
      <c r="U8" s="15">
        <f t="shared" si="18"/>
        <v>0.99894291754756803</v>
      </c>
      <c r="Y8" s="1">
        <v>6</v>
      </c>
      <c r="Z8" s="9">
        <v>0</v>
      </c>
      <c r="AA8" s="1" t="s">
        <v>107</v>
      </c>
      <c r="AB8" s="1">
        <v>0</v>
      </c>
      <c r="AC8" s="28">
        <v>0.95505617977528001</v>
      </c>
      <c r="AD8" s="28">
        <v>1</v>
      </c>
      <c r="AE8" s="28">
        <f t="shared" si="19"/>
        <v>4.4943820224719988E-2</v>
      </c>
    </row>
    <row r="9" spans="1:32">
      <c r="A9" s="14">
        <v>6</v>
      </c>
      <c r="B9" s="15">
        <f t="shared" si="0"/>
        <v>0.95505617977528001</v>
      </c>
      <c r="C9" s="15">
        <f t="shared" si="20"/>
        <v>1</v>
      </c>
      <c r="D9" s="15">
        <f t="shared" si="1"/>
        <v>0.98059244126659795</v>
      </c>
      <c r="E9" s="15">
        <f t="shared" si="2"/>
        <v>0.99897854954034704</v>
      </c>
      <c r="F9" s="15">
        <f t="shared" si="3"/>
        <v>0.970377936670071</v>
      </c>
      <c r="G9" s="15">
        <f t="shared" si="4"/>
        <v>0.99948927477017302</v>
      </c>
      <c r="H9" s="15">
        <f t="shared" si="5"/>
        <v>0.98825331971399299</v>
      </c>
      <c r="I9" s="15">
        <f t="shared" si="6"/>
        <v>0.99846782431052095</v>
      </c>
      <c r="J9" s="15">
        <f t="shared" si="7"/>
        <v>0.94126659856996897</v>
      </c>
      <c r="K9" s="15">
        <f t="shared" si="8"/>
        <v>0.99948927477017302</v>
      </c>
      <c r="L9" s="15">
        <f t="shared" si="9"/>
        <v>0.97803881511746604</v>
      </c>
      <c r="M9" s="15">
        <f t="shared" si="10"/>
        <v>0.99846782431052095</v>
      </c>
      <c r="N9" s="15">
        <f t="shared" si="11"/>
        <v>0.79673135852911103</v>
      </c>
      <c r="O9" s="15">
        <f t="shared" si="12"/>
        <v>0.99897854954034704</v>
      </c>
      <c r="P9" s="15">
        <f t="shared" si="13"/>
        <v>0.95812053115423901</v>
      </c>
      <c r="Q9" s="15">
        <f t="shared" si="14"/>
        <v>0.99846782431052095</v>
      </c>
      <c r="R9" s="15">
        <f t="shared" si="15"/>
        <v>0.98876404494381998</v>
      </c>
      <c r="S9" s="15">
        <f t="shared" si="16"/>
        <v>0.99948927477017302</v>
      </c>
      <c r="T9" s="15">
        <f t="shared" si="17"/>
        <v>0.97650663942798699</v>
      </c>
      <c r="U9" s="15">
        <f t="shared" si="18"/>
        <v>0.99897854954034704</v>
      </c>
      <c r="Y9" s="1">
        <v>7</v>
      </c>
      <c r="Z9" s="9">
        <v>0</v>
      </c>
      <c r="AA9" s="1" t="s">
        <v>108</v>
      </c>
      <c r="AB9" s="1">
        <v>0</v>
      </c>
      <c r="AC9" s="28">
        <v>0.877712031558185</v>
      </c>
      <c r="AD9" s="28">
        <v>0.99901380670611395</v>
      </c>
      <c r="AE9" s="28">
        <f t="shared" si="19"/>
        <v>0.12130177514792895</v>
      </c>
    </row>
    <row r="10" spans="1:32">
      <c r="A10" s="14">
        <v>7</v>
      </c>
      <c r="B10" s="15">
        <f t="shared" si="0"/>
        <v>0.877712031558185</v>
      </c>
      <c r="C10" s="15">
        <f t="shared" si="20"/>
        <v>0.99901380670611395</v>
      </c>
      <c r="D10" s="15">
        <f t="shared" si="1"/>
        <v>0.96646942800788904</v>
      </c>
      <c r="E10" s="15">
        <f t="shared" si="2"/>
        <v>0.99901380670611395</v>
      </c>
      <c r="F10" s="15">
        <f t="shared" si="3"/>
        <v>0.976331360946745</v>
      </c>
      <c r="G10" s="15">
        <f t="shared" si="4"/>
        <v>0.99950690335305703</v>
      </c>
      <c r="H10" s="15">
        <f t="shared" si="5"/>
        <v>0.97386587771203104</v>
      </c>
      <c r="I10" s="15">
        <f t="shared" si="6"/>
        <v>0.99901380670611395</v>
      </c>
      <c r="J10" s="15">
        <f t="shared" si="7"/>
        <v>0.96696252465483201</v>
      </c>
      <c r="K10" s="15">
        <f t="shared" si="8"/>
        <v>0.99802761341222801</v>
      </c>
      <c r="L10" s="15">
        <f t="shared" si="9"/>
        <v>0.98274161735700105</v>
      </c>
      <c r="M10" s="15">
        <f t="shared" si="10"/>
        <v>0.99852071005917098</v>
      </c>
      <c r="N10" s="15">
        <f t="shared" si="11"/>
        <v>0.97238658777120301</v>
      </c>
      <c r="O10" s="15">
        <f t="shared" si="12"/>
        <v>0.99901380670611395</v>
      </c>
      <c r="P10" s="15">
        <f t="shared" si="13"/>
        <v>0.841222879684418</v>
      </c>
      <c r="Q10" s="15">
        <f t="shared" si="14"/>
        <v>0.98372781065088699</v>
      </c>
      <c r="R10" s="15">
        <f t="shared" si="15"/>
        <v>0.97140039447731696</v>
      </c>
      <c r="S10" s="15">
        <f t="shared" si="16"/>
        <v>0.99950690335305703</v>
      </c>
      <c r="T10" s="15">
        <f t="shared" si="17"/>
        <v>0.95118343195266197</v>
      </c>
      <c r="U10" s="15">
        <f t="shared" si="18"/>
        <v>0.99950690335305703</v>
      </c>
      <c r="Y10" s="1">
        <v>8</v>
      </c>
      <c r="Z10" s="9">
        <v>0</v>
      </c>
      <c r="AA10" s="1" t="s">
        <v>109</v>
      </c>
      <c r="AB10" s="1">
        <v>0</v>
      </c>
      <c r="AC10" s="28">
        <v>0.92299898682877402</v>
      </c>
      <c r="AD10" s="28">
        <v>0.99898682877406197</v>
      </c>
      <c r="AE10" s="28">
        <f t="shared" si="19"/>
        <v>7.5987841945287959E-2</v>
      </c>
    </row>
    <row r="11" spans="1:32">
      <c r="A11" s="14">
        <v>8</v>
      </c>
      <c r="B11" s="15">
        <f t="shared" si="0"/>
        <v>0.92299898682877402</v>
      </c>
      <c r="C11" s="15">
        <f t="shared" si="20"/>
        <v>0.99898682877406197</v>
      </c>
      <c r="D11" s="15">
        <f t="shared" si="1"/>
        <v>0.90121580547112401</v>
      </c>
      <c r="E11" s="15">
        <f t="shared" si="2"/>
        <v>0.99898682877406197</v>
      </c>
      <c r="F11" s="15">
        <f t="shared" si="3"/>
        <v>0.80952380952380898</v>
      </c>
      <c r="G11" s="15">
        <f t="shared" si="4"/>
        <v>1</v>
      </c>
      <c r="H11" s="15">
        <f t="shared" si="5"/>
        <v>0.98074974670719295</v>
      </c>
      <c r="I11" s="15">
        <f t="shared" si="6"/>
        <v>0.99949341438703099</v>
      </c>
      <c r="J11" s="15">
        <f t="shared" si="7"/>
        <v>0.93819655521783096</v>
      </c>
      <c r="K11" s="15">
        <f t="shared" si="8"/>
        <v>0.99848024316109396</v>
      </c>
      <c r="L11" s="15">
        <f t="shared" si="9"/>
        <v>0.94326241134751698</v>
      </c>
      <c r="M11" s="15">
        <f t="shared" si="10"/>
        <v>0.99848024316109396</v>
      </c>
      <c r="N11" s="15">
        <f t="shared" si="11"/>
        <v>0.90324214792299895</v>
      </c>
      <c r="O11" s="15">
        <f t="shared" si="12"/>
        <v>0.99949341438703099</v>
      </c>
      <c r="P11" s="15">
        <f t="shared" si="13"/>
        <v>0.91489361702127603</v>
      </c>
      <c r="Q11" s="15">
        <f t="shared" si="14"/>
        <v>0.99645390070921902</v>
      </c>
      <c r="R11" s="15">
        <f t="shared" si="15"/>
        <v>0.71377912867274496</v>
      </c>
      <c r="S11" s="15">
        <f t="shared" si="16"/>
        <v>1</v>
      </c>
      <c r="T11" s="15">
        <f t="shared" si="17"/>
        <v>0.87335359675785196</v>
      </c>
      <c r="U11" s="15">
        <f t="shared" si="18"/>
        <v>0.99898682877406197</v>
      </c>
      <c r="Y11" s="1">
        <v>9</v>
      </c>
      <c r="Z11" s="9">
        <v>0</v>
      </c>
      <c r="AA11" s="1" t="s">
        <v>110</v>
      </c>
      <c r="AB11" s="1">
        <v>0</v>
      </c>
      <c r="AC11" s="28">
        <v>0.95769039323046201</v>
      </c>
      <c r="AD11" s="28">
        <v>0.99950223992035803</v>
      </c>
      <c r="AE11" s="28">
        <f t="shared" si="19"/>
        <v>4.1811846689896015E-2</v>
      </c>
    </row>
    <row r="12" spans="1:32">
      <c r="A12" s="14">
        <v>9</v>
      </c>
      <c r="B12" s="15">
        <f t="shared" si="0"/>
        <v>0.95769039323046201</v>
      </c>
      <c r="C12" s="15">
        <f t="shared" si="20"/>
        <v>0.99950223992035803</v>
      </c>
      <c r="D12" s="15">
        <f t="shared" si="1"/>
        <v>0.94773519163762998</v>
      </c>
      <c r="E12" s="15">
        <f t="shared" si="2"/>
        <v>0.99850671976107497</v>
      </c>
      <c r="F12" s="15">
        <f t="shared" si="3"/>
        <v>0.94624191139870495</v>
      </c>
      <c r="G12" s="15">
        <f t="shared" si="4"/>
        <v>1</v>
      </c>
      <c r="H12" s="15">
        <f t="shared" si="5"/>
        <v>0.96615231458437001</v>
      </c>
      <c r="I12" s="15">
        <f t="shared" si="6"/>
        <v>0.99950223992035803</v>
      </c>
      <c r="J12" s="15">
        <f t="shared" si="7"/>
        <v>0.98008959681433505</v>
      </c>
      <c r="K12" s="15">
        <f t="shared" si="8"/>
        <v>0.99701343952215005</v>
      </c>
      <c r="L12" s="15">
        <f t="shared" si="9"/>
        <v>0.95818815331010398</v>
      </c>
      <c r="M12" s="15">
        <f t="shared" si="10"/>
        <v>0.99950223992035803</v>
      </c>
      <c r="N12" s="15">
        <f t="shared" si="11"/>
        <v>0.95470383275261295</v>
      </c>
      <c r="O12" s="15">
        <f t="shared" si="12"/>
        <v>1</v>
      </c>
      <c r="P12" s="15">
        <f t="shared" si="13"/>
        <v>0.96366351418616203</v>
      </c>
      <c r="Q12" s="15">
        <f t="shared" si="14"/>
        <v>0.99800895968143299</v>
      </c>
      <c r="R12" s="15">
        <f t="shared" si="15"/>
        <v>0.915878546540567</v>
      </c>
      <c r="S12" s="15">
        <f t="shared" si="16"/>
        <v>1</v>
      </c>
      <c r="T12" s="15">
        <f t="shared" si="17"/>
        <v>0.73668491786958601</v>
      </c>
      <c r="U12" s="15">
        <f t="shared" si="18"/>
        <v>1</v>
      </c>
      <c r="Y12" s="1">
        <v>0</v>
      </c>
      <c r="Z12" s="9">
        <v>1</v>
      </c>
      <c r="AA12" s="1" t="s">
        <v>57</v>
      </c>
      <c r="AB12" s="1">
        <v>1</v>
      </c>
      <c r="AC12" s="28">
        <v>0.93585858585858495</v>
      </c>
      <c r="AD12" s="28">
        <v>0.99797979797979797</v>
      </c>
      <c r="AE12" s="28">
        <f t="shared" si="19"/>
        <v>6.2121212121213021E-2</v>
      </c>
    </row>
    <row r="13" spans="1:32">
      <c r="Y13" s="1">
        <v>1</v>
      </c>
      <c r="Z13" s="9">
        <v>1</v>
      </c>
      <c r="AA13" s="1" t="s">
        <v>163</v>
      </c>
      <c r="AB13" s="1">
        <v>1</v>
      </c>
      <c r="AC13" s="28">
        <v>0.65995316159250506</v>
      </c>
      <c r="AD13" s="28">
        <v>0.99953161592505801</v>
      </c>
      <c r="AE13" s="28">
        <f t="shared" si="19"/>
        <v>0.33957845433255296</v>
      </c>
    </row>
    <row r="14" spans="1:32">
      <c r="Y14" s="1">
        <v>2</v>
      </c>
      <c r="Z14" s="9">
        <v>1</v>
      </c>
      <c r="AA14" s="1" t="s">
        <v>111</v>
      </c>
      <c r="AB14" s="1">
        <v>1</v>
      </c>
      <c r="AC14" s="28">
        <v>0.93897637795275501</v>
      </c>
      <c r="AD14" s="28">
        <v>0.99950787401574803</v>
      </c>
      <c r="AE14" s="28">
        <f t="shared" si="19"/>
        <v>6.0531496062993018E-2</v>
      </c>
    </row>
    <row r="15" spans="1:32">
      <c r="Y15" s="1">
        <v>3</v>
      </c>
      <c r="Z15" s="9">
        <v>1</v>
      </c>
      <c r="AA15" s="1" t="s">
        <v>112</v>
      </c>
      <c r="AB15" s="1">
        <v>1</v>
      </c>
      <c r="AC15" s="28">
        <v>0.71741293532338302</v>
      </c>
      <c r="AD15" s="28">
        <v>0.99900497512437803</v>
      </c>
      <c r="AE15" s="28">
        <f t="shared" si="19"/>
        <v>0.28159203980099501</v>
      </c>
    </row>
    <row r="16" spans="1:32">
      <c r="Y16" s="1">
        <v>4</v>
      </c>
      <c r="Z16" s="9">
        <v>1</v>
      </c>
      <c r="AA16" s="1" t="s">
        <v>113</v>
      </c>
      <c r="AB16" s="1">
        <v>1</v>
      </c>
      <c r="AC16" s="28">
        <v>0.99596367305751698</v>
      </c>
      <c r="AD16" s="28">
        <v>0.99848637739656898</v>
      </c>
      <c r="AE16" s="28">
        <f t="shared" si="19"/>
        <v>2.5227043390519954E-3</v>
      </c>
    </row>
    <row r="17" spans="25:31">
      <c r="Y17" s="1">
        <v>5</v>
      </c>
      <c r="Z17" s="9">
        <v>1</v>
      </c>
      <c r="AA17" s="1" t="s">
        <v>114</v>
      </c>
      <c r="AB17" s="1">
        <v>1</v>
      </c>
      <c r="AC17" s="28">
        <v>0.91014799154334003</v>
      </c>
      <c r="AD17" s="28">
        <v>0.99841437632135299</v>
      </c>
      <c r="AE17" s="28">
        <f t="shared" si="19"/>
        <v>8.8266384778012963E-2</v>
      </c>
    </row>
    <row r="18" spans="25:31">
      <c r="Y18" s="1">
        <v>6</v>
      </c>
      <c r="Z18" s="9">
        <v>1</v>
      </c>
      <c r="AA18" s="1" t="s">
        <v>115</v>
      </c>
      <c r="AB18" s="1">
        <v>1</v>
      </c>
      <c r="AC18" s="28">
        <v>0.98059244126659795</v>
      </c>
      <c r="AD18" s="28">
        <v>0.99897854954034704</v>
      </c>
      <c r="AE18" s="28">
        <f t="shared" si="19"/>
        <v>1.8386108273749091E-2</v>
      </c>
    </row>
    <row r="19" spans="25:31">
      <c r="Y19" s="1">
        <v>7</v>
      </c>
      <c r="Z19" s="9">
        <v>1</v>
      </c>
      <c r="AA19" s="1" t="s">
        <v>116</v>
      </c>
      <c r="AB19" s="1">
        <v>1</v>
      </c>
      <c r="AC19" s="28">
        <v>0.96646942800788904</v>
      </c>
      <c r="AD19" s="28">
        <v>0.99901380670611395</v>
      </c>
      <c r="AE19" s="28">
        <f t="shared" si="19"/>
        <v>3.2544378698224907E-2</v>
      </c>
    </row>
    <row r="20" spans="25:31">
      <c r="Y20" s="1">
        <v>8</v>
      </c>
      <c r="Z20" s="9">
        <v>1</v>
      </c>
      <c r="AA20" s="1" t="s">
        <v>117</v>
      </c>
      <c r="AB20" s="1">
        <v>1</v>
      </c>
      <c r="AC20" s="28">
        <v>0.90121580547112401</v>
      </c>
      <c r="AD20" s="28">
        <v>0.99898682877406197</v>
      </c>
      <c r="AE20" s="28">
        <f t="shared" si="19"/>
        <v>9.7771023302937965E-2</v>
      </c>
    </row>
    <row r="21" spans="25:31">
      <c r="Y21" s="1">
        <v>9</v>
      </c>
      <c r="Z21" s="9">
        <v>1</v>
      </c>
      <c r="AA21" s="1" t="s">
        <v>118</v>
      </c>
      <c r="AB21" s="1">
        <v>1</v>
      </c>
      <c r="AC21" s="28">
        <v>0.94773519163762998</v>
      </c>
      <c r="AD21" s="28">
        <v>0.99850671976107497</v>
      </c>
      <c r="AE21" s="28">
        <f t="shared" si="19"/>
        <v>5.0771528123444987E-2</v>
      </c>
    </row>
    <row r="22" spans="25:31">
      <c r="Y22" s="1">
        <v>0</v>
      </c>
      <c r="Z22" s="9">
        <v>2</v>
      </c>
      <c r="AA22" s="1" t="s">
        <v>58</v>
      </c>
      <c r="AB22" s="1">
        <v>2</v>
      </c>
      <c r="AC22" s="28">
        <v>0.98434343434343397</v>
      </c>
      <c r="AD22" s="28">
        <v>0.99949494949494899</v>
      </c>
      <c r="AE22" s="28">
        <f t="shared" si="19"/>
        <v>1.5151515151515027E-2</v>
      </c>
    </row>
    <row r="23" spans="25:31">
      <c r="Y23" s="1">
        <v>1</v>
      </c>
      <c r="Z23" s="9">
        <v>2</v>
      </c>
      <c r="AA23" s="1" t="s">
        <v>66</v>
      </c>
      <c r="AB23" s="1">
        <v>2</v>
      </c>
      <c r="AC23" s="28">
        <v>0.98454332552693202</v>
      </c>
      <c r="AD23" s="28">
        <v>1</v>
      </c>
      <c r="AE23" s="28">
        <f t="shared" si="19"/>
        <v>1.5456674473067977E-2</v>
      </c>
    </row>
    <row r="24" spans="25:31">
      <c r="Y24" s="1">
        <v>2</v>
      </c>
      <c r="Z24" s="9">
        <v>2</v>
      </c>
      <c r="AA24" s="1" t="s">
        <v>164</v>
      </c>
      <c r="AB24" s="1">
        <v>2</v>
      </c>
      <c r="AC24" s="28">
        <v>0.77755905511810997</v>
      </c>
      <c r="AD24" s="28">
        <v>0.99704724409448797</v>
      </c>
      <c r="AE24" s="28">
        <f t="shared" si="19"/>
        <v>0.21948818897637801</v>
      </c>
    </row>
    <row r="25" spans="25:31">
      <c r="Y25" s="1">
        <v>3</v>
      </c>
      <c r="Z25" s="9">
        <v>2</v>
      </c>
      <c r="AA25" s="1" t="s">
        <v>119</v>
      </c>
      <c r="AB25" s="1">
        <v>2</v>
      </c>
      <c r="AC25" s="28">
        <v>0.78109452736318397</v>
      </c>
      <c r="AD25" s="28">
        <v>0.99950248756218896</v>
      </c>
      <c r="AE25" s="28">
        <f t="shared" si="19"/>
        <v>0.21840796019900499</v>
      </c>
    </row>
    <row r="26" spans="25:31">
      <c r="Y26" s="1">
        <v>4</v>
      </c>
      <c r="Z26" s="9">
        <v>2</v>
      </c>
      <c r="AA26" s="1" t="s">
        <v>120</v>
      </c>
      <c r="AB26" s="1">
        <v>2</v>
      </c>
      <c r="AC26" s="28">
        <v>0.99344096871846599</v>
      </c>
      <c r="AD26" s="28">
        <v>0.99899091826437902</v>
      </c>
      <c r="AE26" s="28">
        <f t="shared" si="19"/>
        <v>5.5499495459130355E-3</v>
      </c>
    </row>
    <row r="27" spans="25:31">
      <c r="Y27" s="1">
        <v>5</v>
      </c>
      <c r="Z27" s="9">
        <v>2</v>
      </c>
      <c r="AA27" s="1" t="s">
        <v>121</v>
      </c>
      <c r="AB27" s="1">
        <v>2</v>
      </c>
      <c r="AC27" s="28">
        <v>0.85782241014799099</v>
      </c>
      <c r="AD27" s="28">
        <v>0.99577167019027402</v>
      </c>
      <c r="AE27" s="28">
        <f t="shared" si="19"/>
        <v>0.13794926004228303</v>
      </c>
    </row>
    <row r="28" spans="25:31">
      <c r="Y28" s="1">
        <v>6</v>
      </c>
      <c r="Z28" s="9">
        <v>2</v>
      </c>
      <c r="AA28" s="1" t="s">
        <v>122</v>
      </c>
      <c r="AB28" s="1">
        <v>2</v>
      </c>
      <c r="AC28" s="28">
        <v>0.970377936670071</v>
      </c>
      <c r="AD28" s="28">
        <v>0.99948927477017302</v>
      </c>
      <c r="AE28" s="28">
        <f t="shared" si="19"/>
        <v>2.9111338100102024E-2</v>
      </c>
    </row>
    <row r="29" spans="25:31">
      <c r="Y29" s="1">
        <v>7</v>
      </c>
      <c r="Z29" s="9">
        <v>2</v>
      </c>
      <c r="AA29" s="1" t="s">
        <v>123</v>
      </c>
      <c r="AB29" s="1">
        <v>2</v>
      </c>
      <c r="AC29" s="28">
        <v>0.976331360946745</v>
      </c>
      <c r="AD29" s="28">
        <v>0.99950690335305703</v>
      </c>
      <c r="AE29" s="28">
        <f t="shared" si="19"/>
        <v>2.3175542406312033E-2</v>
      </c>
    </row>
    <row r="30" spans="25:31">
      <c r="Y30" s="1">
        <v>8</v>
      </c>
      <c r="Z30" s="9">
        <v>2</v>
      </c>
      <c r="AA30" s="1" t="s">
        <v>124</v>
      </c>
      <c r="AB30" s="1">
        <v>2</v>
      </c>
      <c r="AC30" s="28">
        <v>0.80952380952380898</v>
      </c>
      <c r="AD30" s="28">
        <v>1</v>
      </c>
      <c r="AE30" s="28">
        <f t="shared" si="19"/>
        <v>0.19047619047619102</v>
      </c>
    </row>
    <row r="31" spans="25:31">
      <c r="Y31" s="1">
        <v>9</v>
      </c>
      <c r="Z31" s="9">
        <v>2</v>
      </c>
      <c r="AA31" s="1" t="s">
        <v>125</v>
      </c>
      <c r="AB31" s="1">
        <v>2</v>
      </c>
      <c r="AC31" s="28">
        <v>0.94624191139870495</v>
      </c>
      <c r="AD31" s="28">
        <v>1</v>
      </c>
      <c r="AE31" s="28">
        <f t="shared" si="19"/>
        <v>5.3758088601295051E-2</v>
      </c>
    </row>
    <row r="32" spans="25:31">
      <c r="Y32" s="1">
        <v>0</v>
      </c>
      <c r="Z32" s="9">
        <v>3</v>
      </c>
      <c r="AA32" s="1" t="s">
        <v>59</v>
      </c>
      <c r="AB32" s="1">
        <v>3</v>
      </c>
      <c r="AC32" s="28">
        <v>0.97777777777777697</v>
      </c>
      <c r="AD32" s="28">
        <v>0.99949494949494899</v>
      </c>
      <c r="AE32" s="28">
        <f t="shared" si="19"/>
        <v>2.1717171717172024E-2</v>
      </c>
    </row>
    <row r="33" spans="25:31">
      <c r="Y33" s="1">
        <v>1</v>
      </c>
      <c r="Z33" s="9">
        <v>3</v>
      </c>
      <c r="AA33" s="1" t="s">
        <v>67</v>
      </c>
      <c r="AB33" s="1">
        <v>3</v>
      </c>
      <c r="AC33" s="28">
        <v>0.97142857142857097</v>
      </c>
      <c r="AD33" s="28">
        <v>0.99812646370023395</v>
      </c>
      <c r="AE33" s="28">
        <f t="shared" si="19"/>
        <v>2.6697892271662971E-2</v>
      </c>
    </row>
    <row r="34" spans="25:31">
      <c r="Y34" s="1">
        <v>2</v>
      </c>
      <c r="Z34" s="9">
        <v>3</v>
      </c>
      <c r="AA34" s="1" t="s">
        <v>74</v>
      </c>
      <c r="AB34" s="1">
        <v>3</v>
      </c>
      <c r="AC34" s="28">
        <v>0.92962598425196796</v>
      </c>
      <c r="AD34" s="28">
        <v>0.99803149606299202</v>
      </c>
      <c r="AE34" s="28">
        <f t="shared" si="19"/>
        <v>6.8405511811024056E-2</v>
      </c>
    </row>
    <row r="35" spans="25:31">
      <c r="Y35" s="1">
        <v>3</v>
      </c>
      <c r="Z35" s="9">
        <v>3</v>
      </c>
      <c r="AA35" s="1" t="s">
        <v>165</v>
      </c>
      <c r="AB35" s="1">
        <v>3</v>
      </c>
      <c r="AC35" s="28">
        <v>0.82139303482587001</v>
      </c>
      <c r="AD35" s="28">
        <v>0.99900497512437803</v>
      </c>
      <c r="AE35" s="28">
        <f t="shared" si="19"/>
        <v>0.17761194029850802</v>
      </c>
    </row>
    <row r="36" spans="25:31">
      <c r="Y36" s="1">
        <v>4</v>
      </c>
      <c r="Z36" s="9">
        <v>3</v>
      </c>
      <c r="AA36" s="1" t="s">
        <v>126</v>
      </c>
      <c r="AB36" s="1">
        <v>3</v>
      </c>
      <c r="AC36" s="28">
        <v>0.997477295660948</v>
      </c>
      <c r="AD36" s="28">
        <v>0.99899091826437902</v>
      </c>
      <c r="AE36" s="28">
        <f t="shared" si="19"/>
        <v>1.5136226034310196E-3</v>
      </c>
    </row>
    <row r="37" spans="25:31">
      <c r="Y37" s="1">
        <v>5</v>
      </c>
      <c r="Z37" s="9">
        <v>3</v>
      </c>
      <c r="AA37" s="1" t="s">
        <v>127</v>
      </c>
      <c r="AB37" s="1">
        <v>3</v>
      </c>
      <c r="AC37" s="28">
        <v>0.85835095137420703</v>
      </c>
      <c r="AD37" s="28">
        <v>0.99788583509513695</v>
      </c>
      <c r="AE37" s="28">
        <f t="shared" si="19"/>
        <v>0.13953488372092993</v>
      </c>
    </row>
    <row r="38" spans="25:31">
      <c r="Y38" s="1">
        <v>6</v>
      </c>
      <c r="Z38" s="9">
        <v>3</v>
      </c>
      <c r="AA38" s="1" t="s">
        <v>128</v>
      </c>
      <c r="AB38" s="1">
        <v>3</v>
      </c>
      <c r="AC38" s="28">
        <v>0.98825331971399299</v>
      </c>
      <c r="AD38" s="28">
        <v>0.99846782431052095</v>
      </c>
      <c r="AE38" s="28">
        <f t="shared" si="19"/>
        <v>1.0214504596527951E-2</v>
      </c>
    </row>
    <row r="39" spans="25:31">
      <c r="Y39" s="1">
        <v>7</v>
      </c>
      <c r="Z39" s="9">
        <v>3</v>
      </c>
      <c r="AA39" s="1" t="s">
        <v>129</v>
      </c>
      <c r="AB39" s="1">
        <v>3</v>
      </c>
      <c r="AC39" s="28">
        <v>0.97386587771203104</v>
      </c>
      <c r="AD39" s="28">
        <v>0.99901380670611395</v>
      </c>
      <c r="AE39" s="28">
        <f t="shared" si="19"/>
        <v>2.5147928994082913E-2</v>
      </c>
    </row>
    <row r="40" spans="25:31">
      <c r="Y40" s="1">
        <v>8</v>
      </c>
      <c r="Z40" s="9">
        <v>3</v>
      </c>
      <c r="AA40" s="1" t="s">
        <v>130</v>
      </c>
      <c r="AB40" s="1">
        <v>3</v>
      </c>
      <c r="AC40" s="28">
        <v>0.98074974670719295</v>
      </c>
      <c r="AD40" s="28">
        <v>0.99949341438703099</v>
      </c>
      <c r="AE40" s="28">
        <f t="shared" si="19"/>
        <v>1.8743667679838039E-2</v>
      </c>
    </row>
    <row r="41" spans="25:31">
      <c r="Y41" s="1">
        <v>9</v>
      </c>
      <c r="Z41" s="9">
        <v>3</v>
      </c>
      <c r="AA41" s="1" t="s">
        <v>131</v>
      </c>
      <c r="AB41" s="1">
        <v>3</v>
      </c>
      <c r="AC41" s="28">
        <v>0.96615231458437001</v>
      </c>
      <c r="AD41" s="28">
        <v>0.99950223992035803</v>
      </c>
      <c r="AE41" s="28">
        <f t="shared" si="19"/>
        <v>3.3349925335988018E-2</v>
      </c>
    </row>
    <row r="42" spans="25:31">
      <c r="Y42" s="1">
        <v>0</v>
      </c>
      <c r="Z42" s="9">
        <v>4</v>
      </c>
      <c r="AA42" s="1" t="s">
        <v>60</v>
      </c>
      <c r="AB42" s="1">
        <v>4</v>
      </c>
      <c r="AC42" s="28">
        <v>0.95606060606060606</v>
      </c>
      <c r="AD42" s="28">
        <v>0.99747474747474696</v>
      </c>
      <c r="AE42" s="28">
        <f t="shared" si="19"/>
        <v>4.1414141414140904E-2</v>
      </c>
    </row>
    <row r="43" spans="25:31">
      <c r="Y43" s="1">
        <v>1</v>
      </c>
      <c r="Z43" s="9">
        <v>4</v>
      </c>
      <c r="AA43" s="1" t="s">
        <v>68</v>
      </c>
      <c r="AB43" s="1">
        <v>4</v>
      </c>
      <c r="AC43" s="28">
        <v>0.98829039812646302</v>
      </c>
      <c r="AD43" s="28">
        <v>0.99953161592505801</v>
      </c>
      <c r="AE43" s="28">
        <f t="shared" si="19"/>
        <v>1.1241217798594993E-2</v>
      </c>
    </row>
    <row r="44" spans="25:31">
      <c r="Y44" s="1">
        <v>2</v>
      </c>
      <c r="Z44" s="9">
        <v>4</v>
      </c>
      <c r="AA44" s="1" t="s">
        <v>75</v>
      </c>
      <c r="AB44" s="1">
        <v>4</v>
      </c>
      <c r="AC44" s="28">
        <v>0.86023622047244097</v>
      </c>
      <c r="AD44" s="28">
        <v>0.99803149606299202</v>
      </c>
      <c r="AE44" s="28">
        <f t="shared" si="19"/>
        <v>0.13779527559055105</v>
      </c>
    </row>
    <row r="45" spans="25:31">
      <c r="Y45" s="1">
        <v>3</v>
      </c>
      <c r="Z45" s="9">
        <v>4</v>
      </c>
      <c r="AA45" s="1" t="s">
        <v>81</v>
      </c>
      <c r="AB45" s="1">
        <v>4</v>
      </c>
      <c r="AC45" s="28">
        <v>0.87960199004975104</v>
      </c>
      <c r="AD45" s="28">
        <v>0.99751243781094501</v>
      </c>
      <c r="AE45" s="28">
        <f t="shared" si="19"/>
        <v>0.11791044776119397</v>
      </c>
    </row>
    <row r="46" spans="25:31">
      <c r="Y46" s="1">
        <v>4</v>
      </c>
      <c r="Z46" s="9">
        <v>4</v>
      </c>
      <c r="AA46" s="1" t="s">
        <v>166</v>
      </c>
      <c r="AB46" s="1">
        <v>4</v>
      </c>
      <c r="AC46" s="28">
        <v>0.73107971745711398</v>
      </c>
      <c r="AD46" s="28">
        <v>0.997477295660948</v>
      </c>
      <c r="AE46" s="28">
        <f t="shared" si="19"/>
        <v>0.26639757820383403</v>
      </c>
    </row>
    <row r="47" spans="25:31">
      <c r="Y47" s="1">
        <v>5</v>
      </c>
      <c r="Z47" s="9">
        <v>4</v>
      </c>
      <c r="AA47" s="1" t="s">
        <v>132</v>
      </c>
      <c r="AB47" s="1">
        <v>4</v>
      </c>
      <c r="AC47" s="28">
        <v>0.90063424947145798</v>
      </c>
      <c r="AD47" s="28">
        <v>0.99788583509513695</v>
      </c>
      <c r="AE47" s="28">
        <f t="shared" si="19"/>
        <v>9.7251585623678971E-2</v>
      </c>
    </row>
    <row r="48" spans="25:31">
      <c r="Y48" s="1">
        <v>6</v>
      </c>
      <c r="Z48" s="9">
        <v>4</v>
      </c>
      <c r="AA48" s="1" t="s">
        <v>133</v>
      </c>
      <c r="AB48" s="1">
        <v>4</v>
      </c>
      <c r="AC48" s="28">
        <v>0.94126659856996897</v>
      </c>
      <c r="AD48" s="28">
        <v>0.99948927477017302</v>
      </c>
      <c r="AE48" s="28">
        <f t="shared" si="19"/>
        <v>5.8222676200204049E-2</v>
      </c>
    </row>
    <row r="49" spans="25:31">
      <c r="Y49" s="1">
        <v>7</v>
      </c>
      <c r="Z49" s="9">
        <v>4</v>
      </c>
      <c r="AA49" s="1" t="s">
        <v>134</v>
      </c>
      <c r="AB49" s="1">
        <v>4</v>
      </c>
      <c r="AC49" s="28">
        <v>0.96696252465483201</v>
      </c>
      <c r="AD49" s="28">
        <v>0.99802761341222801</v>
      </c>
      <c r="AE49" s="28">
        <f t="shared" si="19"/>
        <v>3.1065088757395998E-2</v>
      </c>
    </row>
    <row r="50" spans="25:31">
      <c r="Y50" s="1">
        <v>8</v>
      </c>
      <c r="Z50" s="9">
        <v>4</v>
      </c>
      <c r="AA50" s="1" t="s">
        <v>135</v>
      </c>
      <c r="AB50" s="1">
        <v>4</v>
      </c>
      <c r="AC50" s="28">
        <v>0.93819655521783096</v>
      </c>
      <c r="AD50" s="28">
        <v>0.99848024316109396</v>
      </c>
      <c r="AE50" s="28">
        <f t="shared" si="19"/>
        <v>6.0283687943262998E-2</v>
      </c>
    </row>
    <row r="51" spans="25:31">
      <c r="Y51" s="1">
        <v>9</v>
      </c>
      <c r="Z51" s="9">
        <v>4</v>
      </c>
      <c r="AA51" s="1" t="s">
        <v>136</v>
      </c>
      <c r="AB51" s="1">
        <v>4</v>
      </c>
      <c r="AC51" s="28">
        <v>0.98008959681433505</v>
      </c>
      <c r="AD51" s="28">
        <v>0.99701343952215005</v>
      </c>
      <c r="AE51" s="28">
        <f t="shared" si="19"/>
        <v>1.6923842707814996E-2</v>
      </c>
    </row>
    <row r="52" spans="25:31">
      <c r="Y52" s="1">
        <v>0</v>
      </c>
      <c r="Z52" s="9">
        <v>5</v>
      </c>
      <c r="AA52" s="1" t="s">
        <v>61</v>
      </c>
      <c r="AB52" s="1">
        <v>5</v>
      </c>
      <c r="AC52" s="28">
        <v>0.96868686868686804</v>
      </c>
      <c r="AD52" s="28">
        <v>0.99898989898989898</v>
      </c>
      <c r="AE52" s="28">
        <f t="shared" si="19"/>
        <v>3.0303030303030942E-2</v>
      </c>
    </row>
    <row r="53" spans="25:31">
      <c r="Y53" s="1">
        <v>1</v>
      </c>
      <c r="Z53" s="9">
        <v>5</v>
      </c>
      <c r="AA53" s="1" t="s">
        <v>69</v>
      </c>
      <c r="AB53" s="1">
        <v>5</v>
      </c>
      <c r="AC53" s="28">
        <v>0.98360655737704905</v>
      </c>
      <c r="AD53" s="28">
        <v>0.99953161592505801</v>
      </c>
      <c r="AE53" s="28">
        <f t="shared" si="19"/>
        <v>1.5925058548008963E-2</v>
      </c>
    </row>
    <row r="54" spans="25:31">
      <c r="Y54" s="1">
        <v>2</v>
      </c>
      <c r="Z54" s="9">
        <v>5</v>
      </c>
      <c r="AA54" s="1" t="s">
        <v>76</v>
      </c>
      <c r="AB54" s="1">
        <v>5</v>
      </c>
      <c r="AC54" s="28">
        <v>0.93799212598425197</v>
      </c>
      <c r="AD54" s="28">
        <v>0.99852362204724399</v>
      </c>
      <c r="AE54" s="28">
        <f t="shared" si="19"/>
        <v>6.0531496062992018E-2</v>
      </c>
    </row>
    <row r="55" spans="25:31">
      <c r="Y55" s="1">
        <v>3</v>
      </c>
      <c r="Z55" s="9">
        <v>5</v>
      </c>
      <c r="AA55" s="1" t="s">
        <v>82</v>
      </c>
      <c r="AB55" s="1">
        <v>5</v>
      </c>
      <c r="AC55" s="28">
        <v>0.87462686567164105</v>
      </c>
      <c r="AD55" s="28">
        <v>0.99850746268656698</v>
      </c>
      <c r="AE55" s="28">
        <f t="shared" si="19"/>
        <v>0.12388059701492593</v>
      </c>
    </row>
    <row r="56" spans="25:31">
      <c r="Y56" s="1">
        <v>4</v>
      </c>
      <c r="Z56" s="9">
        <v>5</v>
      </c>
      <c r="AA56" s="1" t="s">
        <v>87</v>
      </c>
      <c r="AB56" s="1">
        <v>5</v>
      </c>
      <c r="AC56" s="28">
        <v>0.99344096871846599</v>
      </c>
      <c r="AD56" s="28">
        <v>0.99848637739656898</v>
      </c>
      <c r="AE56" s="28">
        <f t="shared" si="19"/>
        <v>5.0454086781029917E-3</v>
      </c>
    </row>
    <row r="57" spans="25:31">
      <c r="Y57" s="1">
        <v>5</v>
      </c>
      <c r="Z57" s="9">
        <v>5</v>
      </c>
      <c r="AA57" s="1" t="s">
        <v>167</v>
      </c>
      <c r="AB57" s="1">
        <v>5</v>
      </c>
      <c r="AC57" s="28">
        <v>0.78541226215644799</v>
      </c>
      <c r="AD57" s="28">
        <v>0.99894291754756803</v>
      </c>
      <c r="AE57" s="28">
        <f t="shared" si="19"/>
        <v>0.21353065539112004</v>
      </c>
    </row>
    <row r="58" spans="25:31">
      <c r="Y58" s="1">
        <v>6</v>
      </c>
      <c r="Z58" s="9">
        <v>5</v>
      </c>
      <c r="AA58" s="1" t="s">
        <v>137</v>
      </c>
      <c r="AB58" s="1">
        <v>5</v>
      </c>
      <c r="AC58" s="28">
        <v>0.97803881511746604</v>
      </c>
      <c r="AD58" s="28">
        <v>0.99846782431052095</v>
      </c>
      <c r="AE58" s="28">
        <f t="shared" si="19"/>
        <v>2.0429009193054903E-2</v>
      </c>
    </row>
    <row r="59" spans="25:31">
      <c r="Y59" s="1">
        <v>7</v>
      </c>
      <c r="Z59" s="9">
        <v>5</v>
      </c>
      <c r="AA59" s="1" t="s">
        <v>138</v>
      </c>
      <c r="AB59" s="1">
        <v>5</v>
      </c>
      <c r="AC59" s="28">
        <v>0.98274161735700105</v>
      </c>
      <c r="AD59" s="28">
        <v>0.99852071005917098</v>
      </c>
      <c r="AE59" s="28">
        <f t="shared" si="19"/>
        <v>1.5779092702169928E-2</v>
      </c>
    </row>
    <row r="60" spans="25:31">
      <c r="Y60" s="1">
        <v>8</v>
      </c>
      <c r="Z60" s="9">
        <v>5</v>
      </c>
      <c r="AA60" s="1" t="s">
        <v>139</v>
      </c>
      <c r="AB60" s="1">
        <v>5</v>
      </c>
      <c r="AC60" s="28">
        <v>0.94326241134751698</v>
      </c>
      <c r="AD60" s="28">
        <v>0.99848024316109396</v>
      </c>
      <c r="AE60" s="28">
        <f t="shared" si="19"/>
        <v>5.5217831813576979E-2</v>
      </c>
    </row>
    <row r="61" spans="25:31">
      <c r="Y61" s="1">
        <v>9</v>
      </c>
      <c r="Z61" s="9">
        <v>5</v>
      </c>
      <c r="AA61" s="1" t="s">
        <v>140</v>
      </c>
      <c r="AB61" s="1">
        <v>5</v>
      </c>
      <c r="AC61" s="28">
        <v>0.95818815331010398</v>
      </c>
      <c r="AD61" s="28">
        <v>0.99950223992035803</v>
      </c>
      <c r="AE61" s="28">
        <f t="shared" si="19"/>
        <v>4.1314086610254042E-2</v>
      </c>
    </row>
    <row r="62" spans="25:31">
      <c r="Y62" s="1">
        <v>0</v>
      </c>
      <c r="Z62" s="9">
        <v>6</v>
      </c>
      <c r="AA62" s="1" t="s">
        <v>62</v>
      </c>
      <c r="AB62" s="1">
        <v>6</v>
      </c>
      <c r="AC62" s="28">
        <v>0.97626262626262605</v>
      </c>
      <c r="AD62" s="28">
        <v>0.99949494949494899</v>
      </c>
      <c r="AE62" s="28">
        <f t="shared" si="19"/>
        <v>2.3232323232322938E-2</v>
      </c>
    </row>
    <row r="63" spans="25:31">
      <c r="Y63" s="1">
        <v>1</v>
      </c>
      <c r="Z63" s="9">
        <v>6</v>
      </c>
      <c r="AA63" s="1" t="s">
        <v>70</v>
      </c>
      <c r="AB63" s="1">
        <v>6</v>
      </c>
      <c r="AC63" s="28">
        <v>0.97330210772833703</v>
      </c>
      <c r="AD63" s="28">
        <v>0.99906323185011703</v>
      </c>
      <c r="AE63" s="28">
        <f t="shared" si="19"/>
        <v>2.5761124121779999E-2</v>
      </c>
    </row>
    <row r="64" spans="25:31">
      <c r="Y64" s="1">
        <v>2</v>
      </c>
      <c r="Z64" s="9">
        <v>6</v>
      </c>
      <c r="AA64" s="1" t="s">
        <v>77</v>
      </c>
      <c r="AB64" s="1">
        <v>6</v>
      </c>
      <c r="AC64" s="28">
        <v>0.87057086614173196</v>
      </c>
      <c r="AD64" s="28">
        <v>1</v>
      </c>
      <c r="AE64" s="28">
        <f t="shared" si="19"/>
        <v>0.12942913385826804</v>
      </c>
    </row>
    <row r="65" spans="25:31">
      <c r="Y65" s="1">
        <v>3</v>
      </c>
      <c r="Z65" s="9">
        <v>6</v>
      </c>
      <c r="AA65" s="1" t="s">
        <v>83</v>
      </c>
      <c r="AB65" s="1">
        <v>6</v>
      </c>
      <c r="AC65" s="28">
        <v>0.740298507462686</v>
      </c>
      <c r="AD65" s="28">
        <v>0.99900497512437803</v>
      </c>
      <c r="AE65" s="28">
        <f t="shared" si="19"/>
        <v>0.25870646766169203</v>
      </c>
    </row>
    <row r="66" spans="25:31">
      <c r="Y66" s="1">
        <v>4</v>
      </c>
      <c r="Z66" s="9">
        <v>6</v>
      </c>
      <c r="AA66" s="1" t="s">
        <v>88</v>
      </c>
      <c r="AB66" s="1">
        <v>6</v>
      </c>
      <c r="AC66" s="28">
        <v>0.99646821392532703</v>
      </c>
      <c r="AD66" s="28">
        <v>1</v>
      </c>
      <c r="AE66" s="28">
        <f t="shared" si="19"/>
        <v>3.5317860746729712E-3</v>
      </c>
    </row>
    <row r="67" spans="25:31">
      <c r="Y67" s="1">
        <v>5</v>
      </c>
      <c r="Z67" s="9">
        <v>6</v>
      </c>
      <c r="AA67" s="1" t="s">
        <v>92</v>
      </c>
      <c r="AB67" s="1">
        <v>6</v>
      </c>
      <c r="AC67" s="28">
        <v>0.90856236786469302</v>
      </c>
      <c r="AD67" s="28">
        <v>0.99682875264270598</v>
      </c>
      <c r="AE67" s="28">
        <f t="shared" ref="AE67:AE101" si="21">AD67-AC67</f>
        <v>8.8266384778012963E-2</v>
      </c>
    </row>
    <row r="68" spans="25:31">
      <c r="Y68" s="1">
        <v>6</v>
      </c>
      <c r="Z68" s="9">
        <v>6</v>
      </c>
      <c r="AA68" s="1" t="s">
        <v>168</v>
      </c>
      <c r="AB68" s="1">
        <v>6</v>
      </c>
      <c r="AC68" s="28">
        <v>0.79673135852911103</v>
      </c>
      <c r="AD68" s="28">
        <v>0.99897854954034704</v>
      </c>
      <c r="AE68" s="28">
        <f t="shared" si="21"/>
        <v>0.202247191011236</v>
      </c>
    </row>
    <row r="69" spans="25:31">
      <c r="Y69" s="1">
        <v>7</v>
      </c>
      <c r="Z69" s="9">
        <v>6</v>
      </c>
      <c r="AA69" s="1" t="s">
        <v>141</v>
      </c>
      <c r="AB69" s="1">
        <v>6</v>
      </c>
      <c r="AC69" s="28">
        <v>0.97238658777120301</v>
      </c>
      <c r="AD69" s="28">
        <v>0.99901380670611395</v>
      </c>
      <c r="AE69" s="28">
        <f t="shared" si="21"/>
        <v>2.6627218934910935E-2</v>
      </c>
    </row>
    <row r="70" spans="25:31">
      <c r="Y70" s="1">
        <v>8</v>
      </c>
      <c r="Z70" s="9">
        <v>6</v>
      </c>
      <c r="AA70" s="1" t="s">
        <v>142</v>
      </c>
      <c r="AB70" s="1">
        <v>6</v>
      </c>
      <c r="AC70" s="28">
        <v>0.90324214792299895</v>
      </c>
      <c r="AD70" s="28">
        <v>0.99949341438703099</v>
      </c>
      <c r="AE70" s="28">
        <f t="shared" si="21"/>
        <v>9.6251266464032037E-2</v>
      </c>
    </row>
    <row r="71" spans="25:31">
      <c r="Y71" s="1">
        <v>9</v>
      </c>
      <c r="Z71" s="9">
        <v>6</v>
      </c>
      <c r="AA71" s="1" t="s">
        <v>143</v>
      </c>
      <c r="AB71" s="1">
        <v>6</v>
      </c>
      <c r="AC71" s="28">
        <v>0.95470383275261295</v>
      </c>
      <c r="AD71" s="28">
        <v>1</v>
      </c>
      <c r="AE71" s="28">
        <f t="shared" si="21"/>
        <v>4.5296167247387054E-2</v>
      </c>
    </row>
    <row r="72" spans="25:31">
      <c r="Y72" s="1">
        <v>0</v>
      </c>
      <c r="Z72" s="9">
        <v>7</v>
      </c>
      <c r="AA72" s="1" t="s">
        <v>63</v>
      </c>
      <c r="AB72" s="1">
        <v>7</v>
      </c>
      <c r="AC72" s="28">
        <v>0.91464646464646404</v>
      </c>
      <c r="AD72" s="28">
        <v>0.99545454545454504</v>
      </c>
      <c r="AE72" s="28">
        <f t="shared" si="21"/>
        <v>8.0808080808080995E-2</v>
      </c>
    </row>
    <row r="73" spans="25:31">
      <c r="Y73" s="1">
        <v>1</v>
      </c>
      <c r="Z73" s="9">
        <v>7</v>
      </c>
      <c r="AA73" s="1" t="s">
        <v>71</v>
      </c>
      <c r="AB73" s="1">
        <v>7</v>
      </c>
      <c r="AC73" s="28">
        <v>0.99578454332552602</v>
      </c>
      <c r="AD73" s="28">
        <v>0.99953161592505801</v>
      </c>
      <c r="AE73" s="28">
        <f t="shared" si="21"/>
        <v>3.7470725995319976E-3</v>
      </c>
    </row>
    <row r="74" spans="25:31">
      <c r="Y74" s="1">
        <v>2</v>
      </c>
      <c r="Z74" s="9">
        <v>7</v>
      </c>
      <c r="AA74" s="1" t="s">
        <v>78</v>
      </c>
      <c r="AB74" s="1">
        <v>7</v>
      </c>
      <c r="AC74" s="28">
        <v>0.88877952755905498</v>
      </c>
      <c r="AD74" s="28">
        <v>0.99753937007874005</v>
      </c>
      <c r="AE74" s="28">
        <f t="shared" si="21"/>
        <v>0.10875984251968507</v>
      </c>
    </row>
    <row r="75" spans="25:31">
      <c r="Y75" s="1">
        <v>3</v>
      </c>
      <c r="Z75" s="9">
        <v>7</v>
      </c>
      <c r="AA75" s="1" t="s">
        <v>84</v>
      </c>
      <c r="AB75" s="1">
        <v>7</v>
      </c>
      <c r="AC75" s="28">
        <v>0.929353233830845</v>
      </c>
      <c r="AD75" s="28">
        <v>0.99950248756218896</v>
      </c>
      <c r="AE75" s="28">
        <f t="shared" si="21"/>
        <v>7.0149253731343952E-2</v>
      </c>
    </row>
    <row r="76" spans="25:31">
      <c r="Y76" s="1">
        <v>4</v>
      </c>
      <c r="Z76" s="9">
        <v>7</v>
      </c>
      <c r="AA76" s="1" t="s">
        <v>89</v>
      </c>
      <c r="AB76" s="1">
        <v>7</v>
      </c>
      <c r="AC76" s="28">
        <v>0.99091826437941399</v>
      </c>
      <c r="AD76" s="28">
        <v>0.99949545913218896</v>
      </c>
      <c r="AE76" s="28">
        <f t="shared" si="21"/>
        <v>8.5771947527749637E-3</v>
      </c>
    </row>
    <row r="77" spans="25:31">
      <c r="Y77" s="1">
        <v>5</v>
      </c>
      <c r="Z77" s="9">
        <v>7</v>
      </c>
      <c r="AA77" s="1" t="s">
        <v>93</v>
      </c>
      <c r="AB77" s="1">
        <v>7</v>
      </c>
      <c r="AC77" s="28">
        <v>0.90327695560253696</v>
      </c>
      <c r="AD77" s="28">
        <v>0.99524312896405898</v>
      </c>
      <c r="AE77" s="28">
        <f t="shared" si="21"/>
        <v>9.1966173361522019E-2</v>
      </c>
    </row>
    <row r="78" spans="25:31">
      <c r="Y78" s="1">
        <v>6</v>
      </c>
      <c r="Z78" s="9">
        <v>7</v>
      </c>
      <c r="AA78" s="1" t="s">
        <v>96</v>
      </c>
      <c r="AB78" s="1">
        <v>7</v>
      </c>
      <c r="AC78" s="28">
        <v>0.95812053115423901</v>
      </c>
      <c r="AD78" s="28">
        <v>0.99846782431052095</v>
      </c>
      <c r="AE78" s="28">
        <f t="shared" si="21"/>
        <v>4.0347293156281938E-2</v>
      </c>
    </row>
    <row r="79" spans="25:31">
      <c r="Y79" s="1">
        <v>7</v>
      </c>
      <c r="Z79" s="9">
        <v>7</v>
      </c>
      <c r="AA79" s="1" t="s">
        <v>169</v>
      </c>
      <c r="AB79" s="1">
        <v>7</v>
      </c>
      <c r="AC79" s="28">
        <v>0.841222879684418</v>
      </c>
      <c r="AD79" s="28">
        <v>0.98372781065088699</v>
      </c>
      <c r="AE79" s="28">
        <f t="shared" si="21"/>
        <v>0.14250493096646899</v>
      </c>
    </row>
    <row r="80" spans="25:31">
      <c r="Y80" s="1">
        <v>8</v>
      </c>
      <c r="Z80" s="9">
        <v>7</v>
      </c>
      <c r="AA80" s="1" t="s">
        <v>144</v>
      </c>
      <c r="AB80" s="1">
        <v>7</v>
      </c>
      <c r="AC80" s="28">
        <v>0.91489361702127603</v>
      </c>
      <c r="AD80" s="28">
        <v>0.99645390070921902</v>
      </c>
      <c r="AE80" s="28">
        <f t="shared" si="21"/>
        <v>8.1560283687942992E-2</v>
      </c>
    </row>
    <row r="81" spans="25:31">
      <c r="Y81" s="1">
        <v>9</v>
      </c>
      <c r="Z81" s="9">
        <v>7</v>
      </c>
      <c r="AA81" s="1" t="s">
        <v>145</v>
      </c>
      <c r="AB81" s="1">
        <v>7</v>
      </c>
      <c r="AC81" s="28">
        <v>0.96366351418616203</v>
      </c>
      <c r="AD81" s="28">
        <v>0.99800895968143299</v>
      </c>
      <c r="AE81" s="28">
        <f t="shared" si="21"/>
        <v>3.4345445495270965E-2</v>
      </c>
    </row>
    <row r="82" spans="25:31">
      <c r="Y82" s="1">
        <v>0</v>
      </c>
      <c r="Z82" s="9">
        <v>8</v>
      </c>
      <c r="AA82" s="1" t="s">
        <v>64</v>
      </c>
      <c r="AB82" s="1">
        <v>8</v>
      </c>
      <c r="AC82" s="28">
        <v>0.92979797979797896</v>
      </c>
      <c r="AD82" s="28">
        <v>0.99949494949494899</v>
      </c>
      <c r="AE82" s="28">
        <f t="shared" si="21"/>
        <v>6.9696969696970035E-2</v>
      </c>
    </row>
    <row r="83" spans="25:31">
      <c r="Y83" s="1">
        <v>1</v>
      </c>
      <c r="Z83" s="9">
        <v>8</v>
      </c>
      <c r="AA83" s="1" t="s">
        <v>72</v>
      </c>
      <c r="AB83" s="1">
        <v>8</v>
      </c>
      <c r="AC83" s="28">
        <v>0.98501170960187301</v>
      </c>
      <c r="AD83" s="28">
        <v>1</v>
      </c>
      <c r="AE83" s="28">
        <f t="shared" si="21"/>
        <v>1.4988290398126991E-2</v>
      </c>
    </row>
    <row r="84" spans="25:31">
      <c r="Y84" s="1">
        <v>2</v>
      </c>
      <c r="Z84" s="9">
        <v>8</v>
      </c>
      <c r="AA84" s="1" t="s">
        <v>79</v>
      </c>
      <c r="AB84" s="1">
        <v>8</v>
      </c>
      <c r="AC84" s="28">
        <v>0.95029527559055105</v>
      </c>
      <c r="AD84" s="28">
        <v>1</v>
      </c>
      <c r="AE84" s="28">
        <f t="shared" si="21"/>
        <v>4.9704724409448953E-2</v>
      </c>
    </row>
    <row r="85" spans="25:31">
      <c r="Y85" s="1">
        <v>3</v>
      </c>
      <c r="Z85" s="9">
        <v>8</v>
      </c>
      <c r="AA85" s="1" t="s">
        <v>85</v>
      </c>
      <c r="AB85" s="1">
        <v>8</v>
      </c>
      <c r="AC85" s="28">
        <v>0.77114427860696499</v>
      </c>
      <c r="AD85" s="28">
        <v>1</v>
      </c>
      <c r="AE85" s="28">
        <f t="shared" si="21"/>
        <v>0.22885572139303501</v>
      </c>
    </row>
    <row r="86" spans="25:31">
      <c r="Y86" s="1">
        <v>4</v>
      </c>
      <c r="Z86" s="9">
        <v>8</v>
      </c>
      <c r="AA86" s="1" t="s">
        <v>90</v>
      </c>
      <c r="AB86" s="1">
        <v>8</v>
      </c>
      <c r="AC86" s="28">
        <v>0.99646821392532703</v>
      </c>
      <c r="AD86" s="28">
        <v>0.99949545913218896</v>
      </c>
      <c r="AE86" s="28">
        <f t="shared" si="21"/>
        <v>3.0272452068619282E-3</v>
      </c>
    </row>
    <row r="87" spans="25:31">
      <c r="Y87" s="1">
        <v>5</v>
      </c>
      <c r="Z87" s="9">
        <v>8</v>
      </c>
      <c r="AA87" s="1" t="s">
        <v>94</v>
      </c>
      <c r="AB87" s="1">
        <v>8</v>
      </c>
      <c r="AC87" s="28">
        <v>0.93921775898519999</v>
      </c>
      <c r="AD87" s="28">
        <v>0.99841437632135299</v>
      </c>
      <c r="AE87" s="28">
        <f t="shared" si="21"/>
        <v>5.9196617336153001E-2</v>
      </c>
    </row>
    <row r="88" spans="25:31">
      <c r="Y88" s="1">
        <v>6</v>
      </c>
      <c r="Z88" s="9">
        <v>8</v>
      </c>
      <c r="AA88" s="1" t="s">
        <v>97</v>
      </c>
      <c r="AB88" s="1">
        <v>8</v>
      </c>
      <c r="AC88" s="28">
        <v>0.98876404494381998</v>
      </c>
      <c r="AD88" s="28">
        <v>0.99948927477017302</v>
      </c>
      <c r="AE88" s="28">
        <f t="shared" si="21"/>
        <v>1.0725229826353044E-2</v>
      </c>
    </row>
    <row r="89" spans="25:31">
      <c r="Y89" s="1">
        <v>7</v>
      </c>
      <c r="Z89" s="9">
        <v>8</v>
      </c>
      <c r="AA89" s="1" t="s">
        <v>99</v>
      </c>
      <c r="AB89" s="1">
        <v>8</v>
      </c>
      <c r="AC89" s="28">
        <v>0.97140039447731696</v>
      </c>
      <c r="AD89" s="28">
        <v>0.99950690335305703</v>
      </c>
      <c r="AE89" s="28">
        <f t="shared" si="21"/>
        <v>2.8106508875740066E-2</v>
      </c>
    </row>
    <row r="90" spans="25:31">
      <c r="Y90" s="1">
        <v>8</v>
      </c>
      <c r="Z90" s="9">
        <v>8</v>
      </c>
      <c r="AA90" s="1" t="s">
        <v>170</v>
      </c>
      <c r="AB90" s="1">
        <v>8</v>
      </c>
      <c r="AC90" s="28">
        <v>0.71377912867274496</v>
      </c>
      <c r="AD90" s="28">
        <v>1</v>
      </c>
      <c r="AE90" s="28">
        <f t="shared" si="21"/>
        <v>0.28622087132725504</v>
      </c>
    </row>
    <row r="91" spans="25:31">
      <c r="Y91" s="1">
        <v>9</v>
      </c>
      <c r="Z91" s="9">
        <v>8</v>
      </c>
      <c r="AA91" s="1" t="s">
        <v>146</v>
      </c>
      <c r="AB91" s="1">
        <v>8</v>
      </c>
      <c r="AC91" s="28">
        <v>0.915878546540567</v>
      </c>
      <c r="AD91" s="28">
        <v>1</v>
      </c>
      <c r="AE91" s="28">
        <f t="shared" si="21"/>
        <v>8.4121453459433004E-2</v>
      </c>
    </row>
    <row r="92" spans="25:31">
      <c r="Y92" s="1">
        <v>0</v>
      </c>
      <c r="Z92" s="9">
        <v>9</v>
      </c>
      <c r="AA92" s="1" t="s">
        <v>65</v>
      </c>
      <c r="AB92" s="1">
        <v>9</v>
      </c>
      <c r="AC92" s="28">
        <v>0.98737373737373701</v>
      </c>
      <c r="AD92" s="28">
        <v>0.99898989898989898</v>
      </c>
      <c r="AE92" s="28">
        <f t="shared" si="21"/>
        <v>1.1616161616161969E-2</v>
      </c>
    </row>
    <row r="93" spans="25:31">
      <c r="Y93" s="1">
        <v>1</v>
      </c>
      <c r="Z93" s="9">
        <v>9</v>
      </c>
      <c r="AA93" s="1" t="s">
        <v>73</v>
      </c>
      <c r="AB93" s="1">
        <v>9</v>
      </c>
      <c r="AC93" s="28">
        <v>0.98688524590163895</v>
      </c>
      <c r="AD93" s="28">
        <v>1</v>
      </c>
      <c r="AE93" s="28">
        <f t="shared" si="21"/>
        <v>1.3114754098361048E-2</v>
      </c>
    </row>
    <row r="94" spans="25:31">
      <c r="Y94" s="1">
        <v>2</v>
      </c>
      <c r="Z94" s="9">
        <v>9</v>
      </c>
      <c r="AA94" s="1" t="s">
        <v>80</v>
      </c>
      <c r="AB94" s="1">
        <v>9</v>
      </c>
      <c r="AC94" s="28">
        <v>0.93307086614173196</v>
      </c>
      <c r="AD94" s="28">
        <v>0.99950787401574803</v>
      </c>
      <c r="AE94" s="28">
        <f t="shared" si="21"/>
        <v>6.6437007874016074E-2</v>
      </c>
    </row>
    <row r="95" spans="25:31">
      <c r="Y95" s="1">
        <v>3</v>
      </c>
      <c r="Z95" s="9">
        <v>9</v>
      </c>
      <c r="AA95" s="1" t="s">
        <v>86</v>
      </c>
      <c r="AB95" s="1">
        <v>9</v>
      </c>
      <c r="AC95" s="28">
        <v>0.84378109452736305</v>
      </c>
      <c r="AD95" s="28">
        <v>0.991044776119403</v>
      </c>
      <c r="AE95" s="28">
        <f t="shared" si="21"/>
        <v>0.14726368159203995</v>
      </c>
    </row>
    <row r="96" spans="25:31">
      <c r="Y96" s="1">
        <v>4</v>
      </c>
      <c r="Z96" s="9">
        <v>9</v>
      </c>
      <c r="AA96" s="1" t="s">
        <v>91</v>
      </c>
      <c r="AB96" s="1">
        <v>9</v>
      </c>
      <c r="AC96" s="28">
        <v>0.99293642785065594</v>
      </c>
      <c r="AD96" s="28">
        <v>1</v>
      </c>
      <c r="AE96" s="28">
        <f t="shared" si="21"/>
        <v>7.0635721493440551E-3</v>
      </c>
    </row>
    <row r="97" spans="25:31">
      <c r="Y97" s="1">
        <v>5</v>
      </c>
      <c r="Z97" s="9">
        <v>9</v>
      </c>
      <c r="AA97" s="1" t="s">
        <v>95</v>
      </c>
      <c r="AB97" s="1">
        <v>9</v>
      </c>
      <c r="AC97" s="28">
        <v>0.881606765327695</v>
      </c>
      <c r="AD97" s="28">
        <v>0.99894291754756803</v>
      </c>
      <c r="AE97" s="28">
        <f t="shared" si="21"/>
        <v>0.11733615221987304</v>
      </c>
    </row>
    <row r="98" spans="25:31">
      <c r="Y98" s="1">
        <v>6</v>
      </c>
      <c r="Z98" s="9">
        <v>9</v>
      </c>
      <c r="AA98" s="1" t="s">
        <v>98</v>
      </c>
      <c r="AB98" s="1">
        <v>9</v>
      </c>
      <c r="AC98" s="28">
        <v>0.97650663942798699</v>
      </c>
      <c r="AD98" s="28">
        <v>0.99897854954034704</v>
      </c>
      <c r="AE98" s="28">
        <f t="shared" si="21"/>
        <v>2.247191011236005E-2</v>
      </c>
    </row>
    <row r="99" spans="25:31">
      <c r="Y99" s="1">
        <v>7</v>
      </c>
      <c r="Z99" s="9">
        <v>9</v>
      </c>
      <c r="AA99" s="1" t="s">
        <v>100</v>
      </c>
      <c r="AB99" s="1">
        <v>9</v>
      </c>
      <c r="AC99" s="28">
        <v>0.95118343195266197</v>
      </c>
      <c r="AD99" s="28">
        <v>0.99950690335305703</v>
      </c>
      <c r="AE99" s="28">
        <f t="shared" si="21"/>
        <v>4.8323471400395057E-2</v>
      </c>
    </row>
    <row r="100" spans="25:31">
      <c r="Y100" s="1">
        <v>8</v>
      </c>
      <c r="Z100" s="9">
        <v>9</v>
      </c>
      <c r="AA100" s="1" t="s">
        <v>101</v>
      </c>
      <c r="AB100" s="1">
        <v>9</v>
      </c>
      <c r="AC100" s="28">
        <v>0.87335359675785196</v>
      </c>
      <c r="AD100" s="28">
        <v>0.99898682877406197</v>
      </c>
      <c r="AE100" s="28">
        <f t="shared" si="21"/>
        <v>0.12563323201621002</v>
      </c>
    </row>
    <row r="101" spans="25:31">
      <c r="Y101" s="1">
        <v>9</v>
      </c>
      <c r="Z101" s="9">
        <v>9</v>
      </c>
      <c r="AA101" s="1" t="s">
        <v>171</v>
      </c>
      <c r="AB101" s="1">
        <v>9</v>
      </c>
      <c r="AC101" s="28">
        <v>0.73668491786958601</v>
      </c>
      <c r="AD101" s="28">
        <v>1</v>
      </c>
      <c r="AE101" s="28">
        <f t="shared" si="21"/>
        <v>0.26331508213041399</v>
      </c>
    </row>
    <row r="102" spans="25:31">
      <c r="AC102" s="28"/>
      <c r="AD102" s="28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8CA1-4019-BC4C-BB9B-D4C0266038A8}">
  <dimension ref="A1:AD102"/>
  <sheetViews>
    <sheetView workbookViewId="0">
      <selection activeCell="R50" sqref="R50"/>
    </sheetView>
  </sheetViews>
  <sheetFormatPr baseColWidth="10" defaultRowHeight="16"/>
  <cols>
    <col min="1" max="1" width="11.33203125" style="8" bestFit="1" customWidth="1"/>
    <col min="2" max="2" width="8.1640625" style="8" bestFit="1" customWidth="1"/>
    <col min="3" max="5" width="9.1640625" style="8" bestFit="1" customWidth="1"/>
    <col min="6" max="6" width="8.1640625" style="8" bestFit="1" customWidth="1"/>
    <col min="7" max="7" width="9.1640625" style="8" bestFit="1" customWidth="1"/>
    <col min="8" max="8" width="8.1640625" style="8" bestFit="1" customWidth="1"/>
    <col min="9" max="9" width="9.1640625" style="8" bestFit="1" customWidth="1"/>
    <col min="10" max="10" width="8.1640625" style="8" bestFit="1" customWidth="1"/>
    <col min="11" max="11" width="9.1640625" style="8" bestFit="1" customWidth="1"/>
    <col min="12" max="12" width="8.1640625" style="8" bestFit="1" customWidth="1"/>
    <col min="13" max="13" width="9.1640625" style="8" bestFit="1" customWidth="1"/>
    <col min="14" max="14" width="8.1640625" style="8" bestFit="1" customWidth="1"/>
    <col min="15" max="15" width="9.1640625" style="8" bestFit="1" customWidth="1"/>
    <col min="16" max="16" width="8.1640625" style="8" bestFit="1" customWidth="1"/>
    <col min="17" max="17" width="9.1640625" style="8" bestFit="1" customWidth="1"/>
    <col min="18" max="18" width="8.1640625" style="8" bestFit="1" customWidth="1"/>
    <col min="19" max="19" width="9.1640625" style="8" bestFit="1" customWidth="1"/>
    <col min="20" max="20" width="8.1640625" style="8" bestFit="1" customWidth="1"/>
    <col min="21" max="21" width="9.1640625" style="8" bestFit="1" customWidth="1"/>
    <col min="22" max="24" width="10.83203125" style="8"/>
    <col min="25" max="25" width="6.6640625" style="7" bestFit="1" customWidth="1"/>
    <col min="26" max="26" width="10" style="8" bestFit="1" customWidth="1"/>
    <col min="27" max="27" width="10" style="8" customWidth="1"/>
    <col min="28" max="28" width="10" style="8" bestFit="1" customWidth="1"/>
    <col min="29" max="29" width="26.33203125" style="8" bestFit="1" customWidth="1"/>
    <col min="30" max="30" width="20.83203125" style="8" bestFit="1" customWidth="1"/>
  </cols>
  <sheetData>
    <row r="1" spans="1:30">
      <c r="A1" s="8" t="s">
        <v>172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8" t="s">
        <v>13</v>
      </c>
      <c r="AA1" s="8" t="s">
        <v>161</v>
      </c>
      <c r="AB1" s="8" t="s">
        <v>13</v>
      </c>
      <c r="AC1" s="8" t="s">
        <v>11</v>
      </c>
      <c r="AD1" s="8" t="s">
        <v>24</v>
      </c>
    </row>
    <row r="2" spans="1:30">
      <c r="A2" s="8" t="s">
        <v>160</v>
      </c>
      <c r="B2" s="17" t="s">
        <v>55</v>
      </c>
      <c r="C2" s="17" t="s">
        <v>56</v>
      </c>
      <c r="D2" s="17" t="s">
        <v>55</v>
      </c>
      <c r="E2" s="17" t="s">
        <v>56</v>
      </c>
      <c r="F2" s="17" t="s">
        <v>55</v>
      </c>
      <c r="G2" s="17" t="s">
        <v>56</v>
      </c>
      <c r="H2" s="17" t="s">
        <v>55</v>
      </c>
      <c r="I2" s="17" t="s">
        <v>56</v>
      </c>
      <c r="J2" s="17" t="s">
        <v>55</v>
      </c>
      <c r="K2" s="17" t="s">
        <v>56</v>
      </c>
      <c r="L2" s="17" t="s">
        <v>55</v>
      </c>
      <c r="M2" s="17" t="s">
        <v>56</v>
      </c>
      <c r="N2" s="17" t="s">
        <v>55</v>
      </c>
      <c r="O2" s="17" t="s">
        <v>56</v>
      </c>
      <c r="P2" s="17" t="s">
        <v>55</v>
      </c>
      <c r="Q2" s="17" t="s">
        <v>56</v>
      </c>
      <c r="R2" s="17" t="s">
        <v>55</v>
      </c>
      <c r="S2" s="17" t="s">
        <v>56</v>
      </c>
      <c r="T2" s="17" t="s">
        <v>55</v>
      </c>
      <c r="U2" s="17" t="s">
        <v>56</v>
      </c>
      <c r="Y2" s="1">
        <v>0</v>
      </c>
      <c r="Z2" s="8">
        <v>0</v>
      </c>
      <c r="AA2" s="1" t="s">
        <v>162</v>
      </c>
      <c r="AB2" s="1">
        <v>0</v>
      </c>
      <c r="AC2" s="20">
        <v>0.89444444444444404</v>
      </c>
      <c r="AD2" s="8">
        <v>0.99898989898989898</v>
      </c>
    </row>
    <row r="3" spans="1:30">
      <c r="A3" s="14">
        <v>0</v>
      </c>
      <c r="B3" s="15">
        <f>VLOOKUP(CONCATENATE($A3,$B$1),$AA$1:$AD$101,3,0)</f>
        <v>0.89444444444444404</v>
      </c>
      <c r="C3" s="15">
        <f>VLOOKUP(CONCATENATE($A3,B$1),$AA$1:$AD$101,4,0)</f>
        <v>0.99898989898989898</v>
      </c>
      <c r="D3" s="15">
        <f>VLOOKUP(CONCATENATE($A3,$D$1),$AA$1:$AD$101,3,0)</f>
        <v>0.94797979797979803</v>
      </c>
      <c r="E3" s="15">
        <f>VLOOKUP(CONCATENATE($A3,D$1),$AA$1:$AD$101,4,0)</f>
        <v>0.99848484848484798</v>
      </c>
      <c r="F3" s="15">
        <f>VLOOKUP(CONCATENATE($A3,$F$1),$AA$1:$AD$101,3,0)</f>
        <v>0.92323232323232296</v>
      </c>
      <c r="G3" s="15">
        <f>VLOOKUP(CONCATENATE($A3,F$1),$AA$1:$AD$101,4,0)</f>
        <v>0.99949494949494899</v>
      </c>
      <c r="H3" s="15">
        <f>VLOOKUP(CONCATENATE($A3,$H$1),$AA$1:$AD$101,3,0)</f>
        <v>0.95202020202020199</v>
      </c>
      <c r="I3" s="15">
        <f>VLOOKUP(CONCATENATE($A3,H$1),$AA$1:$AD$101,4,0)</f>
        <v>0.99949494949494899</v>
      </c>
      <c r="J3" s="15">
        <f>VLOOKUP(CONCATENATE($A3,$J$1),$AA$1:$AD$101,3,0)</f>
        <v>0.88888888888888795</v>
      </c>
      <c r="K3" s="15">
        <f>VLOOKUP(CONCATENATE($A3,J$1),$AA$1:$AD$101,4,0)</f>
        <v>0.99898989898989898</v>
      </c>
      <c r="L3" s="15">
        <f>VLOOKUP(CONCATENATE($A3,$L$1),$AA$1:$AD$101,3,0)</f>
        <v>0.81313131313131304</v>
      </c>
      <c r="M3" s="15">
        <f>VLOOKUP(CONCATENATE($A3,L$1),$AA$1:$AD$101,4,0)</f>
        <v>0.99898989898989898</v>
      </c>
      <c r="N3" s="15">
        <f>VLOOKUP(CONCATENATE($A3,$N$1),$AA$1:$AD$101,3,0)</f>
        <v>0.90101010101010104</v>
      </c>
      <c r="O3" s="15">
        <f>VLOOKUP(CONCATENATE($A3,N$1),$AA$1:$AD$101,4,0)</f>
        <v>0.99949494949494899</v>
      </c>
      <c r="P3" s="15">
        <f>VLOOKUP(CONCATENATE($A3,$P$1),$AA$1:$AD$101,3,0)</f>
        <v>0.98838383838383803</v>
      </c>
      <c r="Q3" s="15">
        <f>VLOOKUP(CONCATENATE($A3,P$1),$AA$1:$AD$101,4,0)</f>
        <v>0.99949494949494899</v>
      </c>
      <c r="R3" s="15">
        <f>VLOOKUP(CONCATENATE($A3,$R$1),$AA$1:$AD$101,3,0)</f>
        <v>0.979797979797979</v>
      </c>
      <c r="S3" s="15">
        <f>VLOOKUP(CONCATENATE($A3,R$1),$AA$1:$AD$101,4,0)</f>
        <v>1</v>
      </c>
      <c r="T3" s="15">
        <f>VLOOKUP(CONCATENATE($A3,$T$1),$AA$1:$AD$101,3,0)</f>
        <v>0.99696969696969695</v>
      </c>
      <c r="U3" s="15">
        <f>VLOOKUP(CONCATENATE($A3,T$1),$AA$1:$AD$101,4,0)</f>
        <v>0.99898989898989898</v>
      </c>
      <c r="Y3" s="1">
        <v>1</v>
      </c>
      <c r="Z3" s="8">
        <v>0</v>
      </c>
      <c r="AA3" s="1" t="s">
        <v>102</v>
      </c>
      <c r="AB3" s="1">
        <v>0</v>
      </c>
      <c r="AC3" s="20">
        <v>0.98922716627634599</v>
      </c>
      <c r="AD3" s="8">
        <v>0.99953161592505801</v>
      </c>
    </row>
    <row r="4" spans="1:30">
      <c r="A4" s="14">
        <v>1</v>
      </c>
      <c r="B4" s="15">
        <f t="shared" ref="B4:B12" si="0">VLOOKUP(CONCATENATE($A4,$B$1),$AA$1:$AD$101,3,0)</f>
        <v>0.98922716627634599</v>
      </c>
      <c r="C4" s="15">
        <f t="shared" ref="C4:C12" si="1">VLOOKUP(CONCATENATE($A4,$B$1),$AA$1:$AD$101,4,0)</f>
        <v>0.99953161592505801</v>
      </c>
      <c r="D4" s="15">
        <f t="shared" ref="D4:D12" si="2">VLOOKUP(CONCATENATE($A4,$D$1),$AA$1:$AD$101,3,0)</f>
        <v>0.98735362997658005</v>
      </c>
      <c r="E4" s="15">
        <f t="shared" ref="E4:E12" si="3">VLOOKUP(CONCATENATE($A4,D$1),$AA$1:$AD$101,4,0)</f>
        <v>0.99953161592505801</v>
      </c>
      <c r="F4" s="15">
        <f t="shared" ref="F4:F12" si="4">VLOOKUP(CONCATENATE($A4,$F$1),$AA$1:$AD$101,3,0)</f>
        <v>0.99765807962529196</v>
      </c>
      <c r="G4" s="15">
        <f t="shared" ref="G4:G12" si="5">VLOOKUP(CONCATENATE($A4,F$1),$AA$1:$AD$101,4,0)</f>
        <v>1</v>
      </c>
      <c r="H4" s="15">
        <f t="shared" ref="H4:H12" si="6">VLOOKUP(CONCATENATE($A4,$H$1),$AA$1:$AD$101,3,0)</f>
        <v>0.99672131147540899</v>
      </c>
      <c r="I4" s="15">
        <f t="shared" ref="I4:I12" si="7">VLOOKUP(CONCATENATE($A4,H$1),$AA$1:$AD$101,4,0)</f>
        <v>0.99859484777517504</v>
      </c>
      <c r="J4" s="15">
        <f t="shared" ref="J4:J12" si="8">VLOOKUP(CONCATENATE($A4,$J$1),$AA$1:$AD$101,3,0)</f>
        <v>1</v>
      </c>
      <c r="K4" s="15">
        <f t="shared" ref="K4:K12" si="9">VLOOKUP(CONCATENATE($A4,J$1),$AA$1:$AD$101,4,0)</f>
        <v>0.99953161592505801</v>
      </c>
      <c r="L4" s="15">
        <f t="shared" ref="L4:L12" si="10">VLOOKUP(CONCATENATE($A4,$L$1),$AA$1:$AD$101,3,0)</f>
        <v>0.94894613583138099</v>
      </c>
      <c r="M4" s="15">
        <f t="shared" ref="M4:M12" si="11">VLOOKUP(CONCATENATE($A4,L$1),$AA$1:$AD$101,4,0)</f>
        <v>0.99953161592505801</v>
      </c>
      <c r="N4" s="15">
        <f t="shared" ref="N4:N12" si="12">VLOOKUP(CONCATENATE($A4,$N$1),$AA$1:$AD$101,3,0)</f>
        <v>0.99812646370023395</v>
      </c>
      <c r="O4" s="15">
        <f t="shared" ref="O4:O12" si="13">VLOOKUP(CONCATENATE($A4,N$1),$AA$1:$AD$101,4,0)</f>
        <v>0.99953161592505801</v>
      </c>
      <c r="P4" s="15">
        <f t="shared" ref="P4:P12" si="14">VLOOKUP(CONCATENATE($A4,$P$1),$AA$1:$AD$101,3,0)</f>
        <v>0.94847775175644</v>
      </c>
      <c r="Q4" s="15">
        <f t="shared" ref="Q4:Q12" si="15">VLOOKUP(CONCATENATE($A4,P$1),$AA$1:$AD$101,4,0)</f>
        <v>0.99953161592505801</v>
      </c>
      <c r="R4" s="15">
        <f t="shared" ref="R4:R12" si="16">VLOOKUP(CONCATENATE($A4,$R$1),$AA$1:$AD$101,3,0)</f>
        <v>0.99484777517564404</v>
      </c>
      <c r="S4" s="15">
        <f t="shared" ref="S4:S12" si="17">VLOOKUP(CONCATENATE($A4,R$1),$AA$1:$AD$101,4,0)</f>
        <v>1</v>
      </c>
      <c r="T4" s="15">
        <f t="shared" ref="T4:T12" si="18">VLOOKUP(CONCATENATE($A4,$T$1),$AA$1:$AD$101,3,0)</f>
        <v>0.92505854800936704</v>
      </c>
      <c r="U4" s="15">
        <f t="shared" ref="U4:U12" si="19">VLOOKUP(CONCATENATE($A4,T$1),$AA$1:$AD$101,4,0)</f>
        <v>1</v>
      </c>
      <c r="Y4" s="1">
        <v>2</v>
      </c>
      <c r="Z4" s="8">
        <v>0</v>
      </c>
      <c r="AA4" s="1" t="s">
        <v>103</v>
      </c>
      <c r="AB4" s="1">
        <v>0</v>
      </c>
      <c r="AC4" s="20">
        <v>0.90551181102362199</v>
      </c>
      <c r="AD4" s="8">
        <v>0.99852362204724399</v>
      </c>
    </row>
    <row r="5" spans="1:30">
      <c r="A5" s="14">
        <v>2</v>
      </c>
      <c r="B5" s="15">
        <f t="shared" si="0"/>
        <v>0.90551181102362199</v>
      </c>
      <c r="C5" s="15">
        <f t="shared" si="1"/>
        <v>0.99852362204724399</v>
      </c>
      <c r="D5" s="15">
        <f t="shared" si="2"/>
        <v>0.988188976377952</v>
      </c>
      <c r="E5" s="15">
        <f t="shared" si="3"/>
        <v>0.99901574803149595</v>
      </c>
      <c r="F5" s="15">
        <f t="shared" si="4"/>
        <v>0.94340551181102295</v>
      </c>
      <c r="G5" s="15">
        <f t="shared" si="5"/>
        <v>0.99803149606299202</v>
      </c>
      <c r="H5" s="15">
        <f t="shared" si="6"/>
        <v>0.86761811023622004</v>
      </c>
      <c r="I5" s="15">
        <f t="shared" si="7"/>
        <v>0.99803149606299202</v>
      </c>
      <c r="J5" s="15">
        <f t="shared" si="8"/>
        <v>0.99114173228346403</v>
      </c>
      <c r="K5" s="15">
        <f t="shared" si="9"/>
        <v>0.99803149606299202</v>
      </c>
      <c r="L5" s="15">
        <f t="shared" si="10"/>
        <v>0.72785433070866101</v>
      </c>
      <c r="M5" s="15">
        <f t="shared" si="11"/>
        <v>0.99753937007874005</v>
      </c>
      <c r="N5" s="15">
        <f t="shared" si="12"/>
        <v>0.96948818897637801</v>
      </c>
      <c r="O5" s="15">
        <f t="shared" si="13"/>
        <v>0.99950787401574803</v>
      </c>
      <c r="P5" s="15">
        <f t="shared" si="14"/>
        <v>0.54429133858267698</v>
      </c>
      <c r="Q5" s="15">
        <f t="shared" si="15"/>
        <v>0.96259842519685002</v>
      </c>
      <c r="R5" s="15">
        <f t="shared" si="16"/>
        <v>0.86466535433070801</v>
      </c>
      <c r="S5" s="15">
        <f t="shared" si="17"/>
        <v>0.99950787401574803</v>
      </c>
      <c r="T5" s="15">
        <f t="shared" si="18"/>
        <v>0.57923228346456601</v>
      </c>
      <c r="U5" s="15">
        <f t="shared" si="19"/>
        <v>1</v>
      </c>
      <c r="Y5" s="1">
        <v>3</v>
      </c>
      <c r="Z5" s="8">
        <v>0</v>
      </c>
      <c r="AA5" s="1" t="s">
        <v>104</v>
      </c>
      <c r="AB5" s="1">
        <v>0</v>
      </c>
      <c r="AC5" s="20">
        <v>0.59552238805970104</v>
      </c>
      <c r="AD5" s="8">
        <v>0.99850746268656698</v>
      </c>
    </row>
    <row r="6" spans="1:30">
      <c r="A6" s="14">
        <v>3</v>
      </c>
      <c r="B6" s="15">
        <f t="shared" si="0"/>
        <v>0.59552238805970104</v>
      </c>
      <c r="C6" s="15">
        <f t="shared" si="1"/>
        <v>0.99850746268656698</v>
      </c>
      <c r="D6" s="15">
        <f t="shared" si="2"/>
        <v>0.98507462686567104</v>
      </c>
      <c r="E6" s="15">
        <f t="shared" si="3"/>
        <v>0.99900497512437803</v>
      </c>
      <c r="F6" s="15">
        <f t="shared" si="4"/>
        <v>0.97263681592039797</v>
      </c>
      <c r="G6" s="15">
        <f t="shared" si="5"/>
        <v>1</v>
      </c>
      <c r="H6" s="15">
        <f t="shared" si="6"/>
        <v>0.67313432835820897</v>
      </c>
      <c r="I6" s="15">
        <f t="shared" si="7"/>
        <v>0.99900497512437803</v>
      </c>
      <c r="J6" s="15">
        <f t="shared" si="8"/>
        <v>0.96666666666666601</v>
      </c>
      <c r="K6" s="15">
        <f t="shared" si="9"/>
        <v>0.99751243781094501</v>
      </c>
      <c r="L6" s="15">
        <f t="shared" si="10"/>
        <v>0.92388059701492498</v>
      </c>
      <c r="M6" s="15">
        <f t="shared" si="11"/>
        <v>0.99850746268656698</v>
      </c>
      <c r="N6" s="15">
        <f t="shared" si="12"/>
        <v>0.88208955223880503</v>
      </c>
      <c r="O6" s="15">
        <f t="shared" si="13"/>
        <v>0.99800995024875605</v>
      </c>
      <c r="P6" s="15">
        <f t="shared" si="14"/>
        <v>0.99751243781094501</v>
      </c>
      <c r="Q6" s="15">
        <f t="shared" si="15"/>
        <v>0.99950248756218896</v>
      </c>
      <c r="R6" s="15">
        <f t="shared" si="16"/>
        <v>0.91194029850746205</v>
      </c>
      <c r="S6" s="15">
        <f t="shared" si="17"/>
        <v>1</v>
      </c>
      <c r="T6" s="15">
        <f t="shared" si="18"/>
        <v>0.88457711442786002</v>
      </c>
      <c r="U6" s="15">
        <f t="shared" si="19"/>
        <v>1</v>
      </c>
      <c r="Y6" s="1">
        <v>4</v>
      </c>
      <c r="Z6" s="8">
        <v>0</v>
      </c>
      <c r="AA6" s="1" t="s">
        <v>105</v>
      </c>
      <c r="AB6" s="1">
        <v>0</v>
      </c>
      <c r="AC6" s="20">
        <v>0.97124117053481296</v>
      </c>
      <c r="AD6" s="8">
        <v>0.99949545913218896</v>
      </c>
    </row>
    <row r="7" spans="1:30">
      <c r="A7" s="14">
        <v>4</v>
      </c>
      <c r="B7" s="15">
        <f t="shared" si="0"/>
        <v>0.97124117053481296</v>
      </c>
      <c r="C7" s="15">
        <f t="shared" si="1"/>
        <v>0.99949545913218896</v>
      </c>
      <c r="D7" s="15">
        <f t="shared" si="2"/>
        <v>0.997477295660948</v>
      </c>
      <c r="E7" s="15">
        <f t="shared" si="3"/>
        <v>0.99949545913218896</v>
      </c>
      <c r="F7" s="15">
        <f t="shared" si="4"/>
        <v>0.997477295660948</v>
      </c>
      <c r="G7" s="15">
        <f t="shared" si="5"/>
        <v>0.99949545913218896</v>
      </c>
      <c r="H7" s="15">
        <f t="shared" si="6"/>
        <v>0.99798183652875805</v>
      </c>
      <c r="I7" s="15">
        <f t="shared" si="7"/>
        <v>0.99899091826437902</v>
      </c>
      <c r="J7" s="15">
        <f t="shared" si="8"/>
        <v>0.95913218970736602</v>
      </c>
      <c r="K7" s="15">
        <f t="shared" si="9"/>
        <v>0.997477295660948</v>
      </c>
      <c r="L7" s="15">
        <f t="shared" si="10"/>
        <v>0.98234106962663903</v>
      </c>
      <c r="M7" s="15">
        <f t="shared" si="11"/>
        <v>0.99899091826437902</v>
      </c>
      <c r="N7" s="15">
        <f t="shared" si="12"/>
        <v>0.997477295660948</v>
      </c>
      <c r="O7" s="15">
        <f t="shared" si="13"/>
        <v>1</v>
      </c>
      <c r="P7" s="15">
        <f t="shared" si="14"/>
        <v>0.997477295660948</v>
      </c>
      <c r="Q7" s="15">
        <f t="shared" si="15"/>
        <v>0.99646821392532703</v>
      </c>
      <c r="R7" s="15">
        <f t="shared" si="16"/>
        <v>0.99344096871846599</v>
      </c>
      <c r="S7" s="15">
        <f t="shared" si="17"/>
        <v>0.99949545913218896</v>
      </c>
      <c r="T7" s="15">
        <f t="shared" si="18"/>
        <v>0.99899091826437902</v>
      </c>
      <c r="U7" s="15">
        <f t="shared" si="19"/>
        <v>1</v>
      </c>
      <c r="Y7" s="1">
        <v>5</v>
      </c>
      <c r="Z7" s="8">
        <v>0</v>
      </c>
      <c r="AA7" s="1" t="s">
        <v>106</v>
      </c>
      <c r="AB7" s="1">
        <v>0</v>
      </c>
      <c r="AC7" s="20">
        <v>0.51638477801268501</v>
      </c>
      <c r="AD7" s="8">
        <v>0.99841437632135299</v>
      </c>
    </row>
    <row r="8" spans="1:30">
      <c r="A8" s="14">
        <v>5</v>
      </c>
      <c r="B8" s="15">
        <f t="shared" si="0"/>
        <v>0.51638477801268501</v>
      </c>
      <c r="C8" s="15">
        <f t="shared" si="1"/>
        <v>0.99841437632135299</v>
      </c>
      <c r="D8" s="15">
        <f t="shared" si="2"/>
        <v>0.98784355179703998</v>
      </c>
      <c r="E8" s="15">
        <f t="shared" si="3"/>
        <v>0.99682875264270598</v>
      </c>
      <c r="F8" s="15">
        <f t="shared" si="4"/>
        <v>0.90010570824524305</v>
      </c>
      <c r="G8" s="15">
        <f t="shared" si="5"/>
        <v>0.99735729386892102</v>
      </c>
      <c r="H8" s="15">
        <f t="shared" si="6"/>
        <v>0.78594080338266303</v>
      </c>
      <c r="I8" s="15">
        <f t="shared" si="7"/>
        <v>0.99841437632135299</v>
      </c>
      <c r="J8" s="15">
        <f t="shared" si="8"/>
        <v>0.90221987315010499</v>
      </c>
      <c r="K8" s="15">
        <f t="shared" si="9"/>
        <v>0.99788583509513695</v>
      </c>
      <c r="L8" s="15">
        <f t="shared" si="10"/>
        <v>0.77906976744185996</v>
      </c>
      <c r="M8" s="15">
        <f t="shared" si="11"/>
        <v>0.99841437632135299</v>
      </c>
      <c r="N8" s="15">
        <f t="shared" si="12"/>
        <v>0.809196617336152</v>
      </c>
      <c r="O8" s="15">
        <f t="shared" si="13"/>
        <v>0.99630021141648994</v>
      </c>
      <c r="P8" s="15">
        <f t="shared" si="14"/>
        <v>0.99841437632135299</v>
      </c>
      <c r="Q8" s="15">
        <f t="shared" si="15"/>
        <v>0.99630021141648994</v>
      </c>
      <c r="R8" s="15">
        <f t="shared" si="16"/>
        <v>0.96088794926004195</v>
      </c>
      <c r="S8" s="15">
        <f t="shared" si="17"/>
        <v>0.99788583509513695</v>
      </c>
      <c r="T8" s="15">
        <f t="shared" si="18"/>
        <v>0.97251585623678605</v>
      </c>
      <c r="U8" s="15">
        <f t="shared" si="19"/>
        <v>0.99947145877378396</v>
      </c>
      <c r="Y8" s="1">
        <v>6</v>
      </c>
      <c r="Z8" s="8">
        <v>0</v>
      </c>
      <c r="AA8" s="1" t="s">
        <v>107</v>
      </c>
      <c r="AB8" s="1">
        <v>0</v>
      </c>
      <c r="AC8" s="20">
        <v>0.95505617977528001</v>
      </c>
      <c r="AD8" s="8">
        <v>0.99948927477017302</v>
      </c>
    </row>
    <row r="9" spans="1:30">
      <c r="A9" s="14">
        <v>6</v>
      </c>
      <c r="B9" s="15">
        <f t="shared" si="0"/>
        <v>0.95505617977528001</v>
      </c>
      <c r="C9" s="15">
        <f t="shared" si="1"/>
        <v>0.99948927477017302</v>
      </c>
      <c r="D9" s="15">
        <f t="shared" si="2"/>
        <v>0.99233912155260395</v>
      </c>
      <c r="E9" s="15">
        <f t="shared" si="3"/>
        <v>0.99897854954034704</v>
      </c>
      <c r="F9" s="15">
        <f t="shared" si="4"/>
        <v>0.90551583248212397</v>
      </c>
      <c r="G9" s="15">
        <f t="shared" si="5"/>
        <v>0.99897854954034704</v>
      </c>
      <c r="H9" s="15">
        <f t="shared" si="6"/>
        <v>0.98672114402451405</v>
      </c>
      <c r="I9" s="15">
        <f t="shared" si="7"/>
        <v>0.99795709908069397</v>
      </c>
      <c r="J9" s="15">
        <f t="shared" si="8"/>
        <v>0.95914198161389097</v>
      </c>
      <c r="K9" s="15">
        <f t="shared" si="9"/>
        <v>0.99795709908069397</v>
      </c>
      <c r="L9" s="15">
        <f t="shared" si="10"/>
        <v>0.99029622063329903</v>
      </c>
      <c r="M9" s="15">
        <f t="shared" si="11"/>
        <v>0.99948927477017302</v>
      </c>
      <c r="N9" s="15">
        <f t="shared" si="12"/>
        <v>0.91828396322778305</v>
      </c>
      <c r="O9" s="15">
        <f t="shared" si="13"/>
        <v>0.99948927477017302</v>
      </c>
      <c r="P9" s="15">
        <f t="shared" si="14"/>
        <v>0.99233912155260395</v>
      </c>
      <c r="Q9" s="15">
        <f t="shared" si="15"/>
        <v>0.99846782431052095</v>
      </c>
      <c r="R9" s="15">
        <f t="shared" si="16"/>
        <v>0.98978549540347205</v>
      </c>
      <c r="S9" s="15">
        <f t="shared" si="17"/>
        <v>1</v>
      </c>
      <c r="T9" s="15">
        <f t="shared" si="18"/>
        <v>0.99846782431052095</v>
      </c>
      <c r="U9" s="15">
        <f t="shared" si="19"/>
        <v>0.99897854954034704</v>
      </c>
      <c r="Y9" s="1">
        <v>7</v>
      </c>
      <c r="Z9" s="8">
        <v>0</v>
      </c>
      <c r="AA9" s="1" t="s">
        <v>108</v>
      </c>
      <c r="AB9" s="1">
        <v>0</v>
      </c>
      <c r="AC9" s="20">
        <v>0.96942800788954597</v>
      </c>
      <c r="AD9" s="8">
        <v>0.99901380670611395</v>
      </c>
    </row>
    <row r="10" spans="1:30">
      <c r="A10" s="14">
        <v>7</v>
      </c>
      <c r="B10" s="15">
        <f t="shared" si="0"/>
        <v>0.96942800788954597</v>
      </c>
      <c r="C10" s="15">
        <f t="shared" si="1"/>
        <v>0.99901380670611395</v>
      </c>
      <c r="D10" s="15">
        <f t="shared" si="2"/>
        <v>0.99408284023668603</v>
      </c>
      <c r="E10" s="15">
        <f t="shared" si="3"/>
        <v>0.99901380670611395</v>
      </c>
      <c r="F10" s="15">
        <f t="shared" si="4"/>
        <v>0.99654832347139999</v>
      </c>
      <c r="G10" s="15">
        <f t="shared" si="5"/>
        <v>0.99950690335305703</v>
      </c>
      <c r="H10" s="15">
        <f t="shared" si="6"/>
        <v>0.99309664694279998</v>
      </c>
      <c r="I10" s="15">
        <f t="shared" si="7"/>
        <v>0.99901380670611395</v>
      </c>
      <c r="J10" s="15">
        <f t="shared" si="8"/>
        <v>0.99802761341222801</v>
      </c>
      <c r="K10" s="15">
        <f t="shared" si="9"/>
        <v>0.99802761341222801</v>
      </c>
      <c r="L10" s="15">
        <f t="shared" si="10"/>
        <v>0.98520710059171601</v>
      </c>
      <c r="M10" s="15">
        <f t="shared" si="11"/>
        <v>0.99950690335305703</v>
      </c>
      <c r="N10" s="15">
        <f t="shared" si="12"/>
        <v>0.99112426035502899</v>
      </c>
      <c r="O10" s="15">
        <f t="shared" si="13"/>
        <v>0.99950690335305703</v>
      </c>
      <c r="P10" s="15">
        <f t="shared" si="14"/>
        <v>0.86834319526627202</v>
      </c>
      <c r="Q10" s="15">
        <f t="shared" si="15"/>
        <v>0.99753451676528604</v>
      </c>
      <c r="R10" s="15">
        <f t="shared" si="16"/>
        <v>0.98668639053254403</v>
      </c>
      <c r="S10" s="15">
        <f t="shared" si="17"/>
        <v>0.99802761341222801</v>
      </c>
      <c r="T10" s="15">
        <f t="shared" si="18"/>
        <v>0.99309664694279998</v>
      </c>
      <c r="U10" s="15">
        <f t="shared" si="19"/>
        <v>0.99950690335305703</v>
      </c>
      <c r="Y10" s="1">
        <v>8</v>
      </c>
      <c r="Z10" s="8">
        <v>0</v>
      </c>
      <c r="AA10" s="1" t="s">
        <v>109</v>
      </c>
      <c r="AB10" s="1">
        <v>0</v>
      </c>
      <c r="AC10" s="20">
        <v>0.53343465045592697</v>
      </c>
      <c r="AD10" s="8">
        <v>0.99898682877406197</v>
      </c>
    </row>
    <row r="11" spans="1:30">
      <c r="A11" s="14">
        <v>8</v>
      </c>
      <c r="B11" s="15">
        <f t="shared" si="0"/>
        <v>0.53343465045592697</v>
      </c>
      <c r="C11" s="15">
        <f t="shared" si="1"/>
        <v>0.99898682877406197</v>
      </c>
      <c r="D11" s="15">
        <f t="shared" si="2"/>
        <v>0.97365754812563299</v>
      </c>
      <c r="E11" s="15">
        <f t="shared" si="3"/>
        <v>0.99898682877406197</v>
      </c>
      <c r="F11" s="15">
        <f t="shared" si="4"/>
        <v>0.95643363728470099</v>
      </c>
      <c r="G11" s="15">
        <f t="shared" si="5"/>
        <v>0.99898682877406197</v>
      </c>
      <c r="H11" s="15">
        <f t="shared" si="6"/>
        <v>0.64133738601823698</v>
      </c>
      <c r="I11" s="15">
        <f t="shared" si="7"/>
        <v>0.99949341438703099</v>
      </c>
      <c r="J11" s="15">
        <f t="shared" si="8"/>
        <v>0.92451874366767905</v>
      </c>
      <c r="K11" s="15">
        <f t="shared" si="9"/>
        <v>0.99949341438703099</v>
      </c>
      <c r="L11" s="15">
        <f t="shared" si="10"/>
        <v>0.98936170212765895</v>
      </c>
      <c r="M11" s="15">
        <f t="shared" si="11"/>
        <v>0.99898682877406197</v>
      </c>
      <c r="N11" s="15">
        <f t="shared" si="12"/>
        <v>0.831813576494427</v>
      </c>
      <c r="O11" s="15">
        <f t="shared" si="13"/>
        <v>0.99898682877406197</v>
      </c>
      <c r="P11" s="15">
        <f t="shared" si="14"/>
        <v>0.99696048632218803</v>
      </c>
      <c r="Q11" s="15">
        <f t="shared" si="15"/>
        <v>0.99696048632218803</v>
      </c>
      <c r="R11" s="15">
        <f t="shared" si="16"/>
        <v>0.86423505572441695</v>
      </c>
      <c r="S11" s="15">
        <f t="shared" si="17"/>
        <v>1</v>
      </c>
      <c r="T11" s="15">
        <f t="shared" si="18"/>
        <v>0.98682877406281599</v>
      </c>
      <c r="U11" s="15">
        <f t="shared" si="19"/>
        <v>0.99949341438703099</v>
      </c>
      <c r="Y11" s="1">
        <v>9</v>
      </c>
      <c r="Z11" s="8">
        <v>0</v>
      </c>
      <c r="AA11" s="1" t="s">
        <v>110</v>
      </c>
      <c r="AB11" s="1">
        <v>0</v>
      </c>
      <c r="AC11" s="20">
        <v>0.83922349427575904</v>
      </c>
      <c r="AD11" s="8">
        <v>0.99850671976107497</v>
      </c>
    </row>
    <row r="12" spans="1:30">
      <c r="A12" s="14">
        <v>9</v>
      </c>
      <c r="B12" s="15">
        <f t="shared" si="0"/>
        <v>0.83922349427575904</v>
      </c>
      <c r="C12" s="15">
        <f t="shared" si="1"/>
        <v>0.99850671976107497</v>
      </c>
      <c r="D12" s="15">
        <f t="shared" si="2"/>
        <v>0.99253359880537495</v>
      </c>
      <c r="E12" s="15">
        <f t="shared" si="3"/>
        <v>0.99850671976107497</v>
      </c>
      <c r="F12" s="15">
        <f t="shared" si="4"/>
        <v>0.95719263315082104</v>
      </c>
      <c r="G12" s="15">
        <f t="shared" si="5"/>
        <v>0.99701343952215005</v>
      </c>
      <c r="H12" s="15">
        <f t="shared" si="6"/>
        <v>0.95420607267297097</v>
      </c>
      <c r="I12" s="15">
        <f t="shared" si="7"/>
        <v>0.99900447984071605</v>
      </c>
      <c r="J12" s="15">
        <f t="shared" si="8"/>
        <v>0.93628670980587303</v>
      </c>
      <c r="K12" s="15">
        <f t="shared" si="9"/>
        <v>0.99850671976107497</v>
      </c>
      <c r="L12" s="15">
        <f t="shared" si="10"/>
        <v>0.99303135888501703</v>
      </c>
      <c r="M12" s="15">
        <f t="shared" si="11"/>
        <v>0.99850671976107497</v>
      </c>
      <c r="N12" s="15">
        <f t="shared" si="12"/>
        <v>0.87904430064708805</v>
      </c>
      <c r="O12" s="15">
        <f t="shared" si="13"/>
        <v>1</v>
      </c>
      <c r="P12" s="15">
        <f t="shared" si="14"/>
        <v>0.99950223992035803</v>
      </c>
      <c r="Q12" s="15">
        <f t="shared" si="15"/>
        <v>0.99950223992035803</v>
      </c>
      <c r="R12" s="15">
        <f t="shared" si="16"/>
        <v>0.96366351418616203</v>
      </c>
      <c r="S12" s="15">
        <f t="shared" si="17"/>
        <v>1</v>
      </c>
      <c r="T12" s="15">
        <f t="shared" si="18"/>
        <v>0.99104031856645003</v>
      </c>
      <c r="U12" s="15">
        <f t="shared" si="19"/>
        <v>1</v>
      </c>
      <c r="Y12" s="1">
        <v>0</v>
      </c>
      <c r="Z12" s="8">
        <v>1</v>
      </c>
      <c r="AA12" s="1" t="s">
        <v>57</v>
      </c>
      <c r="AB12" s="1">
        <v>1</v>
      </c>
      <c r="AC12" s="20">
        <v>0.94797979797979803</v>
      </c>
      <c r="AD12" s="8">
        <v>0.99848484848484798</v>
      </c>
    </row>
    <row r="13" spans="1:30">
      <c r="Y13" s="1">
        <v>1</v>
      </c>
      <c r="Z13" s="8">
        <v>1</v>
      </c>
      <c r="AA13" s="1" t="s">
        <v>163</v>
      </c>
      <c r="AB13" s="1">
        <v>1</v>
      </c>
      <c r="AC13" s="20">
        <v>0.98735362997658005</v>
      </c>
      <c r="AD13" s="8">
        <v>0.99953161592505801</v>
      </c>
    </row>
    <row r="14" spans="1:30">
      <c r="Y14" s="1">
        <v>2</v>
      </c>
      <c r="Z14" s="8">
        <v>1</v>
      </c>
      <c r="AA14" s="1" t="s">
        <v>111</v>
      </c>
      <c r="AB14" s="1">
        <v>1</v>
      </c>
      <c r="AC14" s="20">
        <v>0.988188976377952</v>
      </c>
      <c r="AD14" s="8">
        <v>0.99901574803149595</v>
      </c>
    </row>
    <row r="15" spans="1:30">
      <c r="Y15" s="1">
        <v>3</v>
      </c>
      <c r="Z15" s="8">
        <v>1</v>
      </c>
      <c r="AA15" s="1" t="s">
        <v>112</v>
      </c>
      <c r="AB15" s="1">
        <v>1</v>
      </c>
      <c r="AC15" s="20">
        <v>0.98507462686567104</v>
      </c>
      <c r="AD15" s="8">
        <v>0.99900497512437803</v>
      </c>
    </row>
    <row r="16" spans="1:30">
      <c r="Y16" s="1">
        <v>4</v>
      </c>
      <c r="Z16" s="8">
        <v>1</v>
      </c>
      <c r="AA16" s="1" t="s">
        <v>113</v>
      </c>
      <c r="AB16" s="1">
        <v>1</v>
      </c>
      <c r="AC16" s="20">
        <v>0.997477295660948</v>
      </c>
      <c r="AD16" s="8">
        <v>0.99949545913218896</v>
      </c>
    </row>
    <row r="17" spans="25:30">
      <c r="Y17" s="1">
        <v>5</v>
      </c>
      <c r="Z17" s="8">
        <v>1</v>
      </c>
      <c r="AA17" s="1" t="s">
        <v>114</v>
      </c>
      <c r="AB17" s="1">
        <v>1</v>
      </c>
      <c r="AC17" s="20">
        <v>0.98784355179703998</v>
      </c>
      <c r="AD17" s="8">
        <v>0.99682875264270598</v>
      </c>
    </row>
    <row r="18" spans="25:30">
      <c r="Y18" s="1">
        <v>6</v>
      </c>
      <c r="Z18" s="8">
        <v>1</v>
      </c>
      <c r="AA18" s="1" t="s">
        <v>115</v>
      </c>
      <c r="AB18" s="1">
        <v>1</v>
      </c>
      <c r="AC18" s="20">
        <v>0.99233912155260395</v>
      </c>
      <c r="AD18" s="8">
        <v>0.99897854954034704</v>
      </c>
    </row>
    <row r="19" spans="25:30">
      <c r="Y19" s="1">
        <v>7</v>
      </c>
      <c r="Z19" s="8">
        <v>1</v>
      </c>
      <c r="AA19" s="1" t="s">
        <v>116</v>
      </c>
      <c r="AB19" s="1">
        <v>1</v>
      </c>
      <c r="AC19" s="20">
        <v>0.99408284023668603</v>
      </c>
      <c r="AD19" s="8">
        <v>0.99901380670611395</v>
      </c>
    </row>
    <row r="20" spans="25:30">
      <c r="Y20" s="1">
        <v>8</v>
      </c>
      <c r="Z20" s="8">
        <v>1</v>
      </c>
      <c r="AA20" s="1" t="s">
        <v>117</v>
      </c>
      <c r="AB20" s="1">
        <v>1</v>
      </c>
      <c r="AC20" s="20">
        <v>0.97365754812563299</v>
      </c>
      <c r="AD20" s="8">
        <v>0.99898682877406197</v>
      </c>
    </row>
    <row r="21" spans="25:30">
      <c r="Y21" s="1">
        <v>9</v>
      </c>
      <c r="Z21" s="8">
        <v>1</v>
      </c>
      <c r="AA21" s="1" t="s">
        <v>118</v>
      </c>
      <c r="AB21" s="1">
        <v>1</v>
      </c>
      <c r="AC21" s="20">
        <v>0.99253359880537495</v>
      </c>
      <c r="AD21" s="8">
        <v>0.99850671976107497</v>
      </c>
    </row>
    <row r="22" spans="25:30">
      <c r="Y22" s="1">
        <v>0</v>
      </c>
      <c r="Z22" s="8">
        <v>2</v>
      </c>
      <c r="AA22" s="1" t="s">
        <v>58</v>
      </c>
      <c r="AB22" s="1">
        <v>2</v>
      </c>
      <c r="AC22" s="20">
        <v>0.92323232323232296</v>
      </c>
      <c r="AD22" s="8">
        <v>0.99949494949494899</v>
      </c>
    </row>
    <row r="23" spans="25:30">
      <c r="Y23" s="1">
        <v>1</v>
      </c>
      <c r="Z23" s="8">
        <v>2</v>
      </c>
      <c r="AA23" s="1" t="s">
        <v>66</v>
      </c>
      <c r="AB23" s="1">
        <v>2</v>
      </c>
      <c r="AC23" s="20">
        <v>0.99765807962529196</v>
      </c>
      <c r="AD23" s="8">
        <v>1</v>
      </c>
    </row>
    <row r="24" spans="25:30">
      <c r="Y24" s="1">
        <v>2</v>
      </c>
      <c r="Z24" s="8">
        <v>2</v>
      </c>
      <c r="AA24" s="1" t="s">
        <v>164</v>
      </c>
      <c r="AB24" s="1">
        <v>2</v>
      </c>
      <c r="AC24" s="20">
        <v>0.94340551181102295</v>
      </c>
      <c r="AD24" s="8">
        <v>0.99803149606299202</v>
      </c>
    </row>
    <row r="25" spans="25:30">
      <c r="Y25" s="1">
        <v>3</v>
      </c>
      <c r="Z25" s="8">
        <v>2</v>
      </c>
      <c r="AA25" s="1" t="s">
        <v>119</v>
      </c>
      <c r="AB25" s="1">
        <v>2</v>
      </c>
      <c r="AC25" s="20">
        <v>0.97263681592039797</v>
      </c>
      <c r="AD25" s="8">
        <v>1</v>
      </c>
    </row>
    <row r="26" spans="25:30">
      <c r="Y26" s="1">
        <v>4</v>
      </c>
      <c r="Z26" s="8">
        <v>2</v>
      </c>
      <c r="AA26" s="1" t="s">
        <v>120</v>
      </c>
      <c r="AB26" s="1">
        <v>2</v>
      </c>
      <c r="AC26" s="20">
        <v>0.997477295660948</v>
      </c>
      <c r="AD26" s="8">
        <v>0.99949545913218896</v>
      </c>
    </row>
    <row r="27" spans="25:30">
      <c r="Y27" s="1">
        <v>5</v>
      </c>
      <c r="Z27" s="8">
        <v>2</v>
      </c>
      <c r="AA27" s="1" t="s">
        <v>121</v>
      </c>
      <c r="AB27" s="1">
        <v>2</v>
      </c>
      <c r="AC27" s="20">
        <v>0.90010570824524305</v>
      </c>
      <c r="AD27" s="8">
        <v>0.99735729386892102</v>
      </c>
    </row>
    <row r="28" spans="25:30">
      <c r="Y28" s="1">
        <v>6</v>
      </c>
      <c r="Z28" s="8">
        <v>2</v>
      </c>
      <c r="AA28" s="1" t="s">
        <v>122</v>
      </c>
      <c r="AB28" s="1">
        <v>2</v>
      </c>
      <c r="AC28" s="20">
        <v>0.90551583248212397</v>
      </c>
      <c r="AD28" s="8">
        <v>0.99897854954034704</v>
      </c>
    </row>
    <row r="29" spans="25:30">
      <c r="Y29" s="1">
        <v>7</v>
      </c>
      <c r="Z29" s="8">
        <v>2</v>
      </c>
      <c r="AA29" s="1" t="s">
        <v>123</v>
      </c>
      <c r="AB29" s="1">
        <v>2</v>
      </c>
      <c r="AC29" s="20">
        <v>0.99654832347139999</v>
      </c>
      <c r="AD29" s="8">
        <v>0.99950690335305703</v>
      </c>
    </row>
    <row r="30" spans="25:30">
      <c r="Y30" s="1">
        <v>8</v>
      </c>
      <c r="Z30" s="8">
        <v>2</v>
      </c>
      <c r="AA30" s="1" t="s">
        <v>124</v>
      </c>
      <c r="AB30" s="1">
        <v>2</v>
      </c>
      <c r="AC30" s="20">
        <v>0.95643363728470099</v>
      </c>
      <c r="AD30" s="8">
        <v>0.99898682877406197</v>
      </c>
    </row>
    <row r="31" spans="25:30">
      <c r="Y31" s="1">
        <v>9</v>
      </c>
      <c r="Z31" s="8">
        <v>2</v>
      </c>
      <c r="AA31" s="1" t="s">
        <v>125</v>
      </c>
      <c r="AB31" s="1">
        <v>2</v>
      </c>
      <c r="AC31" s="20">
        <v>0.95719263315082104</v>
      </c>
      <c r="AD31" s="8">
        <v>0.99701343952215005</v>
      </c>
    </row>
    <row r="32" spans="25:30">
      <c r="Y32" s="1">
        <v>0</v>
      </c>
      <c r="Z32" s="8">
        <v>3</v>
      </c>
      <c r="AA32" s="1" t="s">
        <v>59</v>
      </c>
      <c r="AB32" s="1">
        <v>3</v>
      </c>
      <c r="AC32" s="20">
        <v>0.95202020202020199</v>
      </c>
      <c r="AD32" s="8">
        <v>0.99949494949494899</v>
      </c>
    </row>
    <row r="33" spans="25:30">
      <c r="Y33" s="1">
        <v>1</v>
      </c>
      <c r="Z33" s="8">
        <v>3</v>
      </c>
      <c r="AA33" s="1" t="s">
        <v>67</v>
      </c>
      <c r="AB33" s="1">
        <v>3</v>
      </c>
      <c r="AC33" s="20">
        <v>0.99672131147540899</v>
      </c>
      <c r="AD33" s="8">
        <v>0.99859484777517504</v>
      </c>
    </row>
    <row r="34" spans="25:30">
      <c r="Y34" s="1">
        <v>2</v>
      </c>
      <c r="Z34" s="8">
        <v>3</v>
      </c>
      <c r="AA34" s="1" t="s">
        <v>74</v>
      </c>
      <c r="AB34" s="1">
        <v>3</v>
      </c>
      <c r="AC34" s="20">
        <v>0.86761811023622004</v>
      </c>
      <c r="AD34" s="8">
        <v>0.99803149606299202</v>
      </c>
    </row>
    <row r="35" spans="25:30">
      <c r="Y35" s="1">
        <v>3</v>
      </c>
      <c r="Z35" s="8">
        <v>3</v>
      </c>
      <c r="AA35" s="1" t="s">
        <v>165</v>
      </c>
      <c r="AB35" s="1">
        <v>3</v>
      </c>
      <c r="AC35" s="20">
        <v>0.67313432835820897</v>
      </c>
      <c r="AD35" s="8">
        <v>0.99900497512437803</v>
      </c>
    </row>
    <row r="36" spans="25:30">
      <c r="Y36" s="1">
        <v>4</v>
      </c>
      <c r="Z36" s="8">
        <v>3</v>
      </c>
      <c r="AA36" s="1" t="s">
        <v>126</v>
      </c>
      <c r="AB36" s="1">
        <v>3</v>
      </c>
      <c r="AC36" s="20">
        <v>0.99798183652875805</v>
      </c>
      <c r="AD36" s="8">
        <v>0.99899091826437902</v>
      </c>
    </row>
    <row r="37" spans="25:30">
      <c r="Y37" s="1">
        <v>5</v>
      </c>
      <c r="Z37" s="8">
        <v>3</v>
      </c>
      <c r="AA37" s="1" t="s">
        <v>127</v>
      </c>
      <c r="AB37" s="1">
        <v>3</v>
      </c>
      <c r="AC37" s="20">
        <v>0.78594080338266303</v>
      </c>
      <c r="AD37" s="8">
        <v>0.99841437632135299</v>
      </c>
    </row>
    <row r="38" spans="25:30">
      <c r="Y38" s="1">
        <v>6</v>
      </c>
      <c r="Z38" s="8">
        <v>3</v>
      </c>
      <c r="AA38" s="1" t="s">
        <v>128</v>
      </c>
      <c r="AB38" s="1">
        <v>3</v>
      </c>
      <c r="AC38" s="20">
        <v>0.98672114402451405</v>
      </c>
      <c r="AD38" s="8">
        <v>0.99795709908069397</v>
      </c>
    </row>
    <row r="39" spans="25:30">
      <c r="Y39" s="1">
        <v>7</v>
      </c>
      <c r="Z39" s="8">
        <v>3</v>
      </c>
      <c r="AA39" s="1" t="s">
        <v>129</v>
      </c>
      <c r="AB39" s="1">
        <v>3</v>
      </c>
      <c r="AC39" s="20">
        <v>0.99309664694279998</v>
      </c>
      <c r="AD39" s="8">
        <v>0.99901380670611395</v>
      </c>
    </row>
    <row r="40" spans="25:30">
      <c r="Y40" s="1">
        <v>8</v>
      </c>
      <c r="Z40" s="8">
        <v>3</v>
      </c>
      <c r="AA40" s="1" t="s">
        <v>130</v>
      </c>
      <c r="AB40" s="1">
        <v>3</v>
      </c>
      <c r="AC40" s="20">
        <v>0.64133738601823698</v>
      </c>
      <c r="AD40" s="8">
        <v>0.99949341438703099</v>
      </c>
    </row>
    <row r="41" spans="25:30">
      <c r="Y41" s="1">
        <v>9</v>
      </c>
      <c r="Z41" s="8">
        <v>3</v>
      </c>
      <c r="AA41" s="1" t="s">
        <v>131</v>
      </c>
      <c r="AB41" s="1">
        <v>3</v>
      </c>
      <c r="AC41" s="20">
        <v>0.95420607267297097</v>
      </c>
      <c r="AD41" s="8">
        <v>0.99900447984071605</v>
      </c>
    </row>
    <row r="42" spans="25:30">
      <c r="Y42" s="1">
        <v>0</v>
      </c>
      <c r="Z42" s="8">
        <v>4</v>
      </c>
      <c r="AA42" s="1" t="s">
        <v>60</v>
      </c>
      <c r="AB42" s="1">
        <v>4</v>
      </c>
      <c r="AC42" s="20">
        <v>0.88888888888888795</v>
      </c>
      <c r="AD42" s="8">
        <v>0.99898989898989898</v>
      </c>
    </row>
    <row r="43" spans="25:30">
      <c r="Y43" s="1">
        <v>1</v>
      </c>
      <c r="Z43" s="8">
        <v>4</v>
      </c>
      <c r="AA43" s="1" t="s">
        <v>68</v>
      </c>
      <c r="AB43" s="1">
        <v>4</v>
      </c>
      <c r="AC43" s="20">
        <v>1</v>
      </c>
      <c r="AD43" s="8">
        <v>0.99953161592505801</v>
      </c>
    </row>
    <row r="44" spans="25:30">
      <c r="Y44" s="1">
        <v>2</v>
      </c>
      <c r="Z44" s="8">
        <v>4</v>
      </c>
      <c r="AA44" s="1" t="s">
        <v>75</v>
      </c>
      <c r="AB44" s="1">
        <v>4</v>
      </c>
      <c r="AC44" s="20">
        <v>0.99114173228346403</v>
      </c>
      <c r="AD44" s="8">
        <v>0.99803149606299202</v>
      </c>
    </row>
    <row r="45" spans="25:30">
      <c r="Y45" s="1">
        <v>3</v>
      </c>
      <c r="Z45" s="8">
        <v>4</v>
      </c>
      <c r="AA45" s="1" t="s">
        <v>81</v>
      </c>
      <c r="AB45" s="1">
        <v>4</v>
      </c>
      <c r="AC45" s="20">
        <v>0.96666666666666601</v>
      </c>
      <c r="AD45" s="8">
        <v>0.99751243781094501</v>
      </c>
    </row>
    <row r="46" spans="25:30">
      <c r="Y46" s="1">
        <v>4</v>
      </c>
      <c r="Z46" s="8">
        <v>4</v>
      </c>
      <c r="AA46" s="1" t="s">
        <v>166</v>
      </c>
      <c r="AB46" s="1">
        <v>4</v>
      </c>
      <c r="AC46" s="20">
        <v>0.95913218970736602</v>
      </c>
      <c r="AD46" s="8">
        <v>0.997477295660948</v>
      </c>
    </row>
    <row r="47" spans="25:30">
      <c r="Y47" s="1">
        <v>5</v>
      </c>
      <c r="Z47" s="8">
        <v>4</v>
      </c>
      <c r="AA47" s="1" t="s">
        <v>132</v>
      </c>
      <c r="AB47" s="1">
        <v>4</v>
      </c>
      <c r="AC47" s="20">
        <v>0.90221987315010499</v>
      </c>
      <c r="AD47" s="8">
        <v>0.99788583509513695</v>
      </c>
    </row>
    <row r="48" spans="25:30">
      <c r="Y48" s="1">
        <v>6</v>
      </c>
      <c r="Z48" s="8">
        <v>4</v>
      </c>
      <c r="AA48" s="1" t="s">
        <v>133</v>
      </c>
      <c r="AB48" s="1">
        <v>4</v>
      </c>
      <c r="AC48" s="20">
        <v>0.95914198161389097</v>
      </c>
      <c r="AD48" s="8">
        <v>0.99795709908069397</v>
      </c>
    </row>
    <row r="49" spans="25:30">
      <c r="Y49" s="1">
        <v>7</v>
      </c>
      <c r="Z49" s="8">
        <v>4</v>
      </c>
      <c r="AA49" s="1" t="s">
        <v>134</v>
      </c>
      <c r="AB49" s="1">
        <v>4</v>
      </c>
      <c r="AC49" s="20">
        <v>0.99802761341222801</v>
      </c>
      <c r="AD49" s="8">
        <v>0.99802761341222801</v>
      </c>
    </row>
    <row r="50" spans="25:30">
      <c r="Y50" s="1">
        <v>8</v>
      </c>
      <c r="Z50" s="8">
        <v>4</v>
      </c>
      <c r="AA50" s="1" t="s">
        <v>135</v>
      </c>
      <c r="AB50" s="1">
        <v>4</v>
      </c>
      <c r="AC50" s="20">
        <v>0.92451874366767905</v>
      </c>
      <c r="AD50" s="8">
        <v>0.99949341438703099</v>
      </c>
    </row>
    <row r="51" spans="25:30">
      <c r="Y51" s="1">
        <v>9</v>
      </c>
      <c r="Z51" s="8">
        <v>4</v>
      </c>
      <c r="AA51" s="1" t="s">
        <v>136</v>
      </c>
      <c r="AB51" s="1">
        <v>4</v>
      </c>
      <c r="AC51" s="20">
        <v>0.93628670980587303</v>
      </c>
      <c r="AD51" s="8">
        <v>0.99850671976107497</v>
      </c>
    </row>
    <row r="52" spans="25:30">
      <c r="Y52" s="1">
        <v>0</v>
      </c>
      <c r="Z52" s="8">
        <v>5</v>
      </c>
      <c r="AA52" s="1" t="s">
        <v>61</v>
      </c>
      <c r="AB52" s="1">
        <v>5</v>
      </c>
      <c r="AC52" s="20">
        <v>0.81313131313131304</v>
      </c>
      <c r="AD52" s="8">
        <v>0.99898989898989898</v>
      </c>
    </row>
    <row r="53" spans="25:30">
      <c r="Y53" s="1">
        <v>1</v>
      </c>
      <c r="Z53" s="8">
        <v>5</v>
      </c>
      <c r="AA53" s="1" t="s">
        <v>69</v>
      </c>
      <c r="AB53" s="1">
        <v>5</v>
      </c>
      <c r="AC53" s="20">
        <v>0.94894613583138099</v>
      </c>
      <c r="AD53" s="8">
        <v>0.99953161592505801</v>
      </c>
    </row>
    <row r="54" spans="25:30">
      <c r="Y54" s="1">
        <v>2</v>
      </c>
      <c r="Z54" s="8">
        <v>5</v>
      </c>
      <c r="AA54" s="1" t="s">
        <v>76</v>
      </c>
      <c r="AB54" s="1">
        <v>5</v>
      </c>
      <c r="AC54" s="20">
        <v>0.72785433070866101</v>
      </c>
      <c r="AD54" s="8">
        <v>0.99753937007874005</v>
      </c>
    </row>
    <row r="55" spans="25:30">
      <c r="Y55" s="1">
        <v>3</v>
      </c>
      <c r="Z55" s="8">
        <v>5</v>
      </c>
      <c r="AA55" s="1" t="s">
        <v>82</v>
      </c>
      <c r="AB55" s="1">
        <v>5</v>
      </c>
      <c r="AC55" s="20">
        <v>0.92388059701492498</v>
      </c>
      <c r="AD55" s="8">
        <v>0.99850746268656698</v>
      </c>
    </row>
    <row r="56" spans="25:30">
      <c r="Y56" s="1">
        <v>4</v>
      </c>
      <c r="Z56" s="8">
        <v>5</v>
      </c>
      <c r="AA56" s="1" t="s">
        <v>87</v>
      </c>
      <c r="AB56" s="1">
        <v>5</v>
      </c>
      <c r="AC56" s="20">
        <v>0.98234106962663903</v>
      </c>
      <c r="AD56" s="8">
        <v>0.99899091826437902</v>
      </c>
    </row>
    <row r="57" spans="25:30">
      <c r="Y57" s="1">
        <v>5</v>
      </c>
      <c r="Z57" s="8">
        <v>5</v>
      </c>
      <c r="AA57" s="1" t="s">
        <v>167</v>
      </c>
      <c r="AB57" s="1">
        <v>5</v>
      </c>
      <c r="AC57" s="20">
        <v>0.77906976744185996</v>
      </c>
      <c r="AD57" s="8">
        <v>0.99841437632135299</v>
      </c>
    </row>
    <row r="58" spans="25:30">
      <c r="Y58" s="1">
        <v>6</v>
      </c>
      <c r="Z58" s="8">
        <v>5</v>
      </c>
      <c r="AA58" s="1" t="s">
        <v>137</v>
      </c>
      <c r="AB58" s="1">
        <v>5</v>
      </c>
      <c r="AC58" s="20">
        <v>0.99029622063329903</v>
      </c>
      <c r="AD58" s="8">
        <v>0.99948927477017302</v>
      </c>
    </row>
    <row r="59" spans="25:30">
      <c r="Y59" s="1">
        <v>7</v>
      </c>
      <c r="Z59" s="8">
        <v>5</v>
      </c>
      <c r="AA59" s="1" t="s">
        <v>138</v>
      </c>
      <c r="AB59" s="1">
        <v>5</v>
      </c>
      <c r="AC59" s="20">
        <v>0.98520710059171601</v>
      </c>
      <c r="AD59" s="8">
        <v>0.99950690335305703</v>
      </c>
    </row>
    <row r="60" spans="25:30">
      <c r="Y60" s="1">
        <v>8</v>
      </c>
      <c r="Z60" s="8">
        <v>5</v>
      </c>
      <c r="AA60" s="1" t="s">
        <v>139</v>
      </c>
      <c r="AB60" s="1">
        <v>5</v>
      </c>
      <c r="AC60" s="20">
        <v>0.98936170212765895</v>
      </c>
      <c r="AD60" s="8">
        <v>0.99898682877406197</v>
      </c>
    </row>
    <row r="61" spans="25:30">
      <c r="Y61" s="1">
        <v>9</v>
      </c>
      <c r="Z61" s="8">
        <v>5</v>
      </c>
      <c r="AA61" s="1" t="s">
        <v>140</v>
      </c>
      <c r="AB61" s="1">
        <v>5</v>
      </c>
      <c r="AC61" s="20">
        <v>0.99303135888501703</v>
      </c>
      <c r="AD61" s="8">
        <v>0.99850671976107497</v>
      </c>
    </row>
    <row r="62" spans="25:30">
      <c r="Y62" s="1">
        <v>0</v>
      </c>
      <c r="Z62" s="8">
        <v>6</v>
      </c>
      <c r="AA62" s="1" t="s">
        <v>62</v>
      </c>
      <c r="AB62" s="1">
        <v>6</v>
      </c>
      <c r="AC62" s="20">
        <v>0.90101010101010104</v>
      </c>
      <c r="AD62" s="8">
        <v>0.99949494949494899</v>
      </c>
    </row>
    <row r="63" spans="25:30">
      <c r="Y63" s="1">
        <v>1</v>
      </c>
      <c r="Z63" s="8">
        <v>6</v>
      </c>
      <c r="AA63" s="1" t="s">
        <v>70</v>
      </c>
      <c r="AB63" s="1">
        <v>6</v>
      </c>
      <c r="AC63" s="20">
        <v>0.99812646370023395</v>
      </c>
      <c r="AD63" s="8">
        <v>0.99953161592505801</v>
      </c>
    </row>
    <row r="64" spans="25:30">
      <c r="Y64" s="1">
        <v>2</v>
      </c>
      <c r="Z64" s="8">
        <v>6</v>
      </c>
      <c r="AA64" s="1" t="s">
        <v>77</v>
      </c>
      <c r="AB64" s="1">
        <v>6</v>
      </c>
      <c r="AC64" s="20">
        <v>0.96948818897637801</v>
      </c>
      <c r="AD64" s="8">
        <v>0.99950787401574803</v>
      </c>
    </row>
    <row r="65" spans="25:30">
      <c r="Y65" s="1">
        <v>3</v>
      </c>
      <c r="Z65" s="8">
        <v>6</v>
      </c>
      <c r="AA65" s="1" t="s">
        <v>83</v>
      </c>
      <c r="AB65" s="1">
        <v>6</v>
      </c>
      <c r="AC65" s="20">
        <v>0.88208955223880503</v>
      </c>
      <c r="AD65" s="8">
        <v>0.99800995024875605</v>
      </c>
    </row>
    <row r="66" spans="25:30">
      <c r="Y66" s="1">
        <v>4</v>
      </c>
      <c r="Z66" s="8">
        <v>6</v>
      </c>
      <c r="AA66" s="1" t="s">
        <v>88</v>
      </c>
      <c r="AB66" s="1">
        <v>6</v>
      </c>
      <c r="AC66" s="20">
        <v>0.997477295660948</v>
      </c>
      <c r="AD66" s="8">
        <v>1</v>
      </c>
    </row>
    <row r="67" spans="25:30">
      <c r="Y67" s="1">
        <v>5</v>
      </c>
      <c r="Z67" s="8">
        <v>6</v>
      </c>
      <c r="AA67" s="1" t="s">
        <v>92</v>
      </c>
      <c r="AB67" s="1">
        <v>6</v>
      </c>
      <c r="AC67" s="20">
        <v>0.809196617336152</v>
      </c>
      <c r="AD67" s="8">
        <v>0.99630021141648994</v>
      </c>
    </row>
    <row r="68" spans="25:30">
      <c r="Y68" s="1">
        <v>6</v>
      </c>
      <c r="Z68" s="8">
        <v>6</v>
      </c>
      <c r="AA68" s="1" t="s">
        <v>168</v>
      </c>
      <c r="AB68" s="1">
        <v>6</v>
      </c>
      <c r="AC68" s="20">
        <v>0.91828396322778305</v>
      </c>
      <c r="AD68" s="8">
        <v>0.99948927477017302</v>
      </c>
    </row>
    <row r="69" spans="25:30">
      <c r="Y69" s="1">
        <v>7</v>
      </c>
      <c r="Z69" s="8">
        <v>6</v>
      </c>
      <c r="AA69" s="1" t="s">
        <v>141</v>
      </c>
      <c r="AB69" s="1">
        <v>6</v>
      </c>
      <c r="AC69" s="20">
        <v>0.99112426035502899</v>
      </c>
      <c r="AD69" s="8">
        <v>0.99950690335305703</v>
      </c>
    </row>
    <row r="70" spans="25:30">
      <c r="Y70" s="1">
        <v>8</v>
      </c>
      <c r="Z70" s="8">
        <v>6</v>
      </c>
      <c r="AA70" s="1" t="s">
        <v>142</v>
      </c>
      <c r="AB70" s="1">
        <v>6</v>
      </c>
      <c r="AC70" s="20">
        <v>0.831813576494427</v>
      </c>
      <c r="AD70" s="8">
        <v>0.99898682877406197</v>
      </c>
    </row>
    <row r="71" spans="25:30">
      <c r="Y71" s="1">
        <v>9</v>
      </c>
      <c r="Z71" s="8">
        <v>6</v>
      </c>
      <c r="AA71" s="1" t="s">
        <v>143</v>
      </c>
      <c r="AB71" s="1">
        <v>6</v>
      </c>
      <c r="AC71" s="20">
        <v>0.87904430064708805</v>
      </c>
      <c r="AD71" s="8">
        <v>1</v>
      </c>
    </row>
    <row r="72" spans="25:30">
      <c r="Y72" s="1">
        <v>0</v>
      </c>
      <c r="Z72" s="8">
        <v>7</v>
      </c>
      <c r="AA72" s="1" t="s">
        <v>63</v>
      </c>
      <c r="AB72" s="1">
        <v>7</v>
      </c>
      <c r="AC72" s="20">
        <v>0.98838383838383803</v>
      </c>
      <c r="AD72" s="8">
        <v>0.99949494949494899</v>
      </c>
    </row>
    <row r="73" spans="25:30">
      <c r="Y73" s="1">
        <v>1</v>
      </c>
      <c r="Z73" s="8">
        <v>7</v>
      </c>
      <c r="AA73" s="1" t="s">
        <v>71</v>
      </c>
      <c r="AB73" s="1">
        <v>7</v>
      </c>
      <c r="AC73" s="20">
        <v>0.94847775175644</v>
      </c>
      <c r="AD73" s="8">
        <v>0.99953161592505801</v>
      </c>
    </row>
    <row r="74" spans="25:30">
      <c r="Y74" s="1">
        <v>2</v>
      </c>
      <c r="Z74" s="8">
        <v>7</v>
      </c>
      <c r="AA74" s="1" t="s">
        <v>78</v>
      </c>
      <c r="AB74" s="1">
        <v>7</v>
      </c>
      <c r="AC74" s="20">
        <v>0.54429133858267698</v>
      </c>
      <c r="AD74" s="8">
        <v>0.96259842519685002</v>
      </c>
    </row>
    <row r="75" spans="25:30">
      <c r="Y75" s="1">
        <v>3</v>
      </c>
      <c r="Z75" s="8">
        <v>7</v>
      </c>
      <c r="AA75" s="1" t="s">
        <v>84</v>
      </c>
      <c r="AB75" s="1">
        <v>7</v>
      </c>
      <c r="AC75" s="20">
        <v>0.99751243781094501</v>
      </c>
      <c r="AD75" s="8">
        <v>0.99950248756218896</v>
      </c>
    </row>
    <row r="76" spans="25:30">
      <c r="Y76" s="1">
        <v>4</v>
      </c>
      <c r="Z76" s="8">
        <v>7</v>
      </c>
      <c r="AA76" s="1" t="s">
        <v>89</v>
      </c>
      <c r="AB76" s="1">
        <v>7</v>
      </c>
      <c r="AC76" s="20">
        <v>0.997477295660948</v>
      </c>
      <c r="AD76" s="8">
        <v>0.99646821392532703</v>
      </c>
    </row>
    <row r="77" spans="25:30">
      <c r="Y77" s="1">
        <v>5</v>
      </c>
      <c r="Z77" s="8">
        <v>7</v>
      </c>
      <c r="AA77" s="1" t="s">
        <v>93</v>
      </c>
      <c r="AB77" s="1">
        <v>7</v>
      </c>
      <c r="AC77" s="20">
        <v>0.99841437632135299</v>
      </c>
      <c r="AD77" s="8">
        <v>0.99630021141648994</v>
      </c>
    </row>
    <row r="78" spans="25:30">
      <c r="Y78" s="1">
        <v>6</v>
      </c>
      <c r="Z78" s="8">
        <v>7</v>
      </c>
      <c r="AA78" s="1" t="s">
        <v>96</v>
      </c>
      <c r="AB78" s="1">
        <v>7</v>
      </c>
      <c r="AC78" s="20">
        <v>0.99233912155260395</v>
      </c>
      <c r="AD78" s="8">
        <v>0.99846782431052095</v>
      </c>
    </row>
    <row r="79" spans="25:30">
      <c r="Y79" s="1">
        <v>7</v>
      </c>
      <c r="Z79" s="8">
        <v>7</v>
      </c>
      <c r="AA79" s="1" t="s">
        <v>169</v>
      </c>
      <c r="AB79" s="1">
        <v>7</v>
      </c>
      <c r="AC79" s="20">
        <v>0.86834319526627202</v>
      </c>
      <c r="AD79" s="8">
        <v>0.99753451676528604</v>
      </c>
    </row>
    <row r="80" spans="25:30">
      <c r="Y80" s="1">
        <v>8</v>
      </c>
      <c r="Z80" s="8">
        <v>7</v>
      </c>
      <c r="AA80" s="1" t="s">
        <v>144</v>
      </c>
      <c r="AB80" s="1">
        <v>7</v>
      </c>
      <c r="AC80" s="20">
        <v>0.99696048632218803</v>
      </c>
      <c r="AD80" s="8">
        <v>0.99696048632218803</v>
      </c>
    </row>
    <row r="81" spans="25:30">
      <c r="Y81" s="1">
        <v>9</v>
      </c>
      <c r="Z81" s="8">
        <v>7</v>
      </c>
      <c r="AA81" s="1" t="s">
        <v>145</v>
      </c>
      <c r="AB81" s="1">
        <v>7</v>
      </c>
      <c r="AC81" s="20">
        <v>0.99950223992035803</v>
      </c>
      <c r="AD81" s="8">
        <v>0.99950223992035803</v>
      </c>
    </row>
    <row r="82" spans="25:30">
      <c r="Y82" s="1">
        <v>0</v>
      </c>
      <c r="Z82" s="8">
        <v>8</v>
      </c>
      <c r="AA82" s="1" t="s">
        <v>64</v>
      </c>
      <c r="AB82" s="1">
        <v>8</v>
      </c>
      <c r="AC82" s="20">
        <v>0.979797979797979</v>
      </c>
      <c r="AD82" s="8">
        <v>1</v>
      </c>
    </row>
    <row r="83" spans="25:30">
      <c r="Y83" s="1">
        <v>1</v>
      </c>
      <c r="Z83" s="8">
        <v>8</v>
      </c>
      <c r="AA83" s="1" t="s">
        <v>72</v>
      </c>
      <c r="AB83" s="1">
        <v>8</v>
      </c>
      <c r="AC83" s="20">
        <v>0.99484777517564404</v>
      </c>
      <c r="AD83" s="8">
        <v>1</v>
      </c>
    </row>
    <row r="84" spans="25:30">
      <c r="Y84" s="1">
        <v>2</v>
      </c>
      <c r="Z84" s="8">
        <v>8</v>
      </c>
      <c r="AA84" s="1" t="s">
        <v>79</v>
      </c>
      <c r="AB84" s="1">
        <v>8</v>
      </c>
      <c r="AC84" s="20">
        <v>0.86466535433070801</v>
      </c>
      <c r="AD84" s="8">
        <v>0.99950787401574803</v>
      </c>
    </row>
    <row r="85" spans="25:30">
      <c r="Y85" s="1">
        <v>3</v>
      </c>
      <c r="Z85" s="8">
        <v>8</v>
      </c>
      <c r="AA85" s="1" t="s">
        <v>85</v>
      </c>
      <c r="AB85" s="1">
        <v>8</v>
      </c>
      <c r="AC85" s="20">
        <v>0.91194029850746205</v>
      </c>
      <c r="AD85" s="8">
        <v>1</v>
      </c>
    </row>
    <row r="86" spans="25:30">
      <c r="Y86" s="1">
        <v>4</v>
      </c>
      <c r="Z86" s="8">
        <v>8</v>
      </c>
      <c r="AA86" s="1" t="s">
        <v>90</v>
      </c>
      <c r="AB86" s="1">
        <v>8</v>
      </c>
      <c r="AC86" s="20">
        <v>0.99344096871846599</v>
      </c>
      <c r="AD86" s="8">
        <v>0.99949545913218896</v>
      </c>
    </row>
    <row r="87" spans="25:30">
      <c r="Y87" s="1">
        <v>5</v>
      </c>
      <c r="Z87" s="8">
        <v>8</v>
      </c>
      <c r="AA87" s="1" t="s">
        <v>94</v>
      </c>
      <c r="AB87" s="1">
        <v>8</v>
      </c>
      <c r="AC87" s="20">
        <v>0.96088794926004195</v>
      </c>
      <c r="AD87" s="8">
        <v>0.99788583509513695</v>
      </c>
    </row>
    <row r="88" spans="25:30">
      <c r="Y88" s="1">
        <v>6</v>
      </c>
      <c r="Z88" s="8">
        <v>8</v>
      </c>
      <c r="AA88" s="1" t="s">
        <v>97</v>
      </c>
      <c r="AB88" s="1">
        <v>8</v>
      </c>
      <c r="AC88" s="20">
        <v>0.98978549540347205</v>
      </c>
      <c r="AD88" s="8">
        <v>1</v>
      </c>
    </row>
    <row r="89" spans="25:30">
      <c r="Y89" s="1">
        <v>7</v>
      </c>
      <c r="Z89" s="8">
        <v>8</v>
      </c>
      <c r="AA89" s="1" t="s">
        <v>99</v>
      </c>
      <c r="AB89" s="1">
        <v>8</v>
      </c>
      <c r="AC89" s="20">
        <v>0.98668639053254403</v>
      </c>
      <c r="AD89" s="8">
        <v>0.99802761341222801</v>
      </c>
    </row>
    <row r="90" spans="25:30">
      <c r="Y90" s="1">
        <v>8</v>
      </c>
      <c r="Z90" s="8">
        <v>8</v>
      </c>
      <c r="AA90" s="1" t="s">
        <v>170</v>
      </c>
      <c r="AB90" s="1">
        <v>8</v>
      </c>
      <c r="AC90" s="20">
        <v>0.86423505572441695</v>
      </c>
      <c r="AD90" s="8">
        <v>1</v>
      </c>
    </row>
    <row r="91" spans="25:30">
      <c r="Y91" s="1">
        <v>9</v>
      </c>
      <c r="Z91" s="8">
        <v>8</v>
      </c>
      <c r="AA91" s="1" t="s">
        <v>146</v>
      </c>
      <c r="AB91" s="1">
        <v>8</v>
      </c>
      <c r="AC91" s="20">
        <v>0.96366351418616203</v>
      </c>
      <c r="AD91" s="8">
        <v>1</v>
      </c>
    </row>
    <row r="92" spans="25:30">
      <c r="Y92" s="1">
        <v>0</v>
      </c>
      <c r="Z92" s="8">
        <v>9</v>
      </c>
      <c r="AA92" s="1" t="s">
        <v>65</v>
      </c>
      <c r="AB92" s="1">
        <v>9</v>
      </c>
      <c r="AC92" s="20">
        <v>0.99696969696969695</v>
      </c>
      <c r="AD92" s="8">
        <v>0.99898989898989898</v>
      </c>
    </row>
    <row r="93" spans="25:30">
      <c r="Y93" s="1">
        <v>1</v>
      </c>
      <c r="Z93" s="8">
        <v>9</v>
      </c>
      <c r="AA93" s="1" t="s">
        <v>73</v>
      </c>
      <c r="AB93" s="1">
        <v>9</v>
      </c>
      <c r="AC93" s="20">
        <v>0.92505854800936704</v>
      </c>
      <c r="AD93" s="8">
        <v>1</v>
      </c>
    </row>
    <row r="94" spans="25:30">
      <c r="Y94" s="1">
        <v>2</v>
      </c>
      <c r="Z94" s="8">
        <v>9</v>
      </c>
      <c r="AA94" s="1" t="s">
        <v>80</v>
      </c>
      <c r="AB94" s="1">
        <v>9</v>
      </c>
      <c r="AC94" s="20">
        <v>0.57923228346456601</v>
      </c>
      <c r="AD94" s="8">
        <v>1</v>
      </c>
    </row>
    <row r="95" spans="25:30">
      <c r="Y95" s="1">
        <v>3</v>
      </c>
      <c r="Z95" s="8">
        <v>9</v>
      </c>
      <c r="AA95" s="1" t="s">
        <v>86</v>
      </c>
      <c r="AB95" s="1">
        <v>9</v>
      </c>
      <c r="AC95" s="20">
        <v>0.88457711442786002</v>
      </c>
      <c r="AD95" s="8">
        <v>1</v>
      </c>
    </row>
    <row r="96" spans="25:30">
      <c r="Y96" s="1">
        <v>4</v>
      </c>
      <c r="Z96" s="8">
        <v>9</v>
      </c>
      <c r="AA96" s="1" t="s">
        <v>91</v>
      </c>
      <c r="AB96" s="1">
        <v>9</v>
      </c>
      <c r="AC96" s="20">
        <v>0.99899091826437902</v>
      </c>
      <c r="AD96" s="8">
        <v>1</v>
      </c>
    </row>
    <row r="97" spans="25:30">
      <c r="Y97" s="1">
        <v>5</v>
      </c>
      <c r="Z97" s="8">
        <v>9</v>
      </c>
      <c r="AA97" s="1" t="s">
        <v>95</v>
      </c>
      <c r="AB97" s="1">
        <v>9</v>
      </c>
      <c r="AC97" s="20">
        <v>0.97251585623678605</v>
      </c>
      <c r="AD97" s="8">
        <v>0.99947145877378396</v>
      </c>
    </row>
    <row r="98" spans="25:30">
      <c r="Y98" s="1">
        <v>6</v>
      </c>
      <c r="Z98" s="8">
        <v>9</v>
      </c>
      <c r="AA98" s="1" t="s">
        <v>98</v>
      </c>
      <c r="AB98" s="1">
        <v>9</v>
      </c>
      <c r="AC98" s="20">
        <v>0.99846782431052095</v>
      </c>
      <c r="AD98" s="8">
        <v>0.99897854954034704</v>
      </c>
    </row>
    <row r="99" spans="25:30">
      <c r="Y99" s="1">
        <v>7</v>
      </c>
      <c r="Z99" s="8">
        <v>9</v>
      </c>
      <c r="AA99" s="1" t="s">
        <v>100</v>
      </c>
      <c r="AB99" s="1">
        <v>9</v>
      </c>
      <c r="AC99" s="20">
        <v>0.99309664694279998</v>
      </c>
      <c r="AD99" s="8">
        <v>0.99950690335305703</v>
      </c>
    </row>
    <row r="100" spans="25:30">
      <c r="Y100" s="1">
        <v>8</v>
      </c>
      <c r="Z100" s="8">
        <v>9</v>
      </c>
      <c r="AA100" s="1" t="s">
        <v>101</v>
      </c>
      <c r="AB100" s="1">
        <v>9</v>
      </c>
      <c r="AC100" s="20">
        <v>0.98682877406281599</v>
      </c>
      <c r="AD100" s="8">
        <v>0.99949341438703099</v>
      </c>
    </row>
    <row r="101" spans="25:30">
      <c r="Y101" s="1">
        <v>9</v>
      </c>
      <c r="Z101" s="8">
        <v>9</v>
      </c>
      <c r="AA101" s="1" t="s">
        <v>171</v>
      </c>
      <c r="AB101" s="1">
        <v>9</v>
      </c>
      <c r="AC101" s="20">
        <v>0.99104031856645003</v>
      </c>
      <c r="AD101" s="8">
        <v>1</v>
      </c>
    </row>
    <row r="102" spans="25:30">
      <c r="AC102" s="20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7821-F3CB-0B4D-8D34-79BE537B06D9}">
  <dimension ref="A1:T101"/>
  <sheetViews>
    <sheetView workbookViewId="0">
      <selection activeCell="R50" sqref="R50"/>
    </sheetView>
  </sheetViews>
  <sheetFormatPr baseColWidth="10" defaultRowHeight="16"/>
  <cols>
    <col min="1" max="2" width="7.6640625" bestFit="1" customWidth="1"/>
    <col min="3" max="3" width="15" bestFit="1" customWidth="1"/>
    <col min="4" max="4" width="14" bestFit="1" customWidth="1"/>
    <col min="5" max="5" width="14" style="8" customWidth="1"/>
    <col min="8" max="8" width="10.83203125" style="8"/>
    <col min="11" max="11" width="1" customWidth="1"/>
  </cols>
  <sheetData>
    <row r="1" spans="1:20">
      <c r="A1" s="8" t="s">
        <v>172</v>
      </c>
      <c r="B1" s="8" t="s">
        <v>172</v>
      </c>
      <c r="C1" s="8" t="s">
        <v>2</v>
      </c>
      <c r="D1" s="8" t="s">
        <v>1</v>
      </c>
      <c r="F1" t="s">
        <v>54</v>
      </c>
      <c r="J1" s="44" t="s">
        <v>173</v>
      </c>
      <c r="K1" s="44"/>
      <c r="L1" s="17">
        <v>1</v>
      </c>
      <c r="M1" s="17">
        <v>2</v>
      </c>
      <c r="N1" s="17">
        <v>3</v>
      </c>
      <c r="O1" s="17">
        <v>4</v>
      </c>
      <c r="P1" s="17">
        <v>5</v>
      </c>
      <c r="Q1" s="17">
        <v>6</v>
      </c>
      <c r="R1" s="17">
        <v>7</v>
      </c>
      <c r="S1" s="17">
        <v>8</v>
      </c>
      <c r="T1" s="17">
        <v>9</v>
      </c>
    </row>
    <row r="2" spans="1:20">
      <c r="A2" s="8">
        <v>0</v>
      </c>
      <c r="B2" s="8">
        <v>1</v>
      </c>
      <c r="C2">
        <v>0.97499999999999998</v>
      </c>
      <c r="D2" s="8">
        <v>0.98199999999999998</v>
      </c>
      <c r="E2" s="8" t="str">
        <f>CONCATENATE(A2,B2)</f>
        <v>01</v>
      </c>
      <c r="F2" s="8">
        <f>D2-C2</f>
        <v>7.0000000000000062E-3</v>
      </c>
      <c r="G2" s="22">
        <f>AVERAGE(F2:F46)</f>
        <v>2.5333333333333232E-3</v>
      </c>
      <c r="I2" s="8"/>
      <c r="J2" s="44" t="s">
        <v>173</v>
      </c>
      <c r="K2" s="44"/>
      <c r="L2" s="17" t="s">
        <v>174</v>
      </c>
      <c r="M2" s="17" t="s">
        <v>174</v>
      </c>
      <c r="N2" s="17" t="s">
        <v>174</v>
      </c>
      <c r="O2" s="17" t="s">
        <v>174</v>
      </c>
      <c r="P2" s="17" t="s">
        <v>174</v>
      </c>
      <c r="Q2" s="17" t="s">
        <v>174</v>
      </c>
      <c r="R2" s="17" t="s">
        <v>174</v>
      </c>
      <c r="S2" s="17" t="s">
        <v>174</v>
      </c>
      <c r="T2" s="17" t="s">
        <v>174</v>
      </c>
    </row>
    <row r="3" spans="1:20">
      <c r="A3" s="8">
        <v>0</v>
      </c>
      <c r="B3" s="8">
        <v>2</v>
      </c>
      <c r="C3" s="8">
        <v>0.98299999999999998</v>
      </c>
      <c r="D3" s="8">
        <v>0.97899999999999998</v>
      </c>
      <c r="E3" s="8" t="str">
        <f t="shared" ref="E3:E46" si="0">CONCATENATE(A3,B3)</f>
        <v>02</v>
      </c>
      <c r="F3" s="8">
        <f t="shared" ref="F3:F46" si="1">D3-C3</f>
        <v>-4.0000000000000036E-3</v>
      </c>
      <c r="G3" s="22">
        <f>MEDIAN(F2:F46)</f>
        <v>-5.0000000000005596E-4</v>
      </c>
      <c r="I3" s="8"/>
      <c r="J3" s="47">
        <v>0</v>
      </c>
      <c r="K3" s="48"/>
      <c r="L3" s="18">
        <f>VLOOKUP(CONCATENATE($J$3,L1),$E:$F,2,0)</f>
        <v>7.0000000000000062E-3</v>
      </c>
      <c r="M3" s="18">
        <f t="shared" ref="M3:T3" si="2">VLOOKUP(CONCATENATE($J$3,M1),$E:$F,2,0)</f>
        <v>-4.0000000000000036E-3</v>
      </c>
      <c r="N3" s="18">
        <f t="shared" si="2"/>
        <v>-8.0000000000000071E-3</v>
      </c>
      <c r="O3" s="18">
        <f t="shared" si="2"/>
        <v>6.5500000000000003E-2</v>
      </c>
      <c r="P3" s="18">
        <f t="shared" si="2"/>
        <v>2.6000000000000023E-2</v>
      </c>
      <c r="Q3" s="18">
        <f t="shared" si="2"/>
        <v>1.4000000000000012E-2</v>
      </c>
      <c r="R3" s="18">
        <f t="shared" si="2"/>
        <v>1.2000000000000011E-2</v>
      </c>
      <c r="S3" s="18">
        <f t="shared" si="2"/>
        <v>4.1000000000000036E-2</v>
      </c>
      <c r="T3" s="18">
        <f t="shared" si="2"/>
        <v>3.0000000000000027E-3</v>
      </c>
    </row>
    <row r="4" spans="1:20">
      <c r="A4" s="8">
        <v>0</v>
      </c>
      <c r="B4" s="8">
        <v>3</v>
      </c>
      <c r="C4" s="8">
        <v>0.97799999999999998</v>
      </c>
      <c r="D4" s="8">
        <v>0.97</v>
      </c>
      <c r="E4" s="8" t="str">
        <f t="shared" si="0"/>
        <v>03</v>
      </c>
      <c r="F4" s="8">
        <f t="shared" si="1"/>
        <v>-8.0000000000000071E-3</v>
      </c>
      <c r="I4" s="8"/>
      <c r="J4" s="47">
        <v>1</v>
      </c>
      <c r="K4" s="48"/>
      <c r="L4" s="19" t="e">
        <f>VLOOKUP(CONCATENATE($B4,$C$13),Sheet12!I:L,3,0)</f>
        <v>#N/A</v>
      </c>
      <c r="M4" s="18">
        <f>VLOOKUP(CONCATENATE($J$4,M1),$E:$F,2,0)</f>
        <v>-1.0000000000000009E-3</v>
      </c>
      <c r="N4" s="18">
        <f t="shared" ref="N4:T4" si="3">VLOOKUP(CONCATENATE($J$4,N1),$E:$F,2,0)</f>
        <v>-1.2499999999999956E-2</v>
      </c>
      <c r="O4" s="18">
        <f t="shared" si="3"/>
        <v>-5.0000000000005596E-4</v>
      </c>
      <c r="P4" s="18">
        <f t="shared" si="3"/>
        <v>-7.0000000000000062E-3</v>
      </c>
      <c r="Q4" s="18">
        <f t="shared" si="3"/>
        <v>-2.0500000000000074E-2</v>
      </c>
      <c r="R4" s="18">
        <f t="shared" si="3"/>
        <v>-1.2000000000000011E-2</v>
      </c>
      <c r="S4" s="18">
        <f t="shared" si="3"/>
        <v>2.4999999999999467E-3</v>
      </c>
      <c r="T4" s="18">
        <f t="shared" si="3"/>
        <v>1.8999999999999906E-2</v>
      </c>
    </row>
    <row r="5" spans="1:20">
      <c r="A5" s="8">
        <v>0</v>
      </c>
      <c r="B5" s="8">
        <v>4</v>
      </c>
      <c r="C5" s="8">
        <v>0.877</v>
      </c>
      <c r="D5" s="8">
        <v>0.9425</v>
      </c>
      <c r="E5" s="8" t="str">
        <f t="shared" si="0"/>
        <v>04</v>
      </c>
      <c r="F5" s="8">
        <f t="shared" si="1"/>
        <v>6.5500000000000003E-2</v>
      </c>
      <c r="I5" s="8"/>
      <c r="J5" s="47">
        <v>2</v>
      </c>
      <c r="K5" s="48"/>
      <c r="L5" s="19" t="e">
        <f>VLOOKUP(CONCATENATE($B5,$C$13),Sheet12!I:L,3,0)</f>
        <v>#N/A</v>
      </c>
      <c r="M5" s="19" t="e">
        <f>VLOOKUP(CONCATENATE($B5,$F$13),Sheet12!I:L,3,0)</f>
        <v>#N/A</v>
      </c>
      <c r="N5" s="18">
        <f>VLOOKUP(CONCATENATE($J$5,N1),$E:$F,2,0)</f>
        <v>2.9999999999998916E-3</v>
      </c>
      <c r="O5" s="18">
        <f t="shared" ref="O5:T5" si="4">VLOOKUP(CONCATENATE($J$5,O1),$E:$F,2,0)</f>
        <v>-2.4999999999999467E-3</v>
      </c>
      <c r="P5" s="18">
        <f t="shared" si="4"/>
        <v>-1.4999999999999458E-3</v>
      </c>
      <c r="Q5" s="18">
        <f t="shared" si="4"/>
        <v>1.2000000000000011E-2</v>
      </c>
      <c r="R5" s="18">
        <f t="shared" si="4"/>
        <v>-1.8000000000000016E-2</v>
      </c>
      <c r="S5" s="18">
        <f t="shared" si="4"/>
        <v>2.5499999999999967E-2</v>
      </c>
      <c r="T5" s="18">
        <f t="shared" si="4"/>
        <v>2.399999999999991E-2</v>
      </c>
    </row>
    <row r="6" spans="1:20">
      <c r="A6" s="8">
        <v>0</v>
      </c>
      <c r="B6" s="8">
        <v>5</v>
      </c>
      <c r="C6" s="8">
        <v>0.93799999999999994</v>
      </c>
      <c r="D6" s="8">
        <v>0.96399999999999997</v>
      </c>
      <c r="E6" s="8" t="str">
        <f t="shared" si="0"/>
        <v>05</v>
      </c>
      <c r="F6" s="8">
        <f t="shared" si="1"/>
        <v>2.6000000000000023E-2</v>
      </c>
      <c r="I6" s="8"/>
      <c r="J6" s="47">
        <v>3</v>
      </c>
      <c r="K6" s="48"/>
      <c r="L6" s="19" t="e">
        <f>VLOOKUP(CONCATENATE($B6,$C$13),Sheet12!I:L,3,0)</f>
        <v>#N/A</v>
      </c>
      <c r="M6" s="19" t="e">
        <f>VLOOKUP(CONCATENATE($B6,$F$13),Sheet12!I:L,3,0)</f>
        <v>#N/A</v>
      </c>
      <c r="N6" s="19" t="e">
        <f>VLOOKUP(CONCATENATE($B6,$H$13),Sheet12!I:L,3,0)</f>
        <v>#N/A</v>
      </c>
      <c r="O6" s="18">
        <f>VLOOKUP(CONCATENATE($J$6,O1),$E:$F,2,0)</f>
        <v>-1.0000000000000009E-3</v>
      </c>
      <c r="P6" s="18">
        <f t="shared" ref="P6:T6" si="5">VLOOKUP(CONCATENATE($J$6,P1),$E:$F,2,0)</f>
        <v>-3.0000000000000027E-3</v>
      </c>
      <c r="Q6" s="18">
        <f t="shared" si="5"/>
        <v>-9.4999999999999529E-3</v>
      </c>
      <c r="R6" s="18">
        <f t="shared" si="5"/>
        <v>2.4999999999999467E-3</v>
      </c>
      <c r="S6" s="18">
        <f t="shared" si="5"/>
        <v>-9.4999999999999529E-3</v>
      </c>
      <c r="T6" s="18">
        <f t="shared" si="5"/>
        <v>3.4999999999999476E-3</v>
      </c>
    </row>
    <row r="7" spans="1:20">
      <c r="A7" s="8">
        <v>0</v>
      </c>
      <c r="B7" s="8">
        <v>6</v>
      </c>
      <c r="C7" s="8">
        <v>0.97550000000000003</v>
      </c>
      <c r="D7" s="8">
        <v>0.98950000000000005</v>
      </c>
      <c r="E7" s="8" t="str">
        <f t="shared" si="0"/>
        <v>06</v>
      </c>
      <c r="F7" s="8">
        <f t="shared" si="1"/>
        <v>1.4000000000000012E-2</v>
      </c>
      <c r="I7" s="8"/>
      <c r="J7" s="47">
        <v>4</v>
      </c>
      <c r="K7" s="48"/>
      <c r="L7" s="19" t="e">
        <f>VLOOKUP(CONCATENATE($B7,$C$13),Sheet12!I:L,3,0)</f>
        <v>#N/A</v>
      </c>
      <c r="M7" s="19" t="e">
        <f>VLOOKUP(CONCATENATE($B7,$F$13),Sheet12!I:L,3,0)</f>
        <v>#N/A</v>
      </c>
      <c r="N7" s="19" t="e">
        <f>VLOOKUP(CONCATENATE($B7,$H$13),Sheet12!I:L,3,0)</f>
        <v>#N/A</v>
      </c>
      <c r="O7" s="19" t="e">
        <f>VLOOKUP(CONCATENATE($B7,$J$13),Sheet12!I:L,3,0)</f>
        <v>#N/A</v>
      </c>
      <c r="P7" s="18">
        <f>VLOOKUP(CONCATENATE($J$7,P1),$E:$F,2,0)</f>
        <v>2.0000000000000018E-3</v>
      </c>
      <c r="Q7" s="18">
        <f t="shared" ref="Q7:T7" si="6">VLOOKUP(CONCATENATE($J$7,Q1),$E:$F,2,0)</f>
        <v>-1.2500000000000067E-2</v>
      </c>
      <c r="R7" s="18">
        <f t="shared" si="6"/>
        <v>-3.0500000000000083E-2</v>
      </c>
      <c r="S7" s="18">
        <f t="shared" si="6"/>
        <v>-6.0000000000000053E-3</v>
      </c>
      <c r="T7" s="18">
        <f t="shared" si="6"/>
        <v>-1.0000000000000009E-3</v>
      </c>
    </row>
    <row r="8" spans="1:20">
      <c r="A8" s="8">
        <v>0</v>
      </c>
      <c r="B8" s="8">
        <v>7</v>
      </c>
      <c r="C8" s="8">
        <v>0.93049999999999999</v>
      </c>
      <c r="D8" s="8">
        <v>0.9425</v>
      </c>
      <c r="E8" s="8" t="str">
        <f t="shared" si="0"/>
        <v>07</v>
      </c>
      <c r="F8" s="8">
        <f t="shared" si="1"/>
        <v>1.2000000000000011E-2</v>
      </c>
      <c r="I8" s="8"/>
      <c r="J8" s="47">
        <v>5</v>
      </c>
      <c r="K8" s="48"/>
      <c r="L8" s="19" t="e">
        <f>VLOOKUP(CONCATENATE($B8,$C$13),Sheet12!I:L,3,0)</f>
        <v>#N/A</v>
      </c>
      <c r="M8" s="19" t="e">
        <f>VLOOKUP(CONCATENATE($B8,$F$13),Sheet12!I:L,3,0)</f>
        <v>#N/A</v>
      </c>
      <c r="N8" s="19" t="e">
        <f>VLOOKUP(CONCATENATE($B8,$H$13),Sheet12!I:L,3,0)</f>
        <v>#N/A</v>
      </c>
      <c r="O8" s="19" t="e">
        <f>VLOOKUP(CONCATENATE($B8,$J$13),Sheet12!I:L,3,0)</f>
        <v>#N/A</v>
      </c>
      <c r="P8" s="19" t="e">
        <f>VLOOKUP(CONCATENATE($B8,$L$13),Sheet12!I:L,3,0)</f>
        <v>#N/A</v>
      </c>
      <c r="Q8" s="18">
        <f>VLOOKUP(CONCATENATE($J$8,Q1),$E:$F,2,0)</f>
        <v>-5.4999999999999494E-3</v>
      </c>
      <c r="R8" s="18">
        <f t="shared" ref="R8:T8" si="7">VLOOKUP(CONCATENATE($J$8,R1),$E:$F,2,0)</f>
        <v>-8.0000000000000071E-3</v>
      </c>
      <c r="S8" s="18">
        <f t="shared" si="7"/>
        <v>1.3000000000000012E-2</v>
      </c>
      <c r="T8" s="18">
        <f t="shared" si="7"/>
        <v>1.4000000000000012E-2</v>
      </c>
    </row>
    <row r="9" spans="1:20">
      <c r="A9" s="8">
        <v>0</v>
      </c>
      <c r="B9" s="8">
        <v>8</v>
      </c>
      <c r="C9" s="8">
        <v>0.92749999999999999</v>
      </c>
      <c r="D9" s="8">
        <v>0.96850000000000003</v>
      </c>
      <c r="E9" s="8" t="str">
        <f t="shared" si="0"/>
        <v>08</v>
      </c>
      <c r="F9" s="8">
        <f t="shared" si="1"/>
        <v>4.1000000000000036E-2</v>
      </c>
      <c r="I9" s="8"/>
      <c r="J9" s="47">
        <v>6</v>
      </c>
      <c r="K9" s="48"/>
      <c r="L9" s="19" t="e">
        <f>VLOOKUP(CONCATENATE($B9,$C$13),Sheet12!I:L,3,0)</f>
        <v>#N/A</v>
      </c>
      <c r="M9" s="19" t="e">
        <f>VLOOKUP(CONCATENATE($B9,$F$13),Sheet12!I:L,3,0)</f>
        <v>#N/A</v>
      </c>
      <c r="N9" s="19" t="e">
        <f>VLOOKUP(CONCATENATE($B9,$H$13),Sheet12!I:L,3,0)</f>
        <v>#N/A</v>
      </c>
      <c r="O9" s="19" t="e">
        <f>VLOOKUP(CONCATENATE($B9,$J$13),Sheet12!I:L,3,0)</f>
        <v>#N/A</v>
      </c>
      <c r="P9" s="19" t="e">
        <f>VLOOKUP(CONCATENATE($B9,$L$13),Sheet12!I:L,3,0)</f>
        <v>#N/A</v>
      </c>
      <c r="Q9" s="19" t="e">
        <f>VLOOKUP(CONCATENATE($B9,$M$13),Sheet12!I:L,3,0)</f>
        <v>#N/A</v>
      </c>
      <c r="R9" s="18">
        <f>VLOOKUP(CONCATENATE($J$9,R1),$E:$F,2,0)</f>
        <v>2.0499999999999963E-2</v>
      </c>
      <c r="S9" s="18">
        <f t="shared" ref="S9:T9" si="8">VLOOKUP(CONCATENATE($J$9,S1),$E:$F,2,0)</f>
        <v>1.0000000000000009E-3</v>
      </c>
      <c r="T9" s="18">
        <f t="shared" si="8"/>
        <v>-2.0000000000000018E-2</v>
      </c>
    </row>
    <row r="10" spans="1:20">
      <c r="A10" s="8">
        <v>0</v>
      </c>
      <c r="B10" s="8">
        <v>9</v>
      </c>
      <c r="C10" s="8">
        <v>0.97250000000000003</v>
      </c>
      <c r="D10" s="8">
        <v>0.97550000000000003</v>
      </c>
      <c r="E10" s="8" t="str">
        <f t="shared" si="0"/>
        <v>09</v>
      </c>
      <c r="F10" s="8">
        <f t="shared" si="1"/>
        <v>3.0000000000000027E-3</v>
      </c>
      <c r="I10" s="8"/>
      <c r="J10" s="47">
        <v>7</v>
      </c>
      <c r="K10" s="48"/>
      <c r="L10" s="19" t="e">
        <f>VLOOKUP(CONCATENATE($B10,$C$13),Sheet12!I:L,3,0)</f>
        <v>#N/A</v>
      </c>
      <c r="M10" s="19" t="e">
        <f>VLOOKUP(CONCATENATE($B10,$F$13),Sheet12!I:L,3,0)</f>
        <v>#N/A</v>
      </c>
      <c r="N10" s="19" t="e">
        <f>VLOOKUP(CONCATENATE($B10,$H$13),Sheet12!I:L,3,0)</f>
        <v>#N/A</v>
      </c>
      <c r="O10" s="19" t="e">
        <f>VLOOKUP(CONCATENATE($B10,$J$13),Sheet12!I:L,3,0)</f>
        <v>#N/A</v>
      </c>
      <c r="P10" s="19" t="e">
        <f>VLOOKUP(CONCATENATE($B10,$L$13),Sheet12!I:L,3,0)</f>
        <v>#N/A</v>
      </c>
      <c r="Q10" s="19" t="e">
        <f>VLOOKUP(CONCATENATE($B10,$M$13),Sheet12!I:L,3,0)</f>
        <v>#N/A</v>
      </c>
      <c r="R10" s="19" t="e">
        <f>VLOOKUP(CONCATENATE($B10,$N$13),Sheet12!I:L,3,0)</f>
        <v>#N/A</v>
      </c>
      <c r="S10" s="18">
        <f>VLOOKUP(CONCATENATE($J$10,S1),$E:$F,2,0)</f>
        <v>1.0499999999999954E-2</v>
      </c>
      <c r="T10" s="18">
        <f>VLOOKUP(CONCATENATE($J$10,T1),$E:$F,2,0)</f>
        <v>-2.399999999999991E-2</v>
      </c>
    </row>
    <row r="11" spans="1:20">
      <c r="A11" s="8">
        <v>1</v>
      </c>
      <c r="B11" s="8">
        <v>2</v>
      </c>
      <c r="C11" s="8">
        <v>0.9415</v>
      </c>
      <c r="D11" s="8">
        <v>0.9405</v>
      </c>
      <c r="E11" s="8" t="str">
        <f t="shared" si="0"/>
        <v>12</v>
      </c>
      <c r="F11" s="8">
        <f t="shared" si="1"/>
        <v>-1.0000000000000009E-3</v>
      </c>
      <c r="I11" s="8"/>
      <c r="J11" s="47">
        <v>8</v>
      </c>
      <c r="K11" s="48"/>
      <c r="L11" s="19" t="e">
        <f>VLOOKUP(CONCATENATE($B11,$C$13),Sheet12!I:L,3,0)</f>
        <v>#N/A</v>
      </c>
      <c r="M11" s="19" t="e">
        <f>VLOOKUP(CONCATENATE($B11,$F$13),Sheet12!I:L,3,0)</f>
        <v>#N/A</v>
      </c>
      <c r="N11" s="19" t="e">
        <f>VLOOKUP(CONCATENATE($B11,$H$13),Sheet12!I:L,3,0)</f>
        <v>#N/A</v>
      </c>
      <c r="O11" s="19" t="e">
        <f>VLOOKUP(CONCATENATE($B11,$J$13),Sheet12!I:L,3,0)</f>
        <v>#N/A</v>
      </c>
      <c r="P11" s="19" t="e">
        <f>VLOOKUP(CONCATENATE($B11,$L$13),Sheet12!I:L,3,0)</f>
        <v>#N/A</v>
      </c>
      <c r="Q11" s="19" t="e">
        <f>VLOOKUP(CONCATENATE($B11,$M$13),Sheet12!I:L,3,0)</f>
        <v>#N/A</v>
      </c>
      <c r="R11" s="19" t="e">
        <f>VLOOKUP(CONCATENATE($B11,$N$13),Sheet12!I:L,3,0)</f>
        <v>#N/A</v>
      </c>
      <c r="S11" s="19" t="e">
        <f>VLOOKUP(CONCATENATE($B11,$O$13),Sheet12!I:L,3,0)</f>
        <v>#N/A</v>
      </c>
      <c r="T11" s="18">
        <f>VLOOKUP(CONCATENATE($J$11,T1),$E:$F,2,0)</f>
        <v>1.0499999999999954E-2</v>
      </c>
    </row>
    <row r="12" spans="1:20">
      <c r="A12" s="8">
        <v>1</v>
      </c>
      <c r="B12" s="8">
        <v>3</v>
      </c>
      <c r="C12" s="8">
        <v>0.98399999999999999</v>
      </c>
      <c r="D12" s="8">
        <v>0.97150000000000003</v>
      </c>
      <c r="E12" s="8" t="str">
        <f t="shared" si="0"/>
        <v>13</v>
      </c>
      <c r="F12" s="8">
        <f t="shared" si="1"/>
        <v>-1.2499999999999956E-2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>
      <c r="A13" s="8">
        <v>1</v>
      </c>
      <c r="B13" s="8">
        <v>4</v>
      </c>
      <c r="C13" s="8">
        <v>0.93400000000000005</v>
      </c>
      <c r="D13" s="8">
        <v>0.9335</v>
      </c>
      <c r="E13" s="8" t="str">
        <f t="shared" si="0"/>
        <v>14</v>
      </c>
      <c r="F13" s="8">
        <f t="shared" si="1"/>
        <v>-5.0000000000005596E-4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>
      <c r="A14" s="8">
        <v>1</v>
      </c>
      <c r="B14" s="8">
        <v>5</v>
      </c>
      <c r="C14" s="8">
        <v>0.95199999999999996</v>
      </c>
      <c r="D14" s="8">
        <v>0.94499999999999995</v>
      </c>
      <c r="E14" s="8" t="str">
        <f t="shared" si="0"/>
        <v>15</v>
      </c>
      <c r="F14" s="8">
        <f t="shared" si="1"/>
        <v>-7.0000000000000062E-3</v>
      </c>
      <c r="I14" s="8"/>
      <c r="J14" s="8"/>
    </row>
    <row r="15" spans="1:20">
      <c r="A15" s="8">
        <v>1</v>
      </c>
      <c r="B15" s="8">
        <v>6</v>
      </c>
      <c r="C15" s="8">
        <v>0.93600000000000005</v>
      </c>
      <c r="D15" s="8">
        <v>0.91549999999999998</v>
      </c>
      <c r="E15" s="8" t="str">
        <f t="shared" si="0"/>
        <v>16</v>
      </c>
      <c r="F15" s="8">
        <f t="shared" si="1"/>
        <v>-2.0500000000000074E-2</v>
      </c>
      <c r="I15" s="8"/>
      <c r="J15" s="8"/>
    </row>
    <row r="16" spans="1:20">
      <c r="A16" s="8">
        <v>1</v>
      </c>
      <c r="B16" s="8">
        <v>7</v>
      </c>
      <c r="C16" s="8">
        <v>0.95399999999999996</v>
      </c>
      <c r="D16" s="8">
        <v>0.94199999999999995</v>
      </c>
      <c r="E16" s="8" t="str">
        <f t="shared" si="0"/>
        <v>17</v>
      </c>
      <c r="F16" s="8">
        <f t="shared" si="1"/>
        <v>-1.2000000000000011E-2</v>
      </c>
      <c r="I16" s="8"/>
      <c r="J16" s="8"/>
    </row>
    <row r="17" spans="1:10">
      <c r="A17" s="8">
        <v>1</v>
      </c>
      <c r="B17" s="8">
        <v>8</v>
      </c>
      <c r="C17" s="8">
        <v>0.94550000000000001</v>
      </c>
      <c r="D17" s="8">
        <v>0.94799999999999995</v>
      </c>
      <c r="E17" s="8" t="str">
        <f t="shared" si="0"/>
        <v>18</v>
      </c>
      <c r="F17" s="8">
        <f t="shared" si="1"/>
        <v>2.4999999999999467E-3</v>
      </c>
      <c r="I17" s="8"/>
      <c r="J17" s="8"/>
    </row>
    <row r="18" spans="1:10">
      <c r="A18" s="8">
        <v>1</v>
      </c>
      <c r="B18" s="8">
        <v>9</v>
      </c>
      <c r="C18" s="8">
        <v>0.93300000000000005</v>
      </c>
      <c r="D18" s="8">
        <v>0.95199999999999996</v>
      </c>
      <c r="E18" s="8" t="str">
        <f t="shared" si="0"/>
        <v>19</v>
      </c>
      <c r="F18" s="8">
        <f t="shared" si="1"/>
        <v>1.8999999999999906E-2</v>
      </c>
      <c r="I18" s="8"/>
      <c r="J18" s="8"/>
    </row>
    <row r="19" spans="1:10">
      <c r="A19" s="8">
        <v>2</v>
      </c>
      <c r="B19" s="8">
        <v>3</v>
      </c>
      <c r="C19" s="8">
        <v>0.93500000000000005</v>
      </c>
      <c r="D19" s="8">
        <v>0.93799999999999994</v>
      </c>
      <c r="E19" s="8" t="str">
        <f t="shared" si="0"/>
        <v>23</v>
      </c>
      <c r="F19" s="8">
        <f t="shared" si="1"/>
        <v>2.9999999999998916E-3</v>
      </c>
      <c r="I19" s="8"/>
      <c r="J19" s="8"/>
    </row>
    <row r="20" spans="1:10">
      <c r="A20" s="8">
        <v>2</v>
      </c>
      <c r="B20" s="8">
        <v>4</v>
      </c>
      <c r="C20" s="8">
        <v>0.95299999999999996</v>
      </c>
      <c r="D20" s="8">
        <v>0.95050000000000001</v>
      </c>
      <c r="E20" s="8" t="str">
        <f t="shared" si="0"/>
        <v>24</v>
      </c>
      <c r="F20" s="8">
        <f t="shared" si="1"/>
        <v>-2.4999999999999467E-3</v>
      </c>
      <c r="I20" s="8"/>
      <c r="J20" s="8"/>
    </row>
    <row r="21" spans="1:10">
      <c r="A21" s="8">
        <v>2</v>
      </c>
      <c r="B21" s="8">
        <v>5</v>
      </c>
      <c r="C21" s="8">
        <v>0.91449999999999998</v>
      </c>
      <c r="D21" s="8">
        <v>0.91300000000000003</v>
      </c>
      <c r="E21" s="8" t="str">
        <f t="shared" si="0"/>
        <v>25</v>
      </c>
      <c r="F21" s="8">
        <f t="shared" si="1"/>
        <v>-1.4999999999999458E-3</v>
      </c>
      <c r="I21" s="8"/>
      <c r="J21" s="8"/>
    </row>
    <row r="22" spans="1:10">
      <c r="A22" s="8">
        <v>2</v>
      </c>
      <c r="B22" s="8">
        <v>6</v>
      </c>
      <c r="C22" s="8">
        <v>0.95099999999999996</v>
      </c>
      <c r="D22" s="8">
        <v>0.96299999999999997</v>
      </c>
      <c r="E22" s="8" t="str">
        <f t="shared" si="0"/>
        <v>26</v>
      </c>
      <c r="F22" s="8">
        <f t="shared" si="1"/>
        <v>1.2000000000000011E-2</v>
      </c>
      <c r="I22" s="8"/>
      <c r="J22" s="8"/>
    </row>
    <row r="23" spans="1:10">
      <c r="A23" s="8">
        <v>2</v>
      </c>
      <c r="B23" s="8">
        <v>7</v>
      </c>
      <c r="C23" s="8">
        <v>0.95699999999999996</v>
      </c>
      <c r="D23" s="8">
        <v>0.93899999999999995</v>
      </c>
      <c r="E23" s="8" t="str">
        <f t="shared" si="0"/>
        <v>27</v>
      </c>
      <c r="F23" s="8">
        <f t="shared" si="1"/>
        <v>-1.8000000000000016E-2</v>
      </c>
      <c r="I23" s="8"/>
      <c r="J23" s="8"/>
    </row>
    <row r="24" spans="1:10">
      <c r="A24" s="8">
        <v>2</v>
      </c>
      <c r="B24" s="8">
        <v>8</v>
      </c>
      <c r="C24" s="8">
        <v>0.93100000000000005</v>
      </c>
      <c r="D24" s="8">
        <v>0.95650000000000002</v>
      </c>
      <c r="E24" s="8" t="str">
        <f t="shared" si="0"/>
        <v>28</v>
      </c>
      <c r="F24" s="8">
        <f t="shared" si="1"/>
        <v>2.5499999999999967E-2</v>
      </c>
      <c r="I24" s="8"/>
      <c r="J24" s="8"/>
    </row>
    <row r="25" spans="1:10">
      <c r="A25" s="8">
        <v>2</v>
      </c>
      <c r="B25" s="8">
        <v>9</v>
      </c>
      <c r="C25" s="8">
        <v>0.92200000000000004</v>
      </c>
      <c r="D25" s="8">
        <v>0.94599999999999995</v>
      </c>
      <c r="E25" s="8" t="str">
        <f t="shared" si="0"/>
        <v>29</v>
      </c>
      <c r="F25" s="8">
        <f t="shared" si="1"/>
        <v>2.399999999999991E-2</v>
      </c>
      <c r="I25" s="8"/>
      <c r="J25" s="8"/>
    </row>
    <row r="26" spans="1:10">
      <c r="A26" s="8">
        <v>3</v>
      </c>
      <c r="B26" s="8">
        <v>4</v>
      </c>
      <c r="C26" s="8">
        <v>0.97199999999999998</v>
      </c>
      <c r="D26" s="8">
        <v>0.97099999999999997</v>
      </c>
      <c r="E26" s="8" t="str">
        <f t="shared" si="0"/>
        <v>34</v>
      </c>
      <c r="F26" s="8">
        <f t="shared" si="1"/>
        <v>-1.0000000000000009E-3</v>
      </c>
      <c r="I26" s="8"/>
      <c r="J26" s="8"/>
    </row>
    <row r="27" spans="1:10">
      <c r="A27" s="8">
        <v>3</v>
      </c>
      <c r="B27" s="8">
        <v>5</v>
      </c>
      <c r="C27" s="8">
        <v>0.97250000000000003</v>
      </c>
      <c r="D27" s="8">
        <v>0.96950000000000003</v>
      </c>
      <c r="E27" s="8" t="str">
        <f t="shared" si="0"/>
        <v>35</v>
      </c>
      <c r="F27" s="8">
        <f t="shared" si="1"/>
        <v>-3.0000000000000027E-3</v>
      </c>
      <c r="I27" s="8"/>
      <c r="J27" s="8"/>
    </row>
    <row r="28" spans="1:10">
      <c r="A28" s="8">
        <v>3</v>
      </c>
      <c r="B28" s="8">
        <v>6</v>
      </c>
      <c r="C28" s="8">
        <v>0.97899999999999998</v>
      </c>
      <c r="D28" s="8">
        <v>0.96950000000000003</v>
      </c>
      <c r="E28" s="8" t="str">
        <f t="shared" si="0"/>
        <v>36</v>
      </c>
      <c r="F28" s="8">
        <f t="shared" si="1"/>
        <v>-9.4999999999999529E-3</v>
      </c>
      <c r="I28" s="8"/>
      <c r="J28" s="8"/>
    </row>
    <row r="29" spans="1:10">
      <c r="A29" s="8">
        <v>3</v>
      </c>
      <c r="B29" s="8">
        <v>7</v>
      </c>
      <c r="C29" s="8">
        <v>0.97750000000000004</v>
      </c>
      <c r="D29" s="8">
        <v>0.98</v>
      </c>
      <c r="E29" s="8" t="str">
        <f t="shared" si="0"/>
        <v>37</v>
      </c>
      <c r="F29" s="8">
        <f t="shared" si="1"/>
        <v>2.4999999999999467E-3</v>
      </c>
      <c r="I29" s="8"/>
      <c r="J29" s="8"/>
    </row>
    <row r="30" spans="1:10">
      <c r="A30" s="8">
        <v>3</v>
      </c>
      <c r="B30" s="8">
        <v>8</v>
      </c>
      <c r="C30" s="8">
        <v>0.96899999999999997</v>
      </c>
      <c r="D30" s="8">
        <v>0.95950000000000002</v>
      </c>
      <c r="E30" s="8" t="str">
        <f t="shared" si="0"/>
        <v>38</v>
      </c>
      <c r="F30" s="8">
        <f t="shared" si="1"/>
        <v>-9.4999999999999529E-3</v>
      </c>
      <c r="I30" s="8"/>
      <c r="J30" s="8"/>
    </row>
    <row r="31" spans="1:10">
      <c r="A31" s="8">
        <v>3</v>
      </c>
      <c r="B31" s="8">
        <v>9</v>
      </c>
      <c r="C31" s="8">
        <v>0.96850000000000003</v>
      </c>
      <c r="D31" s="8">
        <v>0.97199999999999998</v>
      </c>
      <c r="E31" s="8" t="str">
        <f t="shared" si="0"/>
        <v>39</v>
      </c>
      <c r="F31" s="8">
        <f t="shared" si="1"/>
        <v>3.4999999999999476E-3</v>
      </c>
      <c r="I31" s="8"/>
      <c r="J31" s="8"/>
    </row>
    <row r="32" spans="1:10">
      <c r="A32" s="8">
        <v>4</v>
      </c>
      <c r="B32" s="8">
        <v>5</v>
      </c>
      <c r="C32" s="8">
        <v>0.95899999999999996</v>
      </c>
      <c r="D32" s="8">
        <v>0.96099999999999997</v>
      </c>
      <c r="E32" s="8" t="str">
        <f t="shared" si="0"/>
        <v>45</v>
      </c>
      <c r="F32" s="8">
        <f t="shared" si="1"/>
        <v>2.0000000000000018E-3</v>
      </c>
      <c r="I32" s="8"/>
      <c r="J32" s="8"/>
    </row>
    <row r="33" spans="1:10">
      <c r="A33" s="8">
        <v>4</v>
      </c>
      <c r="B33" s="8">
        <v>6</v>
      </c>
      <c r="C33" s="8">
        <v>0.96250000000000002</v>
      </c>
      <c r="D33" s="8">
        <v>0.95</v>
      </c>
      <c r="E33" s="8" t="str">
        <f t="shared" si="0"/>
        <v>46</v>
      </c>
      <c r="F33" s="8">
        <f t="shared" si="1"/>
        <v>-1.2500000000000067E-2</v>
      </c>
      <c r="I33" s="8"/>
      <c r="J33" s="8"/>
    </row>
    <row r="34" spans="1:10">
      <c r="A34" s="8">
        <v>4</v>
      </c>
      <c r="B34" s="8">
        <v>7</v>
      </c>
      <c r="C34" s="8">
        <v>0.92700000000000005</v>
      </c>
      <c r="D34" s="8">
        <v>0.89649999999999996</v>
      </c>
      <c r="E34" s="8" t="str">
        <f t="shared" si="0"/>
        <v>47</v>
      </c>
      <c r="F34" s="8">
        <f t="shared" si="1"/>
        <v>-3.0500000000000083E-2</v>
      </c>
      <c r="I34" s="8"/>
      <c r="J34" s="8"/>
    </row>
    <row r="35" spans="1:10">
      <c r="A35" s="8">
        <v>4</v>
      </c>
      <c r="B35" s="8">
        <v>8</v>
      </c>
      <c r="C35" s="8">
        <v>0.96150000000000002</v>
      </c>
      <c r="D35" s="8">
        <v>0.95550000000000002</v>
      </c>
      <c r="E35" s="8" t="str">
        <f t="shared" si="0"/>
        <v>48</v>
      </c>
      <c r="F35" s="8">
        <f t="shared" si="1"/>
        <v>-6.0000000000000053E-3</v>
      </c>
      <c r="I35" s="8"/>
      <c r="J35" s="8"/>
    </row>
    <row r="36" spans="1:10">
      <c r="A36" s="8">
        <v>4</v>
      </c>
      <c r="B36" s="8">
        <v>9</v>
      </c>
      <c r="C36" s="8">
        <v>0.95</v>
      </c>
      <c r="D36" s="8">
        <v>0.94899999999999995</v>
      </c>
      <c r="E36" s="8" t="str">
        <f t="shared" si="0"/>
        <v>49</v>
      </c>
      <c r="F36" s="8">
        <f t="shared" si="1"/>
        <v>-1.0000000000000009E-3</v>
      </c>
      <c r="I36" s="8"/>
      <c r="J36" s="8"/>
    </row>
    <row r="37" spans="1:10">
      <c r="A37" s="8">
        <v>5</v>
      </c>
      <c r="B37" s="8">
        <v>6</v>
      </c>
      <c r="C37" s="8">
        <v>0.96</v>
      </c>
      <c r="D37" s="8">
        <v>0.95450000000000002</v>
      </c>
      <c r="E37" s="8" t="str">
        <f t="shared" si="0"/>
        <v>56</v>
      </c>
      <c r="F37" s="8">
        <f t="shared" si="1"/>
        <v>-5.4999999999999494E-3</v>
      </c>
      <c r="I37" s="8"/>
      <c r="J37" s="8"/>
    </row>
    <row r="38" spans="1:10">
      <c r="A38" s="8">
        <v>5</v>
      </c>
      <c r="B38" s="8">
        <v>7</v>
      </c>
      <c r="C38" s="8">
        <v>0.97099999999999997</v>
      </c>
      <c r="D38" s="8">
        <v>0.96299999999999997</v>
      </c>
      <c r="E38" s="8" t="str">
        <f t="shared" si="0"/>
        <v>57</v>
      </c>
      <c r="F38" s="8">
        <f t="shared" si="1"/>
        <v>-8.0000000000000071E-3</v>
      </c>
      <c r="I38" s="8"/>
      <c r="J38" s="8"/>
    </row>
    <row r="39" spans="1:10">
      <c r="A39" s="8">
        <v>5</v>
      </c>
      <c r="B39" s="8">
        <v>8</v>
      </c>
      <c r="C39" s="8">
        <v>0.94950000000000001</v>
      </c>
      <c r="D39" s="8">
        <v>0.96250000000000002</v>
      </c>
      <c r="E39" s="8" t="str">
        <f t="shared" si="0"/>
        <v>58</v>
      </c>
      <c r="F39" s="8">
        <f t="shared" si="1"/>
        <v>1.3000000000000012E-2</v>
      </c>
      <c r="I39" s="8"/>
      <c r="J39" s="8"/>
    </row>
    <row r="40" spans="1:10">
      <c r="A40" s="8">
        <v>5</v>
      </c>
      <c r="B40" s="8">
        <v>9</v>
      </c>
      <c r="C40" s="8">
        <v>0.95550000000000002</v>
      </c>
      <c r="D40" s="8">
        <v>0.96950000000000003</v>
      </c>
      <c r="E40" s="8" t="str">
        <f t="shared" si="0"/>
        <v>59</v>
      </c>
      <c r="F40" s="8">
        <f t="shared" si="1"/>
        <v>1.4000000000000012E-2</v>
      </c>
      <c r="I40" s="8"/>
      <c r="J40" s="8"/>
    </row>
    <row r="41" spans="1:10">
      <c r="A41" s="8">
        <v>6</v>
      </c>
      <c r="B41" s="8">
        <v>7</v>
      </c>
      <c r="C41" s="8">
        <v>0.94750000000000001</v>
      </c>
      <c r="D41" s="8">
        <v>0.96799999999999997</v>
      </c>
      <c r="E41" s="8" t="str">
        <f t="shared" si="0"/>
        <v>67</v>
      </c>
      <c r="F41" s="8">
        <f t="shared" si="1"/>
        <v>2.0499999999999963E-2</v>
      </c>
      <c r="I41" s="8"/>
      <c r="J41" s="8"/>
    </row>
    <row r="42" spans="1:10">
      <c r="A42" s="8">
        <v>6</v>
      </c>
      <c r="B42" s="8">
        <v>8</v>
      </c>
      <c r="C42" s="8">
        <v>0.97599999999999998</v>
      </c>
      <c r="D42" s="8">
        <v>0.97699999999999998</v>
      </c>
      <c r="E42" s="8" t="str">
        <f t="shared" si="0"/>
        <v>68</v>
      </c>
      <c r="F42" s="8">
        <f t="shared" si="1"/>
        <v>1.0000000000000009E-3</v>
      </c>
      <c r="I42" s="8"/>
      <c r="J42" s="8"/>
    </row>
    <row r="43" spans="1:10">
      <c r="A43" s="8">
        <v>6</v>
      </c>
      <c r="B43" s="8">
        <v>9</v>
      </c>
      <c r="C43" s="8">
        <v>0.96399999999999997</v>
      </c>
      <c r="D43" s="8">
        <v>0.94399999999999995</v>
      </c>
      <c r="E43" s="8" t="str">
        <f t="shared" si="0"/>
        <v>69</v>
      </c>
      <c r="F43" s="8">
        <f t="shared" si="1"/>
        <v>-2.0000000000000018E-2</v>
      </c>
      <c r="I43" s="8"/>
      <c r="J43" s="8"/>
    </row>
    <row r="44" spans="1:10">
      <c r="A44" s="8">
        <v>7</v>
      </c>
      <c r="B44" s="8">
        <v>8</v>
      </c>
      <c r="C44" s="8">
        <v>0.95150000000000001</v>
      </c>
      <c r="D44" s="8">
        <v>0.96199999999999997</v>
      </c>
      <c r="E44" s="8" t="str">
        <f t="shared" si="0"/>
        <v>78</v>
      </c>
      <c r="F44" s="8">
        <f t="shared" si="1"/>
        <v>1.0499999999999954E-2</v>
      </c>
      <c r="I44" s="8"/>
      <c r="J44" s="8"/>
    </row>
    <row r="45" spans="1:10">
      <c r="A45" s="8">
        <v>7</v>
      </c>
      <c r="B45" s="8">
        <v>9</v>
      </c>
      <c r="C45" s="8">
        <v>0.95099999999999996</v>
      </c>
      <c r="D45" s="8">
        <v>0.92700000000000005</v>
      </c>
      <c r="E45" s="8" t="str">
        <f t="shared" si="0"/>
        <v>79</v>
      </c>
      <c r="F45" s="8">
        <f t="shared" si="1"/>
        <v>-2.399999999999991E-2</v>
      </c>
      <c r="I45" s="8"/>
      <c r="J45" s="8"/>
    </row>
    <row r="46" spans="1:10">
      <c r="A46" s="8">
        <v>8</v>
      </c>
      <c r="B46" s="8">
        <v>9</v>
      </c>
      <c r="C46" s="8">
        <v>0.95650000000000002</v>
      </c>
      <c r="D46" s="8">
        <v>0.96699999999999997</v>
      </c>
      <c r="E46" s="8" t="str">
        <f t="shared" si="0"/>
        <v>89</v>
      </c>
      <c r="F46" s="8">
        <f t="shared" si="1"/>
        <v>1.0499999999999954E-2</v>
      </c>
      <c r="I46" s="8"/>
      <c r="J46" s="8"/>
    </row>
    <row r="47" spans="1:10">
      <c r="C47" s="8"/>
      <c r="J47" s="8"/>
    </row>
    <row r="48" spans="1:10">
      <c r="C48" s="8"/>
      <c r="J48" s="8"/>
    </row>
    <row r="49" spans="3:10">
      <c r="C49" s="8"/>
      <c r="J49" s="8"/>
    </row>
    <row r="50" spans="3:10">
      <c r="C50" s="8"/>
      <c r="J50" s="8"/>
    </row>
    <row r="51" spans="3:10">
      <c r="C51" s="8"/>
      <c r="J51" s="8"/>
    </row>
    <row r="52" spans="3:10">
      <c r="C52" s="8"/>
      <c r="J52" s="8"/>
    </row>
    <row r="53" spans="3:10">
      <c r="C53" s="8"/>
      <c r="J53" s="8"/>
    </row>
    <row r="54" spans="3:10">
      <c r="C54" s="8"/>
      <c r="J54" s="8"/>
    </row>
    <row r="55" spans="3:10">
      <c r="C55" s="8"/>
      <c r="J55" s="8"/>
    </row>
    <row r="56" spans="3:10">
      <c r="C56" s="8"/>
      <c r="J56" s="8"/>
    </row>
    <row r="57" spans="3:10">
      <c r="C57" s="8"/>
      <c r="J57" s="8"/>
    </row>
    <row r="58" spans="3:10">
      <c r="C58" s="8"/>
      <c r="J58" s="8"/>
    </row>
    <row r="59" spans="3:10">
      <c r="C59" s="8"/>
      <c r="J59" s="8"/>
    </row>
    <row r="60" spans="3:10">
      <c r="C60" s="8"/>
      <c r="J60" s="8"/>
    </row>
    <row r="61" spans="3:10">
      <c r="C61" s="8"/>
      <c r="J61" s="8"/>
    </row>
    <row r="62" spans="3:10">
      <c r="C62" s="8"/>
      <c r="J62" s="8"/>
    </row>
    <row r="63" spans="3:10">
      <c r="C63" s="8"/>
      <c r="J63" s="8"/>
    </row>
    <row r="64" spans="3:10">
      <c r="C64" s="8"/>
      <c r="J64" s="8"/>
    </row>
    <row r="65" spans="3:10">
      <c r="C65" s="8"/>
      <c r="J65" s="8"/>
    </row>
    <row r="66" spans="3:10">
      <c r="C66" s="8"/>
      <c r="J66" s="8"/>
    </row>
    <row r="67" spans="3:10">
      <c r="C67" s="8"/>
      <c r="J67" s="8"/>
    </row>
    <row r="68" spans="3:10">
      <c r="C68" s="8"/>
      <c r="J68" s="8"/>
    </row>
    <row r="69" spans="3:10">
      <c r="C69" s="8"/>
      <c r="J69" s="8"/>
    </row>
    <row r="70" spans="3:10">
      <c r="C70" s="8"/>
      <c r="J70" s="8"/>
    </row>
    <row r="71" spans="3:10">
      <c r="C71" s="8"/>
      <c r="J71" s="8"/>
    </row>
    <row r="72" spans="3:10">
      <c r="C72" s="8"/>
      <c r="J72" s="8"/>
    </row>
    <row r="73" spans="3:10">
      <c r="C73" s="8"/>
      <c r="J73" s="8"/>
    </row>
    <row r="74" spans="3:10">
      <c r="C74" s="8"/>
      <c r="J74" s="8"/>
    </row>
    <row r="75" spans="3:10">
      <c r="C75" s="8"/>
      <c r="J75" s="8"/>
    </row>
    <row r="76" spans="3:10">
      <c r="C76" s="8"/>
      <c r="J76" s="8"/>
    </row>
    <row r="77" spans="3:10">
      <c r="C77" s="8"/>
      <c r="J77" s="8"/>
    </row>
    <row r="78" spans="3:10">
      <c r="C78" s="8"/>
      <c r="J78" s="8"/>
    </row>
    <row r="79" spans="3:10">
      <c r="C79" s="8"/>
      <c r="J79" s="8"/>
    </row>
    <row r="80" spans="3:10">
      <c r="C80" s="8"/>
      <c r="J80" s="8"/>
    </row>
    <row r="81" spans="3:10">
      <c r="C81" s="8"/>
      <c r="J81" s="8"/>
    </row>
    <row r="82" spans="3:10">
      <c r="C82" s="8"/>
      <c r="J82" s="8"/>
    </row>
    <row r="83" spans="3:10">
      <c r="C83" s="8"/>
      <c r="J83" s="8"/>
    </row>
    <row r="84" spans="3:10">
      <c r="C84" s="8"/>
      <c r="J84" s="8"/>
    </row>
    <row r="85" spans="3:10">
      <c r="C85" s="8"/>
      <c r="J85" s="8"/>
    </row>
    <row r="86" spans="3:10">
      <c r="C86" s="8"/>
      <c r="J86" s="8"/>
    </row>
    <row r="87" spans="3:10">
      <c r="C87" s="8"/>
      <c r="J87" s="8"/>
    </row>
    <row r="88" spans="3:10">
      <c r="C88" s="8"/>
      <c r="J88" s="8"/>
    </row>
    <row r="89" spans="3:10">
      <c r="C89" s="8"/>
      <c r="J89" s="8"/>
    </row>
    <row r="90" spans="3:10">
      <c r="C90" s="8"/>
      <c r="J90" s="8"/>
    </row>
    <row r="91" spans="3:10">
      <c r="C91" s="8"/>
      <c r="J91" s="8"/>
    </row>
    <row r="92" spans="3:10">
      <c r="C92" s="8"/>
      <c r="J92" s="8"/>
    </row>
    <row r="93" spans="3:10">
      <c r="C93" s="8"/>
      <c r="J93" s="8"/>
    </row>
    <row r="94" spans="3:10">
      <c r="C94" s="8"/>
      <c r="J94" s="8"/>
    </row>
    <row r="95" spans="3:10">
      <c r="C95" s="8"/>
      <c r="J95" s="8"/>
    </row>
    <row r="96" spans="3:10">
      <c r="C96" s="8"/>
      <c r="J96" s="8"/>
    </row>
    <row r="97" spans="3:10">
      <c r="C97" s="8"/>
      <c r="J97" s="8"/>
    </row>
    <row r="98" spans="3:10">
      <c r="C98" s="8"/>
      <c r="J98" s="8"/>
    </row>
    <row r="99" spans="3:10">
      <c r="C99" s="8"/>
      <c r="J99" s="8"/>
    </row>
    <row r="100" spans="3:10">
      <c r="C100" s="8"/>
      <c r="J100" s="8"/>
    </row>
    <row r="101" spans="3:10">
      <c r="C101" s="8"/>
      <c r="J101" s="8"/>
    </row>
  </sheetData>
  <mergeCells count="11">
    <mergeCell ref="J2:K2"/>
    <mergeCell ref="J1:K1"/>
    <mergeCell ref="J10:K10"/>
    <mergeCell ref="J11:K11"/>
    <mergeCell ref="J3:K3"/>
    <mergeCell ref="J4:K4"/>
    <mergeCell ref="J5:K5"/>
    <mergeCell ref="J6:K6"/>
    <mergeCell ref="J7:K7"/>
    <mergeCell ref="J8:K8"/>
    <mergeCell ref="J9:K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4FD1-4BA0-614F-9B30-1E604442B69D}">
  <dimension ref="A1:R101"/>
  <sheetViews>
    <sheetView workbookViewId="0">
      <selection activeCell="R50" sqref="R50"/>
    </sheetView>
  </sheetViews>
  <sheetFormatPr baseColWidth="10" defaultRowHeight="16"/>
  <cols>
    <col min="1" max="1" width="7.6640625" bestFit="1" customWidth="1"/>
    <col min="2" max="2" width="6.6640625" bestFit="1" customWidth="1"/>
    <col min="3" max="3" width="15" bestFit="1" customWidth="1"/>
    <col min="4" max="4" width="14" bestFit="1" customWidth="1"/>
    <col min="7" max="8" width="6.6640625" bestFit="1" customWidth="1"/>
    <col min="9" max="9" width="15" bestFit="1" customWidth="1"/>
    <col min="10" max="10" width="14" bestFit="1" customWidth="1"/>
    <col min="12" max="13" width="7.6640625" bestFit="1" customWidth="1"/>
    <col min="14" max="14" width="15" bestFit="1" customWidth="1"/>
    <col min="15" max="15" width="14" bestFit="1" customWidth="1"/>
  </cols>
  <sheetData>
    <row r="1" spans="1:18">
      <c r="A1" t="s">
        <v>13</v>
      </c>
      <c r="B1" t="s">
        <v>12</v>
      </c>
      <c r="C1" t="s">
        <v>2</v>
      </c>
      <c r="D1" t="s">
        <v>1</v>
      </c>
      <c r="G1" t="s">
        <v>12</v>
      </c>
      <c r="H1" t="s">
        <v>12</v>
      </c>
      <c r="I1" t="s">
        <v>2</v>
      </c>
      <c r="J1" t="s">
        <v>1</v>
      </c>
      <c r="L1" t="s">
        <v>13</v>
      </c>
      <c r="M1" t="s">
        <v>13</v>
      </c>
      <c r="N1" t="s">
        <v>2</v>
      </c>
      <c r="O1" t="s">
        <v>1</v>
      </c>
      <c r="Q1">
        <v>0</v>
      </c>
      <c r="R1" t="s">
        <v>14</v>
      </c>
    </row>
    <row r="2" spans="1:18">
      <c r="A2">
        <v>0</v>
      </c>
      <c r="B2">
        <v>0</v>
      </c>
      <c r="C2">
        <v>0.89444444444444404</v>
      </c>
      <c r="D2">
        <v>0.99898989898989898</v>
      </c>
      <c r="G2">
        <v>0</v>
      </c>
      <c r="H2">
        <v>1</v>
      </c>
      <c r="I2">
        <v>0.99952718676122898</v>
      </c>
      <c r="J2">
        <v>0.99952718676122898</v>
      </c>
      <c r="L2">
        <v>0</v>
      </c>
      <c r="M2">
        <v>1</v>
      </c>
      <c r="N2">
        <v>0.98199999999999998</v>
      </c>
      <c r="O2">
        <v>0.98599999999999999</v>
      </c>
      <c r="Q2">
        <v>1</v>
      </c>
      <c r="R2" t="s">
        <v>15</v>
      </c>
    </row>
    <row r="3" spans="1:18">
      <c r="A3">
        <v>0</v>
      </c>
      <c r="B3">
        <v>1</v>
      </c>
      <c r="C3">
        <v>0.98922716627634599</v>
      </c>
      <c r="D3">
        <v>1</v>
      </c>
      <c r="G3">
        <v>0</v>
      </c>
      <c r="H3">
        <v>2</v>
      </c>
      <c r="I3">
        <v>0.98608349900596404</v>
      </c>
      <c r="J3">
        <v>0.99254473161033796</v>
      </c>
      <c r="L3">
        <v>0</v>
      </c>
      <c r="M3">
        <v>2</v>
      </c>
      <c r="N3">
        <v>0.9375</v>
      </c>
      <c r="O3">
        <v>0.97250000000000003</v>
      </c>
      <c r="Q3">
        <v>2</v>
      </c>
      <c r="R3" t="s">
        <v>16</v>
      </c>
    </row>
    <row r="4" spans="1:18">
      <c r="A4">
        <v>0</v>
      </c>
      <c r="B4">
        <v>2</v>
      </c>
      <c r="C4">
        <v>0.90551181102362199</v>
      </c>
      <c r="D4">
        <v>0.99901574803149595</v>
      </c>
      <c r="G4">
        <v>0</v>
      </c>
      <c r="H4">
        <v>3</v>
      </c>
      <c r="I4">
        <v>0.99648241206030097</v>
      </c>
      <c r="J4">
        <v>0.99748743718592903</v>
      </c>
      <c r="L4">
        <v>0</v>
      </c>
      <c r="M4">
        <v>3</v>
      </c>
      <c r="N4">
        <v>0.92200000000000004</v>
      </c>
      <c r="O4">
        <v>0.94099999999999995</v>
      </c>
      <c r="Q4">
        <v>3</v>
      </c>
      <c r="R4" t="s">
        <v>17</v>
      </c>
    </row>
    <row r="5" spans="1:18">
      <c r="A5">
        <v>0</v>
      </c>
      <c r="B5">
        <v>3</v>
      </c>
      <c r="C5">
        <v>0.59552238805970104</v>
      </c>
      <c r="D5">
        <v>0.99950248756218896</v>
      </c>
      <c r="G5">
        <v>0</v>
      </c>
      <c r="H5">
        <v>4</v>
      </c>
      <c r="I5">
        <v>0.99643221202854204</v>
      </c>
      <c r="J5">
        <v>0.99694189602446404</v>
      </c>
      <c r="L5">
        <v>0</v>
      </c>
      <c r="M5">
        <v>4</v>
      </c>
      <c r="N5">
        <v>0.97299999999999998</v>
      </c>
      <c r="O5">
        <v>0.98450000000000004</v>
      </c>
      <c r="Q5">
        <v>4</v>
      </c>
      <c r="R5" t="s">
        <v>18</v>
      </c>
    </row>
    <row r="6" spans="1:18">
      <c r="A6">
        <v>0</v>
      </c>
      <c r="B6">
        <v>4</v>
      </c>
      <c r="C6">
        <v>0.97124117053481296</v>
      </c>
      <c r="D6">
        <v>1</v>
      </c>
      <c r="G6">
        <v>0</v>
      </c>
      <c r="H6">
        <v>5</v>
      </c>
      <c r="I6">
        <v>0.99412393162393098</v>
      </c>
      <c r="J6">
        <v>0.98985042735042705</v>
      </c>
      <c r="L6">
        <v>0</v>
      </c>
      <c r="M6">
        <v>5</v>
      </c>
      <c r="N6">
        <v>0.97450000000000003</v>
      </c>
      <c r="O6">
        <v>0.99850000000000005</v>
      </c>
      <c r="Q6">
        <v>5</v>
      </c>
      <c r="R6" t="s">
        <v>19</v>
      </c>
    </row>
    <row r="7" spans="1:18">
      <c r="A7">
        <v>0</v>
      </c>
      <c r="B7">
        <v>5</v>
      </c>
      <c r="C7">
        <v>0.51638477801268501</v>
      </c>
      <c r="D7">
        <v>0.99841437632135299</v>
      </c>
      <c r="G7">
        <v>0</v>
      </c>
      <c r="H7">
        <v>6</v>
      </c>
      <c r="I7">
        <v>0.98761609907120695</v>
      </c>
      <c r="J7">
        <v>0.99019607843137203</v>
      </c>
      <c r="L7">
        <v>0</v>
      </c>
      <c r="M7">
        <v>6</v>
      </c>
      <c r="N7">
        <v>0.52400000000000002</v>
      </c>
      <c r="O7">
        <v>0.84799999999999998</v>
      </c>
      <c r="Q7">
        <v>6</v>
      </c>
      <c r="R7" t="s">
        <v>20</v>
      </c>
    </row>
    <row r="8" spans="1:18">
      <c r="A8">
        <v>0</v>
      </c>
      <c r="B8">
        <v>6</v>
      </c>
      <c r="C8">
        <v>0.95505617977528001</v>
      </c>
      <c r="D8">
        <v>1</v>
      </c>
      <c r="G8">
        <v>0</v>
      </c>
      <c r="H8">
        <v>7</v>
      </c>
      <c r="I8">
        <v>0.99153386454183201</v>
      </c>
      <c r="J8">
        <v>0.99452191235059695</v>
      </c>
      <c r="L8">
        <v>0</v>
      </c>
      <c r="M8">
        <v>7</v>
      </c>
      <c r="N8">
        <v>0.97499999999999998</v>
      </c>
      <c r="O8">
        <v>0.999</v>
      </c>
      <c r="Q8">
        <v>7</v>
      </c>
      <c r="R8" t="s">
        <v>21</v>
      </c>
    </row>
    <row r="9" spans="1:18">
      <c r="A9">
        <v>0</v>
      </c>
      <c r="B9">
        <v>7</v>
      </c>
      <c r="C9">
        <v>0.96942800788954597</v>
      </c>
      <c r="D9">
        <v>0.99901380670611395</v>
      </c>
      <c r="G9">
        <v>0</v>
      </c>
      <c r="H9">
        <v>8</v>
      </c>
      <c r="I9">
        <v>0.99437052200614096</v>
      </c>
      <c r="J9">
        <v>0.99385875127942602</v>
      </c>
      <c r="L9">
        <v>0</v>
      </c>
      <c r="M9">
        <v>8</v>
      </c>
      <c r="N9">
        <v>0.97199999999999998</v>
      </c>
      <c r="O9">
        <v>0.97850000000000004</v>
      </c>
      <c r="Q9">
        <v>8</v>
      </c>
      <c r="R9" t="s">
        <v>22</v>
      </c>
    </row>
    <row r="10" spans="1:18">
      <c r="A10">
        <v>0</v>
      </c>
      <c r="B10">
        <v>8</v>
      </c>
      <c r="C10">
        <v>0.53343465045592697</v>
      </c>
      <c r="D10">
        <v>0.99797365754812495</v>
      </c>
      <c r="G10">
        <v>0</v>
      </c>
      <c r="H10">
        <v>9</v>
      </c>
      <c r="I10">
        <v>0.97988939165409705</v>
      </c>
      <c r="J10">
        <v>0.99446958270487595</v>
      </c>
      <c r="L10">
        <v>0</v>
      </c>
      <c r="M10">
        <v>9</v>
      </c>
      <c r="N10">
        <v>0.97499999999999998</v>
      </c>
      <c r="O10">
        <v>0.99950000000000006</v>
      </c>
      <c r="Q10">
        <v>9</v>
      </c>
      <c r="R10" t="s">
        <v>23</v>
      </c>
    </row>
    <row r="11" spans="1:18">
      <c r="A11">
        <v>0</v>
      </c>
      <c r="B11">
        <v>9</v>
      </c>
      <c r="C11">
        <v>0.83922349427575904</v>
      </c>
      <c r="D11">
        <v>1</v>
      </c>
      <c r="G11">
        <v>1</v>
      </c>
      <c r="H11">
        <v>2</v>
      </c>
      <c r="I11">
        <v>0.81956622058144901</v>
      </c>
      <c r="J11">
        <v>0.99446239040147599</v>
      </c>
      <c r="L11">
        <v>1</v>
      </c>
      <c r="M11">
        <v>2</v>
      </c>
      <c r="N11">
        <v>0.99350000000000005</v>
      </c>
      <c r="O11">
        <v>0.98799999999999999</v>
      </c>
    </row>
    <row r="12" spans="1:18">
      <c r="A12">
        <v>1</v>
      </c>
      <c r="B12">
        <v>0</v>
      </c>
      <c r="C12">
        <v>0.94797979797979803</v>
      </c>
      <c r="D12">
        <v>1</v>
      </c>
      <c r="G12">
        <v>1</v>
      </c>
      <c r="H12">
        <v>3</v>
      </c>
      <c r="I12">
        <v>0.99720279720279703</v>
      </c>
      <c r="J12">
        <v>0.99673659673659598</v>
      </c>
      <c r="L12">
        <v>1</v>
      </c>
      <c r="M12">
        <v>3</v>
      </c>
      <c r="N12">
        <v>0.98299999999999998</v>
      </c>
      <c r="O12">
        <v>0.97750000000000004</v>
      </c>
    </row>
    <row r="13" spans="1:18">
      <c r="A13">
        <v>1</v>
      </c>
      <c r="B13">
        <v>1</v>
      </c>
      <c r="C13">
        <v>0.98735362997658005</v>
      </c>
      <c r="D13">
        <v>0.99953161592505801</v>
      </c>
      <c r="G13">
        <v>1</v>
      </c>
      <c r="H13">
        <v>4</v>
      </c>
      <c r="I13">
        <v>0.999055266887104</v>
      </c>
      <c r="J13">
        <v>0.999527633443552</v>
      </c>
      <c r="L13">
        <v>1</v>
      </c>
      <c r="M13">
        <v>4</v>
      </c>
      <c r="N13">
        <v>0.99299999999999999</v>
      </c>
      <c r="O13">
        <v>0.99299999999999999</v>
      </c>
    </row>
    <row r="14" spans="1:18">
      <c r="A14">
        <v>1</v>
      </c>
      <c r="B14">
        <v>2</v>
      </c>
      <c r="C14">
        <v>0.988188976377952</v>
      </c>
      <c r="D14">
        <v>0.99950787401574803</v>
      </c>
      <c r="G14">
        <v>1</v>
      </c>
      <c r="H14">
        <v>5</v>
      </c>
      <c r="I14">
        <v>0.99950666008880096</v>
      </c>
      <c r="J14">
        <v>0.99703996053280697</v>
      </c>
      <c r="L14">
        <v>1</v>
      </c>
      <c r="M14">
        <v>5</v>
      </c>
      <c r="N14">
        <v>0.99650000000000005</v>
      </c>
      <c r="O14">
        <v>0.999</v>
      </c>
    </row>
    <row r="15" spans="1:18">
      <c r="A15">
        <v>1</v>
      </c>
      <c r="B15">
        <v>3</v>
      </c>
      <c r="C15">
        <v>0.98507462686567104</v>
      </c>
      <c r="D15">
        <v>0.99900497512437803</v>
      </c>
      <c r="G15">
        <v>1</v>
      </c>
      <c r="H15">
        <v>6</v>
      </c>
      <c r="I15">
        <v>0.99569995222169105</v>
      </c>
      <c r="J15">
        <v>0.998088867654085</v>
      </c>
      <c r="L15">
        <v>1</v>
      </c>
      <c r="M15">
        <v>6</v>
      </c>
      <c r="N15">
        <v>0.99099999999999999</v>
      </c>
      <c r="O15">
        <v>0.98150000000000004</v>
      </c>
    </row>
    <row r="16" spans="1:18">
      <c r="A16">
        <v>1</v>
      </c>
      <c r="B16">
        <v>4</v>
      </c>
      <c r="C16">
        <v>0.997477295660948</v>
      </c>
      <c r="D16">
        <v>1</v>
      </c>
      <c r="G16">
        <v>1</v>
      </c>
      <c r="H16">
        <v>7</v>
      </c>
      <c r="I16">
        <v>0.99583911234396605</v>
      </c>
      <c r="J16">
        <v>0.99491447064262595</v>
      </c>
      <c r="L16">
        <v>1</v>
      </c>
      <c r="M16">
        <v>7</v>
      </c>
      <c r="N16">
        <v>0.99650000000000005</v>
      </c>
      <c r="O16">
        <v>0.99950000000000006</v>
      </c>
    </row>
    <row r="17" spans="1:15">
      <c r="A17">
        <v>1</v>
      </c>
      <c r="B17">
        <v>5</v>
      </c>
      <c r="C17">
        <v>0.98784355179703998</v>
      </c>
      <c r="D17">
        <v>0.99947145877378396</v>
      </c>
      <c r="G17">
        <v>1</v>
      </c>
      <c r="H17">
        <v>8</v>
      </c>
      <c r="I17">
        <v>0.99525841631104695</v>
      </c>
      <c r="J17">
        <v>0.99336178283546706</v>
      </c>
      <c r="L17">
        <v>1</v>
      </c>
      <c r="M17">
        <v>8</v>
      </c>
      <c r="N17">
        <v>0.99450000000000005</v>
      </c>
      <c r="O17">
        <v>0.996</v>
      </c>
    </row>
    <row r="18" spans="1:15">
      <c r="A18">
        <v>1</v>
      </c>
      <c r="B18">
        <v>6</v>
      </c>
      <c r="C18">
        <v>0.99233912155260395</v>
      </c>
      <c r="D18">
        <v>1</v>
      </c>
      <c r="G18">
        <v>1</v>
      </c>
      <c r="H18">
        <v>9</v>
      </c>
      <c r="I18">
        <v>0.99860074626865603</v>
      </c>
      <c r="J18">
        <v>0.99626865671641796</v>
      </c>
      <c r="L18">
        <v>1</v>
      </c>
      <c r="M18">
        <v>9</v>
      </c>
      <c r="N18">
        <v>0.99550000000000005</v>
      </c>
      <c r="O18">
        <v>0.99950000000000006</v>
      </c>
    </row>
    <row r="19" spans="1:15">
      <c r="A19">
        <v>1</v>
      </c>
      <c r="B19">
        <v>7</v>
      </c>
      <c r="C19">
        <v>0.99408284023668603</v>
      </c>
      <c r="D19">
        <v>0.99950690335305703</v>
      </c>
      <c r="G19">
        <v>2</v>
      </c>
      <c r="H19">
        <v>3</v>
      </c>
      <c r="I19">
        <v>0.75563173359451496</v>
      </c>
      <c r="J19">
        <v>0.97845249755142005</v>
      </c>
      <c r="L19">
        <v>2</v>
      </c>
      <c r="M19">
        <v>3</v>
      </c>
      <c r="N19">
        <v>0.97050000000000003</v>
      </c>
      <c r="O19">
        <v>0.97</v>
      </c>
    </row>
    <row r="20" spans="1:15">
      <c r="A20">
        <v>1</v>
      </c>
      <c r="B20">
        <v>8</v>
      </c>
      <c r="C20">
        <v>0.97365754812563299</v>
      </c>
      <c r="D20">
        <v>1</v>
      </c>
      <c r="G20">
        <v>2</v>
      </c>
      <c r="H20">
        <v>4</v>
      </c>
      <c r="I20">
        <v>0.97864945382323698</v>
      </c>
      <c r="J20">
        <v>0.98758689175769598</v>
      </c>
      <c r="L20">
        <v>2</v>
      </c>
      <c r="M20">
        <v>4</v>
      </c>
      <c r="N20">
        <v>0.88400000000000001</v>
      </c>
      <c r="O20">
        <v>0.86750000000000005</v>
      </c>
    </row>
    <row r="21" spans="1:15">
      <c r="A21">
        <v>1</v>
      </c>
      <c r="B21">
        <v>9</v>
      </c>
      <c r="C21">
        <v>0.99253359880537495</v>
      </c>
      <c r="D21">
        <v>1</v>
      </c>
      <c r="G21">
        <v>2</v>
      </c>
      <c r="H21">
        <v>5</v>
      </c>
      <c r="I21">
        <v>0.99428274428274399</v>
      </c>
      <c r="J21">
        <v>0.984927234927234</v>
      </c>
      <c r="L21">
        <v>2</v>
      </c>
      <c r="M21">
        <v>5</v>
      </c>
      <c r="N21">
        <v>1</v>
      </c>
      <c r="O21">
        <v>0.99950000000000006</v>
      </c>
    </row>
    <row r="22" spans="1:15">
      <c r="A22">
        <v>2</v>
      </c>
      <c r="B22">
        <v>0</v>
      </c>
      <c r="C22">
        <v>0.92323232323232296</v>
      </c>
      <c r="D22">
        <v>1</v>
      </c>
      <c r="G22">
        <v>2</v>
      </c>
      <c r="H22">
        <v>6</v>
      </c>
      <c r="I22">
        <v>0.98994974874371799</v>
      </c>
      <c r="J22">
        <v>0.993969849246231</v>
      </c>
      <c r="L22">
        <v>2</v>
      </c>
      <c r="M22">
        <v>6</v>
      </c>
      <c r="N22">
        <v>0.88</v>
      </c>
      <c r="O22">
        <v>0.84750000000000003</v>
      </c>
    </row>
    <row r="23" spans="1:15">
      <c r="A23">
        <v>2</v>
      </c>
      <c r="B23">
        <v>1</v>
      </c>
      <c r="C23">
        <v>0.99765807962529196</v>
      </c>
      <c r="D23">
        <v>1</v>
      </c>
      <c r="G23">
        <v>2</v>
      </c>
      <c r="H23">
        <v>7</v>
      </c>
      <c r="I23">
        <v>0.77621359223300901</v>
      </c>
      <c r="J23">
        <v>0.98349514563106799</v>
      </c>
      <c r="L23">
        <v>2</v>
      </c>
      <c r="M23">
        <v>7</v>
      </c>
      <c r="N23">
        <v>1</v>
      </c>
      <c r="O23">
        <v>1</v>
      </c>
    </row>
    <row r="24" spans="1:15">
      <c r="A24">
        <v>2</v>
      </c>
      <c r="B24">
        <v>2</v>
      </c>
      <c r="C24">
        <v>0.94340551181102295</v>
      </c>
      <c r="D24">
        <v>0.99950787401574803</v>
      </c>
      <c r="G24">
        <v>2</v>
      </c>
      <c r="H24">
        <v>8</v>
      </c>
      <c r="I24">
        <v>0.90029910269192404</v>
      </c>
      <c r="J24">
        <v>0.98753738783649003</v>
      </c>
      <c r="L24">
        <v>2</v>
      </c>
      <c r="M24">
        <v>8</v>
      </c>
      <c r="N24">
        <v>0.99150000000000005</v>
      </c>
      <c r="O24">
        <v>0.98899999999999999</v>
      </c>
    </row>
    <row r="25" spans="1:15">
      <c r="A25">
        <v>2</v>
      </c>
      <c r="B25">
        <v>3</v>
      </c>
      <c r="C25">
        <v>0.97263681592039797</v>
      </c>
      <c r="D25">
        <v>1</v>
      </c>
      <c r="G25">
        <v>2</v>
      </c>
      <c r="H25">
        <v>9</v>
      </c>
      <c r="I25">
        <v>0.99265066144046998</v>
      </c>
      <c r="J25">
        <v>0.98824105830475195</v>
      </c>
      <c r="L25">
        <v>2</v>
      </c>
      <c r="M25">
        <v>9</v>
      </c>
      <c r="N25">
        <v>0.999</v>
      </c>
      <c r="O25">
        <v>0.999</v>
      </c>
    </row>
    <row r="26" spans="1:15">
      <c r="A26">
        <v>2</v>
      </c>
      <c r="B26">
        <v>4</v>
      </c>
      <c r="C26">
        <v>0.997477295660948</v>
      </c>
      <c r="D26">
        <v>1</v>
      </c>
      <c r="G26">
        <v>3</v>
      </c>
      <c r="H26">
        <v>4</v>
      </c>
      <c r="I26">
        <v>0.99949799196787104</v>
      </c>
      <c r="J26">
        <v>0.99548192771084298</v>
      </c>
      <c r="L26">
        <v>3</v>
      </c>
      <c r="M26">
        <v>4</v>
      </c>
      <c r="N26">
        <v>0.95699999999999996</v>
      </c>
      <c r="O26">
        <v>0.95699999999999996</v>
      </c>
    </row>
    <row r="27" spans="1:15">
      <c r="A27">
        <v>2</v>
      </c>
      <c r="B27">
        <v>5</v>
      </c>
      <c r="C27">
        <v>0.90010570824524305</v>
      </c>
      <c r="D27">
        <v>1</v>
      </c>
      <c r="G27">
        <v>3</v>
      </c>
      <c r="H27">
        <v>5</v>
      </c>
      <c r="I27">
        <v>0.98843322818086199</v>
      </c>
      <c r="J27">
        <v>0.97896950578338504</v>
      </c>
      <c r="L27">
        <v>3</v>
      </c>
      <c r="M27">
        <v>5</v>
      </c>
      <c r="N27">
        <v>1</v>
      </c>
      <c r="O27">
        <v>0.999</v>
      </c>
    </row>
    <row r="28" spans="1:15">
      <c r="A28">
        <v>2</v>
      </c>
      <c r="B28">
        <v>6</v>
      </c>
      <c r="C28">
        <v>0.90551583248212397</v>
      </c>
      <c r="D28">
        <v>1</v>
      </c>
      <c r="G28">
        <v>3</v>
      </c>
      <c r="H28">
        <v>6</v>
      </c>
      <c r="I28">
        <v>0.99695121951219501</v>
      </c>
      <c r="J28">
        <v>0.99593495934959297</v>
      </c>
      <c r="L28">
        <v>3</v>
      </c>
      <c r="M28">
        <v>6</v>
      </c>
      <c r="N28">
        <v>0.95399999999999996</v>
      </c>
      <c r="O28">
        <v>0.9345</v>
      </c>
    </row>
    <row r="29" spans="1:15">
      <c r="A29">
        <v>2</v>
      </c>
      <c r="B29">
        <v>7</v>
      </c>
      <c r="C29">
        <v>0.99654832347139999</v>
      </c>
      <c r="D29">
        <v>1</v>
      </c>
      <c r="G29">
        <v>3</v>
      </c>
      <c r="H29">
        <v>7</v>
      </c>
      <c r="I29">
        <v>0.99263984298331698</v>
      </c>
      <c r="J29">
        <v>0.98626104023552497</v>
      </c>
      <c r="L29">
        <v>3</v>
      </c>
      <c r="M29">
        <v>7</v>
      </c>
      <c r="N29">
        <v>1</v>
      </c>
      <c r="O29">
        <v>1</v>
      </c>
    </row>
    <row r="30" spans="1:15">
      <c r="A30">
        <v>2</v>
      </c>
      <c r="B30">
        <v>8</v>
      </c>
      <c r="C30">
        <v>0.95643363728470099</v>
      </c>
      <c r="D30">
        <v>1</v>
      </c>
      <c r="G30">
        <v>3</v>
      </c>
      <c r="H30">
        <v>8</v>
      </c>
      <c r="I30">
        <v>0.98840725806451601</v>
      </c>
      <c r="J30">
        <v>0.97479838709677402</v>
      </c>
      <c r="L30">
        <v>3</v>
      </c>
      <c r="M30">
        <v>8</v>
      </c>
      <c r="N30">
        <v>0.99050000000000005</v>
      </c>
      <c r="O30">
        <v>0.99199999999999999</v>
      </c>
    </row>
    <row r="31" spans="1:15">
      <c r="A31">
        <v>2</v>
      </c>
      <c r="B31">
        <v>9</v>
      </c>
      <c r="C31">
        <v>0.95719263315082104</v>
      </c>
      <c r="D31">
        <v>1</v>
      </c>
      <c r="G31">
        <v>3</v>
      </c>
      <c r="H31">
        <v>9</v>
      </c>
      <c r="I31">
        <v>0.99058940069341195</v>
      </c>
      <c r="J31">
        <v>0.98662704309063898</v>
      </c>
      <c r="L31">
        <v>3</v>
      </c>
      <c r="M31">
        <v>9</v>
      </c>
      <c r="N31">
        <v>0.999</v>
      </c>
      <c r="O31">
        <v>0.99950000000000006</v>
      </c>
    </row>
    <row r="32" spans="1:15">
      <c r="A32">
        <v>3</v>
      </c>
      <c r="B32">
        <v>0</v>
      </c>
      <c r="C32">
        <v>0.95202020202020199</v>
      </c>
      <c r="D32">
        <v>1</v>
      </c>
      <c r="G32">
        <v>4</v>
      </c>
      <c r="H32">
        <v>5</v>
      </c>
      <c r="I32">
        <v>0.99839914621131198</v>
      </c>
      <c r="J32">
        <v>0.98719316969050097</v>
      </c>
      <c r="L32">
        <v>4</v>
      </c>
      <c r="M32">
        <v>5</v>
      </c>
      <c r="N32">
        <v>1</v>
      </c>
      <c r="O32">
        <v>0.99950000000000006</v>
      </c>
    </row>
    <row r="33" spans="1:15">
      <c r="A33">
        <v>3</v>
      </c>
      <c r="B33">
        <v>1</v>
      </c>
      <c r="C33">
        <v>0.99672131147540899</v>
      </c>
      <c r="D33">
        <v>1</v>
      </c>
      <c r="G33">
        <v>4</v>
      </c>
      <c r="H33">
        <v>6</v>
      </c>
      <c r="I33">
        <v>0.991237113402061</v>
      </c>
      <c r="J33">
        <v>0.99175257731958699</v>
      </c>
      <c r="L33">
        <v>4</v>
      </c>
      <c r="M33">
        <v>6</v>
      </c>
      <c r="N33">
        <v>0.90349999999999997</v>
      </c>
      <c r="O33">
        <v>0.86650000000000005</v>
      </c>
    </row>
    <row r="34" spans="1:15">
      <c r="A34">
        <v>3</v>
      </c>
      <c r="B34">
        <v>2</v>
      </c>
      <c r="C34">
        <v>0.86761811023622004</v>
      </c>
      <c r="D34">
        <v>0.99950787401574803</v>
      </c>
      <c r="G34">
        <v>4</v>
      </c>
      <c r="H34">
        <v>7</v>
      </c>
      <c r="I34">
        <v>0.99502487562189001</v>
      </c>
      <c r="J34">
        <v>0.99203980099502398</v>
      </c>
      <c r="L34">
        <v>4</v>
      </c>
      <c r="M34">
        <v>7</v>
      </c>
      <c r="N34">
        <v>1</v>
      </c>
      <c r="O34">
        <v>1</v>
      </c>
    </row>
    <row r="35" spans="1:15">
      <c r="A35">
        <v>3</v>
      </c>
      <c r="B35">
        <v>3</v>
      </c>
      <c r="C35">
        <v>0.67313432835820897</v>
      </c>
      <c r="D35">
        <v>0.99950248756218896</v>
      </c>
      <c r="G35">
        <v>4</v>
      </c>
      <c r="H35">
        <v>8</v>
      </c>
      <c r="I35">
        <v>0.995398773006135</v>
      </c>
      <c r="J35">
        <v>0.99182004089979503</v>
      </c>
      <c r="L35">
        <v>4</v>
      </c>
      <c r="M35">
        <v>8</v>
      </c>
      <c r="N35">
        <v>0.99150000000000005</v>
      </c>
      <c r="O35">
        <v>0.99150000000000005</v>
      </c>
    </row>
    <row r="36" spans="1:15">
      <c r="A36">
        <v>3</v>
      </c>
      <c r="B36">
        <v>4</v>
      </c>
      <c r="C36">
        <v>0.99798183652875805</v>
      </c>
      <c r="D36">
        <v>0.99949545913218896</v>
      </c>
      <c r="G36">
        <v>4</v>
      </c>
      <c r="H36">
        <v>9</v>
      </c>
      <c r="I36">
        <v>0.98191863385233502</v>
      </c>
      <c r="J36">
        <v>0.97790055248618701</v>
      </c>
      <c r="L36">
        <v>4</v>
      </c>
      <c r="M36">
        <v>9</v>
      </c>
      <c r="N36">
        <v>0.99950000000000006</v>
      </c>
      <c r="O36">
        <v>0.99950000000000006</v>
      </c>
    </row>
    <row r="37" spans="1:15">
      <c r="A37">
        <v>3</v>
      </c>
      <c r="B37">
        <v>5</v>
      </c>
      <c r="C37">
        <v>0.78594080338266303</v>
      </c>
      <c r="D37">
        <v>0.99894291754756803</v>
      </c>
      <c r="G37">
        <v>5</v>
      </c>
      <c r="H37">
        <v>6</v>
      </c>
      <c r="I37">
        <v>0.98918918918918897</v>
      </c>
      <c r="J37">
        <v>0.98432432432432404</v>
      </c>
      <c r="L37">
        <v>5</v>
      </c>
      <c r="M37">
        <v>6</v>
      </c>
      <c r="N37">
        <v>0.99950000000000006</v>
      </c>
      <c r="O37">
        <v>0.99750000000000005</v>
      </c>
    </row>
    <row r="38" spans="1:15">
      <c r="A38">
        <v>3</v>
      </c>
      <c r="B38">
        <v>6</v>
      </c>
      <c r="C38">
        <v>0.98672114402451405</v>
      </c>
      <c r="D38">
        <v>0.99948927477017302</v>
      </c>
      <c r="G38">
        <v>5</v>
      </c>
      <c r="H38">
        <v>7</v>
      </c>
      <c r="I38">
        <v>0.99583333333333302</v>
      </c>
      <c r="J38">
        <v>0.99010416666666601</v>
      </c>
      <c r="L38">
        <v>5</v>
      </c>
      <c r="M38">
        <v>7</v>
      </c>
      <c r="N38">
        <v>0.98050000000000004</v>
      </c>
      <c r="O38">
        <v>0.95950000000000002</v>
      </c>
    </row>
    <row r="39" spans="1:15">
      <c r="A39">
        <v>3</v>
      </c>
      <c r="B39">
        <v>7</v>
      </c>
      <c r="C39">
        <v>0.99309664694279998</v>
      </c>
      <c r="D39">
        <v>0.99950690335305703</v>
      </c>
      <c r="G39">
        <v>5</v>
      </c>
      <c r="H39">
        <v>8</v>
      </c>
      <c r="I39">
        <v>0.99196141479099598</v>
      </c>
      <c r="J39">
        <v>0.97320471596998903</v>
      </c>
      <c r="L39">
        <v>5</v>
      </c>
      <c r="M39">
        <v>8</v>
      </c>
      <c r="N39">
        <v>0.996</v>
      </c>
      <c r="O39">
        <v>0.99450000000000005</v>
      </c>
    </row>
    <row r="40" spans="1:15">
      <c r="A40">
        <v>3</v>
      </c>
      <c r="B40">
        <v>8</v>
      </c>
      <c r="C40">
        <v>0.64133738601823698</v>
      </c>
      <c r="D40">
        <v>0.99949341438703099</v>
      </c>
      <c r="G40">
        <v>5</v>
      </c>
      <c r="H40">
        <v>9</v>
      </c>
      <c r="I40">
        <v>0.99053129931614903</v>
      </c>
      <c r="J40">
        <v>0.98790110468174597</v>
      </c>
      <c r="L40">
        <v>5</v>
      </c>
      <c r="M40">
        <v>9</v>
      </c>
      <c r="N40">
        <v>0.98550000000000004</v>
      </c>
      <c r="O40">
        <v>0.97899999999999998</v>
      </c>
    </row>
    <row r="41" spans="1:15">
      <c r="A41">
        <v>3</v>
      </c>
      <c r="B41">
        <v>9</v>
      </c>
      <c r="C41">
        <v>0.95420607267297097</v>
      </c>
      <c r="D41">
        <v>0.99950223992035803</v>
      </c>
      <c r="G41">
        <v>6</v>
      </c>
      <c r="H41">
        <v>7</v>
      </c>
      <c r="I41">
        <v>0.99546827794561898</v>
      </c>
      <c r="J41">
        <v>0.99798590130916398</v>
      </c>
      <c r="L41">
        <v>6</v>
      </c>
      <c r="M41">
        <v>7</v>
      </c>
      <c r="N41">
        <v>1</v>
      </c>
      <c r="O41">
        <v>1</v>
      </c>
    </row>
    <row r="42" spans="1:15">
      <c r="A42">
        <v>4</v>
      </c>
      <c r="B42">
        <v>0</v>
      </c>
      <c r="C42">
        <v>0.88888888888888795</v>
      </c>
      <c r="D42">
        <v>0.99949494949494899</v>
      </c>
      <c r="G42">
        <v>6</v>
      </c>
      <c r="H42">
        <v>8</v>
      </c>
      <c r="I42">
        <v>0.99223602484471995</v>
      </c>
      <c r="J42">
        <v>0.99016563146997905</v>
      </c>
      <c r="L42">
        <v>6</v>
      </c>
      <c r="M42">
        <v>8</v>
      </c>
      <c r="N42">
        <v>0.98150000000000004</v>
      </c>
      <c r="O42">
        <v>0.95850000000000002</v>
      </c>
    </row>
    <row r="43" spans="1:15">
      <c r="A43">
        <v>4</v>
      </c>
      <c r="B43">
        <v>1</v>
      </c>
      <c r="C43">
        <v>1</v>
      </c>
      <c r="D43">
        <v>1</v>
      </c>
      <c r="G43">
        <v>6</v>
      </c>
      <c r="H43">
        <v>9</v>
      </c>
      <c r="I43">
        <v>0.99542450432130103</v>
      </c>
      <c r="J43">
        <v>0.99694966954753395</v>
      </c>
      <c r="L43">
        <v>6</v>
      </c>
      <c r="M43">
        <v>9</v>
      </c>
      <c r="N43">
        <v>0.99950000000000006</v>
      </c>
      <c r="O43">
        <v>0.99950000000000006</v>
      </c>
    </row>
    <row r="44" spans="1:15">
      <c r="A44">
        <v>4</v>
      </c>
      <c r="B44">
        <v>2</v>
      </c>
      <c r="C44">
        <v>0.99114173228346403</v>
      </c>
      <c r="D44">
        <v>0.99950787401574803</v>
      </c>
      <c r="G44">
        <v>7</v>
      </c>
      <c r="H44">
        <v>8</v>
      </c>
      <c r="I44">
        <v>0.99550449550449505</v>
      </c>
      <c r="J44">
        <v>0.98751248751248699</v>
      </c>
      <c r="L44">
        <v>7</v>
      </c>
      <c r="M44">
        <v>8</v>
      </c>
      <c r="N44">
        <v>0.99550000000000005</v>
      </c>
      <c r="O44">
        <v>0.99550000000000005</v>
      </c>
    </row>
    <row r="45" spans="1:15">
      <c r="A45">
        <v>4</v>
      </c>
      <c r="B45">
        <v>3</v>
      </c>
      <c r="C45">
        <v>0.96666666666666601</v>
      </c>
      <c r="D45">
        <v>0.99950248756218896</v>
      </c>
      <c r="G45">
        <v>7</v>
      </c>
      <c r="H45">
        <v>9</v>
      </c>
      <c r="I45">
        <v>0.985763377515954</v>
      </c>
      <c r="J45">
        <v>0.98134511536573299</v>
      </c>
      <c r="L45">
        <v>7</v>
      </c>
      <c r="M45">
        <v>9</v>
      </c>
      <c r="N45">
        <v>0.96450000000000002</v>
      </c>
      <c r="O45">
        <v>0.96599999999999997</v>
      </c>
    </row>
    <row r="46" spans="1:15">
      <c r="A46">
        <v>4</v>
      </c>
      <c r="B46">
        <v>4</v>
      </c>
      <c r="C46">
        <v>0.95913218970736602</v>
      </c>
      <c r="D46">
        <v>1</v>
      </c>
      <c r="G46">
        <v>8</v>
      </c>
      <c r="H46">
        <v>9</v>
      </c>
      <c r="I46">
        <v>0.99193141704488097</v>
      </c>
      <c r="J46">
        <v>0.980332829046898</v>
      </c>
      <c r="L46">
        <v>8</v>
      </c>
      <c r="M46">
        <v>9</v>
      </c>
      <c r="N46">
        <v>0.998</v>
      </c>
      <c r="O46">
        <v>0.99750000000000005</v>
      </c>
    </row>
    <row r="47" spans="1:15">
      <c r="A47">
        <v>4</v>
      </c>
      <c r="B47">
        <v>5</v>
      </c>
      <c r="C47">
        <v>0.90221987315010499</v>
      </c>
      <c r="D47">
        <v>0.99841437632135299</v>
      </c>
    </row>
    <row r="48" spans="1:15">
      <c r="A48">
        <v>4</v>
      </c>
      <c r="B48">
        <v>6</v>
      </c>
      <c r="C48">
        <v>0.95914198161389097</v>
      </c>
      <c r="D48">
        <v>0.99948927477017302</v>
      </c>
    </row>
    <row r="49" spans="1:4">
      <c r="A49">
        <v>4</v>
      </c>
      <c r="B49">
        <v>7</v>
      </c>
      <c r="C49">
        <v>0.99802761341222801</v>
      </c>
      <c r="D49">
        <v>0.99950690335305703</v>
      </c>
    </row>
    <row r="50" spans="1:4">
      <c r="A50">
        <v>4</v>
      </c>
      <c r="B50">
        <v>8</v>
      </c>
      <c r="C50">
        <v>0.92451874366767905</v>
      </c>
      <c r="D50">
        <v>0.99949341438703099</v>
      </c>
    </row>
    <row r="51" spans="1:4">
      <c r="A51">
        <v>4</v>
      </c>
      <c r="B51">
        <v>9</v>
      </c>
      <c r="C51">
        <v>0.93628670980587303</v>
      </c>
      <c r="D51">
        <v>0.99950223992035803</v>
      </c>
    </row>
    <row r="52" spans="1:4">
      <c r="A52">
        <v>5</v>
      </c>
      <c r="B52">
        <v>0</v>
      </c>
      <c r="C52">
        <v>0.81313131313131304</v>
      </c>
      <c r="D52">
        <v>0.99949494949494899</v>
      </c>
    </row>
    <row r="53" spans="1:4">
      <c r="A53">
        <v>5</v>
      </c>
      <c r="B53">
        <v>1</v>
      </c>
      <c r="C53">
        <v>0.94894613583138099</v>
      </c>
      <c r="D53">
        <v>1</v>
      </c>
    </row>
    <row r="54" spans="1:4">
      <c r="A54">
        <v>5</v>
      </c>
      <c r="B54">
        <v>2</v>
      </c>
      <c r="C54">
        <v>0.72785433070866101</v>
      </c>
      <c r="D54">
        <v>1</v>
      </c>
    </row>
    <row r="55" spans="1:4">
      <c r="A55">
        <v>5</v>
      </c>
      <c r="B55">
        <v>3</v>
      </c>
      <c r="C55">
        <v>0.92388059701492498</v>
      </c>
      <c r="D55">
        <v>1</v>
      </c>
    </row>
    <row r="56" spans="1:4">
      <c r="A56">
        <v>5</v>
      </c>
      <c r="B56">
        <v>4</v>
      </c>
      <c r="C56">
        <v>0.98234106962663903</v>
      </c>
      <c r="D56">
        <v>1</v>
      </c>
    </row>
    <row r="57" spans="1:4">
      <c r="A57">
        <v>5</v>
      </c>
      <c r="B57">
        <v>5</v>
      </c>
      <c r="C57">
        <v>0.77906976744185996</v>
      </c>
      <c r="D57">
        <v>0.99947145877378396</v>
      </c>
    </row>
    <row r="58" spans="1:4">
      <c r="A58">
        <v>5</v>
      </c>
      <c r="B58">
        <v>6</v>
      </c>
      <c r="C58">
        <v>0.99029622063329903</v>
      </c>
      <c r="D58">
        <v>1</v>
      </c>
    </row>
    <row r="59" spans="1:4">
      <c r="A59">
        <v>5</v>
      </c>
      <c r="B59">
        <v>7</v>
      </c>
      <c r="C59">
        <v>0.98520710059171601</v>
      </c>
      <c r="D59">
        <v>1</v>
      </c>
    </row>
    <row r="60" spans="1:4">
      <c r="A60">
        <v>5</v>
      </c>
      <c r="B60">
        <v>8</v>
      </c>
      <c r="C60">
        <v>0.98936170212765895</v>
      </c>
      <c r="D60">
        <v>1</v>
      </c>
    </row>
    <row r="61" spans="1:4">
      <c r="A61">
        <v>5</v>
      </c>
      <c r="B61">
        <v>9</v>
      </c>
      <c r="C61">
        <v>0.99303135888501703</v>
      </c>
      <c r="D61">
        <v>1</v>
      </c>
    </row>
    <row r="62" spans="1:4">
      <c r="A62">
        <v>6</v>
      </c>
      <c r="B62">
        <v>0</v>
      </c>
      <c r="C62">
        <v>0.90101010101010104</v>
      </c>
      <c r="D62">
        <v>0.99949494949494899</v>
      </c>
    </row>
    <row r="63" spans="1:4">
      <c r="A63">
        <v>6</v>
      </c>
      <c r="B63">
        <v>1</v>
      </c>
      <c r="C63">
        <v>0.99812646370023395</v>
      </c>
      <c r="D63">
        <v>1</v>
      </c>
    </row>
    <row r="64" spans="1:4">
      <c r="A64">
        <v>6</v>
      </c>
      <c r="B64">
        <v>2</v>
      </c>
      <c r="C64">
        <v>0.96948818897637801</v>
      </c>
      <c r="D64">
        <v>0.99950787401574803</v>
      </c>
    </row>
    <row r="65" spans="1:4">
      <c r="A65">
        <v>6</v>
      </c>
      <c r="B65">
        <v>3</v>
      </c>
      <c r="C65">
        <v>0.88208955223880503</v>
      </c>
      <c r="D65">
        <v>0.99900497512437803</v>
      </c>
    </row>
    <row r="66" spans="1:4">
      <c r="A66">
        <v>6</v>
      </c>
      <c r="B66">
        <v>4</v>
      </c>
      <c r="C66">
        <v>0.997477295660948</v>
      </c>
      <c r="D66">
        <v>0.99949545913218896</v>
      </c>
    </row>
    <row r="67" spans="1:4">
      <c r="A67">
        <v>6</v>
      </c>
      <c r="B67">
        <v>5</v>
      </c>
      <c r="C67">
        <v>0.809196617336152</v>
      </c>
      <c r="D67">
        <v>1</v>
      </c>
    </row>
    <row r="68" spans="1:4">
      <c r="A68">
        <v>6</v>
      </c>
      <c r="B68">
        <v>6</v>
      </c>
      <c r="C68">
        <v>0.91828396322778305</v>
      </c>
      <c r="D68">
        <v>0.99948927477017302</v>
      </c>
    </row>
    <row r="69" spans="1:4">
      <c r="A69">
        <v>6</v>
      </c>
      <c r="B69">
        <v>7</v>
      </c>
      <c r="C69">
        <v>0.99112426035502899</v>
      </c>
      <c r="D69">
        <v>0.99950690335305703</v>
      </c>
    </row>
    <row r="70" spans="1:4">
      <c r="A70">
        <v>6</v>
      </c>
      <c r="B70">
        <v>8</v>
      </c>
      <c r="C70">
        <v>0.831813576494427</v>
      </c>
      <c r="D70">
        <v>1</v>
      </c>
    </row>
    <row r="71" spans="1:4">
      <c r="A71">
        <v>6</v>
      </c>
      <c r="B71">
        <v>9</v>
      </c>
      <c r="C71">
        <v>0.87904430064708805</v>
      </c>
      <c r="D71">
        <v>0.99800895968143299</v>
      </c>
    </row>
    <row r="72" spans="1:4">
      <c r="A72">
        <v>7</v>
      </c>
      <c r="B72">
        <v>0</v>
      </c>
      <c r="C72">
        <v>0.98838383838383803</v>
      </c>
      <c r="D72">
        <v>1</v>
      </c>
    </row>
    <row r="73" spans="1:4">
      <c r="A73">
        <v>7</v>
      </c>
      <c r="B73">
        <v>1</v>
      </c>
      <c r="C73">
        <v>0.94847775175644</v>
      </c>
      <c r="D73">
        <v>1</v>
      </c>
    </row>
    <row r="74" spans="1:4">
      <c r="A74">
        <v>7</v>
      </c>
      <c r="B74">
        <v>2</v>
      </c>
      <c r="C74">
        <v>0.54429133858267698</v>
      </c>
      <c r="D74">
        <v>1</v>
      </c>
    </row>
    <row r="75" spans="1:4">
      <c r="A75">
        <v>7</v>
      </c>
      <c r="B75">
        <v>3</v>
      </c>
      <c r="C75">
        <v>0.99751243781094501</v>
      </c>
      <c r="D75">
        <v>1</v>
      </c>
    </row>
    <row r="76" spans="1:4">
      <c r="A76">
        <v>7</v>
      </c>
      <c r="B76">
        <v>4</v>
      </c>
      <c r="C76">
        <v>0.997477295660948</v>
      </c>
      <c r="D76">
        <v>1</v>
      </c>
    </row>
    <row r="77" spans="1:4">
      <c r="A77">
        <v>7</v>
      </c>
      <c r="B77">
        <v>5</v>
      </c>
      <c r="C77">
        <v>0.99841437632135299</v>
      </c>
      <c r="D77">
        <v>1</v>
      </c>
    </row>
    <row r="78" spans="1:4">
      <c r="A78">
        <v>7</v>
      </c>
      <c r="B78">
        <v>6</v>
      </c>
      <c r="C78">
        <v>0.99233912155260395</v>
      </c>
      <c r="D78">
        <v>1</v>
      </c>
    </row>
    <row r="79" spans="1:4">
      <c r="A79">
        <v>7</v>
      </c>
      <c r="B79">
        <v>7</v>
      </c>
      <c r="C79">
        <v>0.86834319526627202</v>
      </c>
      <c r="D79">
        <v>1</v>
      </c>
    </row>
    <row r="80" spans="1:4">
      <c r="A80">
        <v>7</v>
      </c>
      <c r="B80">
        <v>8</v>
      </c>
      <c r="C80">
        <v>0.99696048632218803</v>
      </c>
      <c r="D80">
        <v>1</v>
      </c>
    </row>
    <row r="81" spans="1:4">
      <c r="A81">
        <v>7</v>
      </c>
      <c r="B81">
        <v>9</v>
      </c>
      <c r="C81">
        <v>0.99950223992035803</v>
      </c>
      <c r="D81">
        <v>1</v>
      </c>
    </row>
    <row r="82" spans="1:4">
      <c r="A82">
        <v>8</v>
      </c>
      <c r="B82">
        <v>0</v>
      </c>
      <c r="C82">
        <v>0.979797979797979</v>
      </c>
      <c r="D82">
        <v>0.99797979797979797</v>
      </c>
    </row>
    <row r="83" spans="1:4">
      <c r="A83">
        <v>8</v>
      </c>
      <c r="B83">
        <v>1</v>
      </c>
      <c r="C83">
        <v>0.99484777517564404</v>
      </c>
      <c r="D83">
        <v>1</v>
      </c>
    </row>
    <row r="84" spans="1:4">
      <c r="A84">
        <v>8</v>
      </c>
      <c r="B84">
        <v>2</v>
      </c>
      <c r="C84">
        <v>0.86466535433070801</v>
      </c>
      <c r="D84">
        <v>0.996555118110236</v>
      </c>
    </row>
    <row r="85" spans="1:4">
      <c r="A85">
        <v>8</v>
      </c>
      <c r="B85">
        <v>3</v>
      </c>
      <c r="C85">
        <v>0.91194029850746205</v>
      </c>
      <c r="D85">
        <v>0.99950248756218896</v>
      </c>
    </row>
    <row r="86" spans="1:4">
      <c r="A86">
        <v>8</v>
      </c>
      <c r="B86">
        <v>4</v>
      </c>
      <c r="C86">
        <v>0.99344096871846599</v>
      </c>
      <c r="D86">
        <v>0.99848637739656898</v>
      </c>
    </row>
    <row r="87" spans="1:4">
      <c r="A87">
        <v>8</v>
      </c>
      <c r="B87">
        <v>5</v>
      </c>
      <c r="C87">
        <v>0.96088794926004195</v>
      </c>
      <c r="D87">
        <v>0.99947145877378396</v>
      </c>
    </row>
    <row r="88" spans="1:4">
      <c r="A88">
        <v>8</v>
      </c>
      <c r="B88">
        <v>6</v>
      </c>
      <c r="C88">
        <v>0.98978549540347205</v>
      </c>
      <c r="D88">
        <v>0.99948927477017302</v>
      </c>
    </row>
    <row r="89" spans="1:4">
      <c r="A89">
        <v>8</v>
      </c>
      <c r="B89">
        <v>7</v>
      </c>
      <c r="C89">
        <v>0.98668639053254403</v>
      </c>
      <c r="D89">
        <v>0.99901380670611395</v>
      </c>
    </row>
    <row r="90" spans="1:4">
      <c r="A90">
        <v>8</v>
      </c>
      <c r="B90">
        <v>8</v>
      </c>
      <c r="C90">
        <v>0.86423505572441695</v>
      </c>
      <c r="D90">
        <v>1</v>
      </c>
    </row>
    <row r="91" spans="1:4">
      <c r="A91">
        <v>8</v>
      </c>
      <c r="B91">
        <v>9</v>
      </c>
      <c r="C91">
        <v>0.96366351418616203</v>
      </c>
      <c r="D91">
        <v>0.99950223992035803</v>
      </c>
    </row>
    <row r="92" spans="1:4">
      <c r="A92">
        <v>9</v>
      </c>
      <c r="B92">
        <v>0</v>
      </c>
      <c r="C92">
        <v>0.99696969696969695</v>
      </c>
      <c r="D92">
        <v>1</v>
      </c>
    </row>
    <row r="93" spans="1:4">
      <c r="A93">
        <v>9</v>
      </c>
      <c r="B93">
        <v>1</v>
      </c>
      <c r="C93">
        <v>0.92505854800936704</v>
      </c>
      <c r="D93">
        <v>1</v>
      </c>
    </row>
    <row r="94" spans="1:4">
      <c r="A94">
        <v>9</v>
      </c>
      <c r="B94">
        <v>2</v>
      </c>
      <c r="C94">
        <v>0.57923228346456601</v>
      </c>
      <c r="D94">
        <v>1</v>
      </c>
    </row>
    <row r="95" spans="1:4">
      <c r="A95">
        <v>9</v>
      </c>
      <c r="B95">
        <v>3</v>
      </c>
      <c r="C95">
        <v>0.88457711442786002</v>
      </c>
      <c r="D95">
        <v>1</v>
      </c>
    </row>
    <row r="96" spans="1:4">
      <c r="A96">
        <v>9</v>
      </c>
      <c r="B96">
        <v>4</v>
      </c>
      <c r="C96">
        <v>0.99899091826437902</v>
      </c>
      <c r="D96">
        <v>1</v>
      </c>
    </row>
    <row r="97" spans="1:4">
      <c r="A97">
        <v>9</v>
      </c>
      <c r="B97">
        <v>5</v>
      </c>
      <c r="C97">
        <v>0.97251585623678605</v>
      </c>
      <c r="D97">
        <v>1</v>
      </c>
    </row>
    <row r="98" spans="1:4">
      <c r="A98">
        <v>9</v>
      </c>
      <c r="B98">
        <v>6</v>
      </c>
      <c r="C98">
        <v>0.99846782431052095</v>
      </c>
      <c r="D98">
        <v>1</v>
      </c>
    </row>
    <row r="99" spans="1:4">
      <c r="A99">
        <v>9</v>
      </c>
      <c r="B99">
        <v>7</v>
      </c>
      <c r="C99">
        <v>0.99309664694279998</v>
      </c>
      <c r="D99">
        <v>1</v>
      </c>
    </row>
    <row r="100" spans="1:4">
      <c r="A100">
        <v>9</v>
      </c>
      <c r="B100">
        <v>8</v>
      </c>
      <c r="C100">
        <v>0.98682877406281599</v>
      </c>
      <c r="D100">
        <v>1</v>
      </c>
    </row>
    <row r="101" spans="1:4">
      <c r="A101">
        <v>9</v>
      </c>
      <c r="B101">
        <v>9</v>
      </c>
      <c r="C101">
        <v>0.99104031856645003</v>
      </c>
      <c r="D101">
        <v>1</v>
      </c>
    </row>
  </sheetData>
  <sortState ref="A2:C101">
    <sortCondition ref="A2:A101"/>
    <sortCondition ref="B2:B10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AE8B-7B8B-4C4F-9733-5D694FC5B015}">
  <dimension ref="A1:R101"/>
  <sheetViews>
    <sheetView workbookViewId="0">
      <selection activeCell="R50" sqref="R50"/>
    </sheetView>
  </sheetViews>
  <sheetFormatPr baseColWidth="10" defaultRowHeight="16"/>
  <cols>
    <col min="1" max="1" width="10" bestFit="1" customWidth="1"/>
    <col min="2" max="2" width="6.6640625" style="7" bestFit="1" customWidth="1"/>
    <col min="3" max="3" width="15" style="20" bestFit="1" customWidth="1"/>
    <col min="4" max="4" width="14" style="20" bestFit="1" customWidth="1"/>
    <col min="7" max="8" width="6.6640625" bestFit="1" customWidth="1"/>
    <col min="9" max="9" width="26.33203125" bestFit="1" customWidth="1"/>
    <col min="10" max="10" width="20.83203125" bestFit="1" customWidth="1"/>
    <col min="11" max="11" width="10.83203125" style="9"/>
    <col min="12" max="12" width="10" bestFit="1" customWidth="1"/>
    <col min="13" max="13" width="9.83203125" bestFit="1" customWidth="1"/>
    <col min="14" max="14" width="26.33203125" bestFit="1" customWidth="1"/>
    <col min="15" max="15" width="20.83203125" bestFit="1" customWidth="1"/>
    <col min="16" max="16" width="10.83203125" style="9"/>
    <col min="17" max="17" width="2.1640625" bestFit="1" customWidth="1"/>
    <col min="18" max="18" width="10" bestFit="1" customWidth="1"/>
  </cols>
  <sheetData>
    <row r="1" spans="1:18">
      <c r="A1" t="s">
        <v>13</v>
      </c>
      <c r="B1" s="7" t="s">
        <v>12</v>
      </c>
      <c r="C1" s="20" t="s">
        <v>2</v>
      </c>
      <c r="D1" s="20" t="s">
        <v>1</v>
      </c>
      <c r="E1" t="s">
        <v>54</v>
      </c>
      <c r="G1" t="s">
        <v>12</v>
      </c>
      <c r="H1" t="s">
        <v>12</v>
      </c>
      <c r="I1" t="s">
        <v>11</v>
      </c>
      <c r="J1" t="s">
        <v>24</v>
      </c>
      <c r="K1" s="9" t="s">
        <v>54</v>
      </c>
      <c r="L1" t="s">
        <v>13</v>
      </c>
      <c r="M1" t="s">
        <v>13</v>
      </c>
      <c r="N1" t="s">
        <v>11</v>
      </c>
      <c r="O1" t="s">
        <v>24</v>
      </c>
      <c r="P1" s="9" t="s">
        <v>54</v>
      </c>
      <c r="Q1">
        <v>0</v>
      </c>
      <c r="R1" t="s">
        <v>14</v>
      </c>
    </row>
    <row r="2" spans="1:18">
      <c r="A2" s="49" t="s">
        <v>14</v>
      </c>
      <c r="B2" s="7">
        <v>0</v>
      </c>
      <c r="C2" s="20">
        <v>0.89444444444444404</v>
      </c>
      <c r="D2" s="20">
        <v>0.99898989898989898</v>
      </c>
      <c r="E2">
        <f>D2-C2</f>
        <v>0.10454545454545494</v>
      </c>
      <c r="F2">
        <f>AVERAGE(E2:E101)</f>
        <v>7.5430498919639988E-2</v>
      </c>
      <c r="G2">
        <v>0</v>
      </c>
      <c r="H2">
        <v>1</v>
      </c>
      <c r="I2" s="20">
        <v>0.99952718676122898</v>
      </c>
      <c r="J2" s="20">
        <v>0.99905437352245796</v>
      </c>
      <c r="K2" s="9">
        <f>J2-I2</f>
        <v>-4.7281323877101933E-4</v>
      </c>
      <c r="L2" t="s">
        <v>14</v>
      </c>
      <c r="M2" t="s">
        <v>15</v>
      </c>
      <c r="N2" s="20">
        <v>0.98150000000000004</v>
      </c>
      <c r="O2" s="20">
        <v>0.98499999999999999</v>
      </c>
      <c r="P2" s="9">
        <f>O2-N2</f>
        <v>3.4999999999999476E-3</v>
      </c>
      <c r="Q2">
        <v>1</v>
      </c>
      <c r="R2" t="s">
        <v>15</v>
      </c>
    </row>
    <row r="3" spans="1:18">
      <c r="A3" s="49"/>
      <c r="B3" s="7">
        <v>1</v>
      </c>
      <c r="C3" s="20">
        <v>0.98922716627634599</v>
      </c>
      <c r="D3" s="20">
        <v>1</v>
      </c>
      <c r="E3" s="8">
        <f t="shared" ref="E3:E66" si="0">D3-C3</f>
        <v>1.0772833723654007E-2</v>
      </c>
      <c r="F3">
        <f>MEDIAN(E2:E101)</f>
        <v>2.9802741927969001E-2</v>
      </c>
      <c r="G3">
        <v>0</v>
      </c>
      <c r="H3">
        <v>2</v>
      </c>
      <c r="I3" s="20">
        <v>0.99105367793240495</v>
      </c>
      <c r="J3" s="20">
        <v>0.99353876739562597</v>
      </c>
      <c r="K3" s="9">
        <f t="shared" ref="K3:K46" si="1">J3-I3</f>
        <v>2.485089463221013E-3</v>
      </c>
      <c r="L3" t="s">
        <v>14</v>
      </c>
      <c r="M3" t="s">
        <v>16</v>
      </c>
      <c r="N3" s="20">
        <v>0.9365</v>
      </c>
      <c r="O3" s="20">
        <v>0.95150000000000001</v>
      </c>
      <c r="P3" s="9">
        <f t="shared" ref="P3:P46" si="2">O3-N3</f>
        <v>1.5000000000000013E-2</v>
      </c>
      <c r="Q3">
        <v>2</v>
      </c>
      <c r="R3" t="s">
        <v>16</v>
      </c>
    </row>
    <row r="4" spans="1:18">
      <c r="A4" s="49"/>
      <c r="B4" s="7">
        <v>2</v>
      </c>
      <c r="C4" s="20">
        <v>0.90551181102362199</v>
      </c>
      <c r="D4" s="20">
        <v>0.99901574803149595</v>
      </c>
      <c r="E4" s="8">
        <f t="shared" si="0"/>
        <v>9.3503937007873961E-2</v>
      </c>
      <c r="G4">
        <v>0</v>
      </c>
      <c r="H4">
        <v>3</v>
      </c>
      <c r="I4" s="20">
        <v>0.995979899497487</v>
      </c>
      <c r="J4" s="20">
        <v>0.997989949748743</v>
      </c>
      <c r="K4" s="9">
        <f t="shared" si="1"/>
        <v>2.0100502512560015E-3</v>
      </c>
      <c r="L4" t="s">
        <v>14</v>
      </c>
      <c r="M4" t="s">
        <v>17</v>
      </c>
      <c r="N4" s="20">
        <v>0.92200000000000004</v>
      </c>
      <c r="O4" s="20">
        <v>0.91449999999999998</v>
      </c>
      <c r="P4" s="9">
        <f t="shared" si="2"/>
        <v>-7.5000000000000622E-3</v>
      </c>
      <c r="Q4">
        <v>3</v>
      </c>
      <c r="R4" t="s">
        <v>17</v>
      </c>
    </row>
    <row r="5" spans="1:18">
      <c r="A5" s="49"/>
      <c r="B5" s="7">
        <v>3</v>
      </c>
      <c r="C5" s="20">
        <v>0.59552238805970104</v>
      </c>
      <c r="D5" s="20">
        <v>0.99950248756218896</v>
      </c>
      <c r="E5" s="8">
        <f t="shared" si="0"/>
        <v>0.40398009950248792</v>
      </c>
      <c r="G5">
        <v>0</v>
      </c>
      <c r="H5">
        <v>4</v>
      </c>
      <c r="I5" s="20">
        <v>0.99643221202854204</v>
      </c>
      <c r="J5" s="20">
        <v>0.99592252803261905</v>
      </c>
      <c r="K5" s="9">
        <f t="shared" si="1"/>
        <v>-5.0968399592299374E-4</v>
      </c>
      <c r="L5" t="s">
        <v>14</v>
      </c>
      <c r="M5" t="s">
        <v>18</v>
      </c>
      <c r="N5" s="20">
        <v>0.97150000000000003</v>
      </c>
      <c r="O5" s="20">
        <v>0.98299999999999998</v>
      </c>
      <c r="P5" s="9">
        <f t="shared" si="2"/>
        <v>1.1499999999999955E-2</v>
      </c>
      <c r="Q5">
        <v>4</v>
      </c>
      <c r="R5" t="s">
        <v>18</v>
      </c>
    </row>
    <row r="6" spans="1:18">
      <c r="A6" s="49"/>
      <c r="B6" s="7">
        <v>4</v>
      </c>
      <c r="C6" s="20">
        <v>0.97124117053481296</v>
      </c>
      <c r="D6" s="20">
        <v>1</v>
      </c>
      <c r="E6" s="8">
        <f t="shared" si="0"/>
        <v>2.8758829465187041E-2</v>
      </c>
      <c r="G6">
        <v>0</v>
      </c>
      <c r="H6">
        <v>5</v>
      </c>
      <c r="I6" s="20">
        <v>0.99358974358974295</v>
      </c>
      <c r="J6" s="20">
        <v>0.98824786324786296</v>
      </c>
      <c r="K6" s="9">
        <f t="shared" si="1"/>
        <v>-5.3418803418799898E-3</v>
      </c>
      <c r="L6" t="s">
        <v>14</v>
      </c>
      <c r="M6" t="s">
        <v>19</v>
      </c>
      <c r="N6" s="20">
        <v>0.97299999999999998</v>
      </c>
      <c r="O6" s="20">
        <v>0.99650000000000005</v>
      </c>
      <c r="P6" s="9">
        <f t="shared" si="2"/>
        <v>2.3500000000000076E-2</v>
      </c>
      <c r="Q6">
        <v>5</v>
      </c>
      <c r="R6" t="s">
        <v>19</v>
      </c>
    </row>
    <row r="7" spans="1:18">
      <c r="A7" s="49"/>
      <c r="B7" s="7">
        <v>5</v>
      </c>
      <c r="C7" s="20">
        <v>0.51638477801268501</v>
      </c>
      <c r="D7" s="20">
        <v>0.99841437632135299</v>
      </c>
      <c r="E7" s="8">
        <f t="shared" si="0"/>
        <v>0.48202959830866798</v>
      </c>
      <c r="G7">
        <v>0</v>
      </c>
      <c r="H7">
        <v>6</v>
      </c>
      <c r="I7" s="20">
        <v>0.98658410732714097</v>
      </c>
      <c r="J7" s="20">
        <v>0.98968008255933904</v>
      </c>
      <c r="K7" s="9">
        <f t="shared" si="1"/>
        <v>3.0959752321980671E-3</v>
      </c>
      <c r="L7" t="s">
        <v>14</v>
      </c>
      <c r="M7" t="s">
        <v>20</v>
      </c>
      <c r="N7" s="20">
        <v>0.52400000000000002</v>
      </c>
      <c r="O7" s="20">
        <v>0.84699999999999998</v>
      </c>
      <c r="P7" s="9">
        <f t="shared" si="2"/>
        <v>0.32299999999999995</v>
      </c>
      <c r="Q7">
        <v>6</v>
      </c>
      <c r="R7" t="s">
        <v>20</v>
      </c>
    </row>
    <row r="8" spans="1:18">
      <c r="A8" s="49"/>
      <c r="B8" s="7">
        <v>6</v>
      </c>
      <c r="C8" s="20">
        <v>0.95505617977528001</v>
      </c>
      <c r="D8" s="20">
        <v>1</v>
      </c>
      <c r="E8" s="8">
        <f t="shared" si="0"/>
        <v>4.4943820224719988E-2</v>
      </c>
      <c r="G8">
        <v>0</v>
      </c>
      <c r="H8">
        <v>7</v>
      </c>
      <c r="I8" s="20">
        <v>0.99203187250996006</v>
      </c>
      <c r="J8" s="20">
        <v>0.99551792828685204</v>
      </c>
      <c r="K8" s="9">
        <f t="shared" si="1"/>
        <v>3.4860557768919831E-3</v>
      </c>
      <c r="L8" t="s">
        <v>14</v>
      </c>
      <c r="M8" t="s">
        <v>21</v>
      </c>
      <c r="N8" s="20">
        <v>0.97350000000000003</v>
      </c>
      <c r="O8" s="20">
        <v>0.997</v>
      </c>
      <c r="P8" s="9">
        <f t="shared" si="2"/>
        <v>2.3499999999999965E-2</v>
      </c>
      <c r="Q8">
        <v>7</v>
      </c>
      <c r="R8" t="s">
        <v>21</v>
      </c>
    </row>
    <row r="9" spans="1:18">
      <c r="A9" s="49"/>
      <c r="B9" s="7">
        <v>7</v>
      </c>
      <c r="C9" s="20">
        <v>0.96942800788954597</v>
      </c>
      <c r="D9" s="20">
        <v>0.99901380670611395</v>
      </c>
      <c r="E9" s="8">
        <f t="shared" si="0"/>
        <v>2.9585798816567976E-2</v>
      </c>
      <c r="G9">
        <v>0</v>
      </c>
      <c r="H9">
        <v>8</v>
      </c>
      <c r="I9" s="20">
        <v>0.99385875127942602</v>
      </c>
      <c r="J9" s="20">
        <v>0.992323439099283</v>
      </c>
      <c r="K9" s="9">
        <f t="shared" si="1"/>
        <v>-1.5353121801430225E-3</v>
      </c>
      <c r="L9" t="s">
        <v>14</v>
      </c>
      <c r="M9" t="s">
        <v>22</v>
      </c>
      <c r="N9" s="20">
        <v>0.97150000000000003</v>
      </c>
      <c r="O9" s="20">
        <v>0.98099999999999998</v>
      </c>
      <c r="P9" s="9">
        <f t="shared" si="2"/>
        <v>9.4999999999999529E-3</v>
      </c>
      <c r="Q9">
        <v>8</v>
      </c>
      <c r="R9" t="s">
        <v>22</v>
      </c>
    </row>
    <row r="10" spans="1:18">
      <c r="A10" s="49"/>
      <c r="B10" s="7">
        <v>8</v>
      </c>
      <c r="C10" s="20">
        <v>0.53343465045592697</v>
      </c>
      <c r="D10" s="20">
        <v>0.99797365754812495</v>
      </c>
      <c r="E10" s="8">
        <f t="shared" si="0"/>
        <v>0.46453900709219798</v>
      </c>
      <c r="G10">
        <v>0</v>
      </c>
      <c r="H10">
        <v>9</v>
      </c>
      <c r="I10" s="20">
        <v>0.97586726998491702</v>
      </c>
      <c r="J10" s="20">
        <v>0.99245852187028605</v>
      </c>
      <c r="K10" s="9">
        <f t="shared" si="1"/>
        <v>1.6591251885369029E-2</v>
      </c>
      <c r="L10" t="s">
        <v>14</v>
      </c>
      <c r="M10" t="s">
        <v>23</v>
      </c>
      <c r="N10" s="20">
        <v>0.97350000000000003</v>
      </c>
      <c r="O10" s="20">
        <v>0.99950000000000006</v>
      </c>
      <c r="P10" s="9">
        <f t="shared" si="2"/>
        <v>2.6000000000000023E-2</v>
      </c>
      <c r="Q10">
        <v>9</v>
      </c>
      <c r="R10" t="s">
        <v>23</v>
      </c>
    </row>
    <row r="11" spans="1:18">
      <c r="A11" s="49"/>
      <c r="B11" s="7">
        <v>9</v>
      </c>
      <c r="C11" s="20">
        <v>0.83922349427575904</v>
      </c>
      <c r="D11" s="20">
        <v>1</v>
      </c>
      <c r="E11" s="8">
        <f t="shared" si="0"/>
        <v>0.16077650572424096</v>
      </c>
      <c r="G11">
        <v>1</v>
      </c>
      <c r="H11">
        <v>2</v>
      </c>
      <c r="I11" s="20">
        <v>0.997231195200738</v>
      </c>
      <c r="J11" s="20">
        <v>0.99400092293493303</v>
      </c>
      <c r="K11" s="9">
        <f t="shared" si="1"/>
        <v>-3.2302722658049676E-3</v>
      </c>
      <c r="L11" t="s">
        <v>15</v>
      </c>
      <c r="M11" t="s">
        <v>16</v>
      </c>
      <c r="N11" s="20">
        <v>0.99299999999999999</v>
      </c>
      <c r="O11" s="20">
        <v>0.98850000000000005</v>
      </c>
      <c r="P11" s="9">
        <f t="shared" si="2"/>
        <v>-4.4999999999999485E-3</v>
      </c>
    </row>
    <row r="12" spans="1:18">
      <c r="A12" s="49" t="s">
        <v>15</v>
      </c>
      <c r="B12" s="7">
        <v>0</v>
      </c>
      <c r="C12" s="20">
        <v>0.94797979797979803</v>
      </c>
      <c r="D12" s="20">
        <v>1</v>
      </c>
      <c r="E12" s="8">
        <f t="shared" si="0"/>
        <v>5.2020202020201967E-2</v>
      </c>
      <c r="G12">
        <v>1</v>
      </c>
      <c r="H12">
        <v>3</v>
      </c>
      <c r="I12" s="20">
        <v>0.99766899766899697</v>
      </c>
      <c r="J12" s="20">
        <v>0.99580419580419499</v>
      </c>
      <c r="K12" s="9">
        <f t="shared" si="1"/>
        <v>-1.8648018648019793E-3</v>
      </c>
      <c r="L12" t="s">
        <v>15</v>
      </c>
      <c r="M12" t="s">
        <v>17</v>
      </c>
      <c r="N12" s="20">
        <v>0.98350000000000004</v>
      </c>
      <c r="O12" s="20">
        <v>0.97499999999999998</v>
      </c>
      <c r="P12" s="9">
        <f t="shared" si="2"/>
        <v>-8.5000000000000631E-3</v>
      </c>
    </row>
    <row r="13" spans="1:18">
      <c r="A13" s="49"/>
      <c r="B13" s="7">
        <v>1</v>
      </c>
      <c r="C13" s="20">
        <v>0.98735362997658005</v>
      </c>
      <c r="D13" s="20">
        <v>0.99953161592505801</v>
      </c>
      <c r="E13" s="8">
        <f t="shared" si="0"/>
        <v>1.2177985948477965E-2</v>
      </c>
      <c r="G13">
        <v>1</v>
      </c>
      <c r="H13">
        <v>4</v>
      </c>
      <c r="I13" s="20">
        <v>0.999055266887104</v>
      </c>
      <c r="J13" s="20">
        <v>0.999055266887104</v>
      </c>
      <c r="K13" s="9">
        <f t="shared" si="1"/>
        <v>0</v>
      </c>
      <c r="L13" t="s">
        <v>15</v>
      </c>
      <c r="M13" t="s">
        <v>18</v>
      </c>
      <c r="N13" s="20">
        <v>0.99299999999999999</v>
      </c>
      <c r="O13" s="20">
        <v>0.99450000000000005</v>
      </c>
      <c r="P13" s="9">
        <f t="shared" si="2"/>
        <v>1.5000000000000568E-3</v>
      </c>
    </row>
    <row r="14" spans="1:18">
      <c r="A14" s="49"/>
      <c r="B14" s="7">
        <v>2</v>
      </c>
      <c r="C14" s="20">
        <v>0.988188976377952</v>
      </c>
      <c r="D14" s="20">
        <v>0.99950787401574803</v>
      </c>
      <c r="E14" s="8">
        <f t="shared" si="0"/>
        <v>1.1318897637796033E-2</v>
      </c>
      <c r="G14">
        <v>1</v>
      </c>
      <c r="H14">
        <v>5</v>
      </c>
      <c r="I14" s="20">
        <v>0.99950666008880096</v>
      </c>
      <c r="J14" s="20">
        <v>0.99654662062160804</v>
      </c>
      <c r="K14" s="9">
        <f t="shared" si="1"/>
        <v>-2.9600394671929209E-3</v>
      </c>
      <c r="L14" t="s">
        <v>15</v>
      </c>
      <c r="M14" t="s">
        <v>19</v>
      </c>
      <c r="N14" s="20">
        <v>0.99650000000000005</v>
      </c>
      <c r="O14" s="20">
        <v>0.99950000000000006</v>
      </c>
      <c r="P14" s="9">
        <f t="shared" si="2"/>
        <v>3.0000000000000027E-3</v>
      </c>
    </row>
    <row r="15" spans="1:18">
      <c r="A15" s="49"/>
      <c r="B15" s="7">
        <v>3</v>
      </c>
      <c r="C15" s="20">
        <v>0.98507462686567104</v>
      </c>
      <c r="D15" s="20">
        <v>0.99900497512437803</v>
      </c>
      <c r="E15" s="8">
        <f t="shared" si="0"/>
        <v>1.3930348258706982E-2</v>
      </c>
      <c r="G15">
        <v>1</v>
      </c>
      <c r="H15">
        <v>6</v>
      </c>
      <c r="I15" s="20">
        <v>0.99569995222169105</v>
      </c>
      <c r="J15" s="20">
        <v>0.995222169135212</v>
      </c>
      <c r="K15" s="9">
        <f t="shared" si="1"/>
        <v>-4.7778308647905554E-4</v>
      </c>
      <c r="L15" t="s">
        <v>15</v>
      </c>
      <c r="M15" t="s">
        <v>20</v>
      </c>
      <c r="N15" s="20">
        <v>0.99099999999999999</v>
      </c>
      <c r="O15" s="20">
        <v>0.98350000000000004</v>
      </c>
      <c r="P15" s="9">
        <f t="shared" si="2"/>
        <v>-7.4999999999999512E-3</v>
      </c>
    </row>
    <row r="16" spans="1:18">
      <c r="A16" s="49"/>
      <c r="B16" s="7">
        <v>4</v>
      </c>
      <c r="C16" s="20">
        <v>0.997477295660948</v>
      </c>
      <c r="D16" s="20">
        <v>1</v>
      </c>
      <c r="E16" s="8">
        <f t="shared" si="0"/>
        <v>2.5227043390519954E-3</v>
      </c>
      <c r="G16">
        <v>1</v>
      </c>
      <c r="H16">
        <v>7</v>
      </c>
      <c r="I16" s="20">
        <v>0.99491447064262595</v>
      </c>
      <c r="J16" s="20">
        <v>0.98982894128525201</v>
      </c>
      <c r="K16" s="9">
        <f t="shared" si="1"/>
        <v>-5.0855293573739413E-3</v>
      </c>
      <c r="L16" t="s">
        <v>15</v>
      </c>
      <c r="M16" t="s">
        <v>21</v>
      </c>
      <c r="N16" s="20">
        <v>0.99650000000000005</v>
      </c>
      <c r="O16" s="20">
        <v>0.99950000000000006</v>
      </c>
      <c r="P16" s="9">
        <f t="shared" si="2"/>
        <v>3.0000000000000027E-3</v>
      </c>
    </row>
    <row r="17" spans="1:16">
      <c r="A17" s="49"/>
      <c r="B17" s="7">
        <v>5</v>
      </c>
      <c r="C17" s="20">
        <v>0.98784355179703998</v>
      </c>
      <c r="D17" s="20">
        <v>0.99947145877378396</v>
      </c>
      <c r="E17" s="8">
        <f t="shared" si="0"/>
        <v>1.1627906976743985E-2</v>
      </c>
      <c r="G17">
        <v>1</v>
      </c>
      <c r="H17">
        <v>8</v>
      </c>
      <c r="I17" s="20">
        <v>0.99525841631104695</v>
      </c>
      <c r="J17" s="20">
        <v>0.992413466097676</v>
      </c>
      <c r="K17" s="9">
        <f t="shared" si="1"/>
        <v>-2.8449502133709448E-3</v>
      </c>
      <c r="L17" t="s">
        <v>15</v>
      </c>
      <c r="M17" t="s">
        <v>22</v>
      </c>
      <c r="N17" s="20">
        <v>0.99399999999999999</v>
      </c>
      <c r="O17" s="20">
        <v>0.99650000000000005</v>
      </c>
      <c r="P17" s="9">
        <f t="shared" si="2"/>
        <v>2.5000000000000577E-3</v>
      </c>
    </row>
    <row r="18" spans="1:16">
      <c r="A18" s="49"/>
      <c r="B18" s="7">
        <v>6</v>
      </c>
      <c r="C18" s="20">
        <v>0.99233912155260395</v>
      </c>
      <c r="D18" s="20">
        <v>1</v>
      </c>
      <c r="E18" s="8">
        <f t="shared" si="0"/>
        <v>7.6608784473960467E-3</v>
      </c>
      <c r="G18">
        <v>1</v>
      </c>
      <c r="H18">
        <v>9</v>
      </c>
      <c r="I18" s="20">
        <v>0.99813432835820803</v>
      </c>
      <c r="J18" s="20">
        <v>0.99486940298507398</v>
      </c>
      <c r="K18" s="9">
        <f t="shared" si="1"/>
        <v>-3.2649253731340533E-3</v>
      </c>
      <c r="L18" t="s">
        <v>15</v>
      </c>
      <c r="M18" t="s">
        <v>23</v>
      </c>
      <c r="N18" s="20">
        <v>0.99550000000000005</v>
      </c>
      <c r="O18" s="20">
        <v>1</v>
      </c>
      <c r="P18" s="9">
        <f t="shared" si="2"/>
        <v>4.4999999999999485E-3</v>
      </c>
    </row>
    <row r="19" spans="1:16">
      <c r="A19" s="49"/>
      <c r="B19" s="7">
        <v>7</v>
      </c>
      <c r="C19" s="20">
        <v>0.99408284023668603</v>
      </c>
      <c r="D19" s="20">
        <v>0.99950690335305703</v>
      </c>
      <c r="E19" s="8">
        <f t="shared" si="0"/>
        <v>5.4240631163710029E-3</v>
      </c>
      <c r="G19">
        <v>2</v>
      </c>
      <c r="H19">
        <v>3</v>
      </c>
      <c r="I19" s="20">
        <v>0.99020568070519099</v>
      </c>
      <c r="J19" s="20">
        <v>0.97551420176297698</v>
      </c>
      <c r="K19" s="9">
        <f t="shared" si="1"/>
        <v>-1.4691478942214009E-2</v>
      </c>
      <c r="L19" t="s">
        <v>16</v>
      </c>
      <c r="M19" t="s">
        <v>17</v>
      </c>
      <c r="N19" s="20">
        <v>0.97099999999999997</v>
      </c>
      <c r="O19" s="20">
        <v>0.97299999999999998</v>
      </c>
      <c r="P19" s="9">
        <f t="shared" si="2"/>
        <v>2.0000000000000018E-3</v>
      </c>
    </row>
    <row r="20" spans="1:16">
      <c r="A20" s="49"/>
      <c r="B20" s="7">
        <v>8</v>
      </c>
      <c r="C20" s="20">
        <v>0.97365754812563299</v>
      </c>
      <c r="D20" s="20">
        <v>1</v>
      </c>
      <c r="E20" s="8">
        <f t="shared" si="0"/>
        <v>2.6342451874367012E-2</v>
      </c>
      <c r="G20">
        <v>2</v>
      </c>
      <c r="H20">
        <v>4</v>
      </c>
      <c r="I20" s="20">
        <v>0.99404170804369396</v>
      </c>
      <c r="J20" s="20">
        <v>0.98460774577954302</v>
      </c>
      <c r="K20" s="9">
        <f t="shared" si="1"/>
        <v>-9.4339622641509413E-3</v>
      </c>
      <c r="L20" t="s">
        <v>16</v>
      </c>
      <c r="M20" t="s">
        <v>18</v>
      </c>
      <c r="N20" s="20">
        <v>0.87949999999999995</v>
      </c>
      <c r="O20" s="20">
        <v>0.86299999999999999</v>
      </c>
      <c r="P20" s="9">
        <f t="shared" si="2"/>
        <v>-1.6499999999999959E-2</v>
      </c>
    </row>
    <row r="21" spans="1:16">
      <c r="A21" s="49"/>
      <c r="B21" s="7">
        <v>9</v>
      </c>
      <c r="C21" s="20">
        <v>0.99253359880537495</v>
      </c>
      <c r="D21" s="20">
        <v>1</v>
      </c>
      <c r="E21" s="8">
        <f t="shared" si="0"/>
        <v>7.4664011946250497E-3</v>
      </c>
      <c r="G21">
        <v>2</v>
      </c>
      <c r="H21">
        <v>5</v>
      </c>
      <c r="I21" s="20">
        <v>0.99948024948024905</v>
      </c>
      <c r="J21" s="20">
        <v>0.98544698544698495</v>
      </c>
      <c r="K21" s="9">
        <f t="shared" si="1"/>
        <v>-1.4033264033264103E-2</v>
      </c>
      <c r="L21" t="s">
        <v>16</v>
      </c>
      <c r="M21" t="s">
        <v>19</v>
      </c>
      <c r="N21" s="20">
        <v>1</v>
      </c>
      <c r="O21" s="20">
        <v>0.99950000000000006</v>
      </c>
      <c r="P21" s="9">
        <f t="shared" si="2"/>
        <v>-4.9999999999994493E-4</v>
      </c>
    </row>
    <row r="22" spans="1:16">
      <c r="A22" s="49" t="s">
        <v>16</v>
      </c>
      <c r="B22" s="7">
        <v>0</v>
      </c>
      <c r="C22" s="20">
        <v>0.92323232323232296</v>
      </c>
      <c r="D22" s="20">
        <v>1</v>
      </c>
      <c r="E22" s="8">
        <f t="shared" si="0"/>
        <v>7.676767676767704E-2</v>
      </c>
      <c r="G22">
        <v>2</v>
      </c>
      <c r="H22">
        <v>6</v>
      </c>
      <c r="I22" s="20">
        <v>0.99497487437185905</v>
      </c>
      <c r="J22" s="20">
        <v>0.99045226130653197</v>
      </c>
      <c r="K22" s="9">
        <f t="shared" si="1"/>
        <v>-4.5226130653270857E-3</v>
      </c>
      <c r="L22" t="s">
        <v>16</v>
      </c>
      <c r="M22" t="s">
        <v>20</v>
      </c>
      <c r="N22" s="20">
        <v>0.88</v>
      </c>
      <c r="O22" s="20">
        <v>0.86099999999999999</v>
      </c>
      <c r="P22" s="9">
        <f t="shared" si="2"/>
        <v>-1.9000000000000017E-2</v>
      </c>
    </row>
    <row r="23" spans="1:16">
      <c r="A23" s="49"/>
      <c r="B23" s="7">
        <v>1</v>
      </c>
      <c r="C23" s="20">
        <v>0.99765807962529196</v>
      </c>
      <c r="D23" s="20">
        <v>1</v>
      </c>
      <c r="E23" s="8">
        <f t="shared" si="0"/>
        <v>2.3419203747080397E-3</v>
      </c>
      <c r="G23">
        <v>2</v>
      </c>
      <c r="H23">
        <v>7</v>
      </c>
      <c r="I23" s="20">
        <v>0.98883495145630995</v>
      </c>
      <c r="J23" s="20">
        <v>0.97378640776698999</v>
      </c>
      <c r="K23" s="9">
        <f t="shared" si="1"/>
        <v>-1.504854368931996E-2</v>
      </c>
      <c r="L23" t="s">
        <v>16</v>
      </c>
      <c r="M23" t="s">
        <v>21</v>
      </c>
      <c r="N23" s="20">
        <v>1</v>
      </c>
      <c r="O23" s="20">
        <v>1</v>
      </c>
      <c r="P23" s="9">
        <f t="shared" si="2"/>
        <v>0</v>
      </c>
    </row>
    <row r="24" spans="1:16">
      <c r="A24" s="49"/>
      <c r="B24" s="7">
        <v>2</v>
      </c>
      <c r="C24" s="20">
        <v>0.94340551181102295</v>
      </c>
      <c r="D24" s="20">
        <v>0.99950787401574803</v>
      </c>
      <c r="E24" s="8">
        <f t="shared" si="0"/>
        <v>5.6102362204725087E-2</v>
      </c>
      <c r="G24">
        <v>2</v>
      </c>
      <c r="H24">
        <v>8</v>
      </c>
      <c r="I24" s="20">
        <v>0.988534396809571</v>
      </c>
      <c r="J24" s="20">
        <v>0.99052841475573195</v>
      </c>
      <c r="K24" s="9">
        <f t="shared" si="1"/>
        <v>1.994017946160942E-3</v>
      </c>
      <c r="L24" t="s">
        <v>16</v>
      </c>
      <c r="M24" t="s">
        <v>22</v>
      </c>
      <c r="N24" s="20">
        <v>0.99099999999999999</v>
      </c>
      <c r="O24" s="20">
        <v>0.98350000000000004</v>
      </c>
      <c r="P24" s="9">
        <f t="shared" si="2"/>
        <v>-7.4999999999999512E-3</v>
      </c>
    </row>
    <row r="25" spans="1:16">
      <c r="A25" s="49"/>
      <c r="B25" s="7">
        <v>3</v>
      </c>
      <c r="C25" s="20">
        <v>0.97263681592039797</v>
      </c>
      <c r="D25" s="20">
        <v>1</v>
      </c>
      <c r="E25" s="8">
        <f t="shared" si="0"/>
        <v>2.7363184079602032E-2</v>
      </c>
      <c r="G25">
        <v>2</v>
      </c>
      <c r="H25">
        <v>9</v>
      </c>
      <c r="I25" s="20">
        <v>0.99559039686428197</v>
      </c>
      <c r="J25" s="20">
        <v>0.99167074963253299</v>
      </c>
      <c r="K25" s="9">
        <f t="shared" si="1"/>
        <v>-3.9196472317489794E-3</v>
      </c>
      <c r="L25" t="s">
        <v>16</v>
      </c>
      <c r="M25" t="s">
        <v>23</v>
      </c>
      <c r="N25" s="20">
        <v>0.999</v>
      </c>
      <c r="O25" s="20">
        <v>0.999</v>
      </c>
      <c r="P25" s="9">
        <f t="shared" si="2"/>
        <v>0</v>
      </c>
    </row>
    <row r="26" spans="1:16">
      <c r="A26" s="49"/>
      <c r="B26" s="7">
        <v>4</v>
      </c>
      <c r="C26" s="20">
        <v>0.997477295660948</v>
      </c>
      <c r="D26" s="20">
        <v>1</v>
      </c>
      <c r="E26" s="8">
        <f t="shared" si="0"/>
        <v>2.5227043390519954E-3</v>
      </c>
      <c r="G26">
        <v>3</v>
      </c>
      <c r="H26">
        <v>4</v>
      </c>
      <c r="I26" s="20">
        <v>0.99949799196787104</v>
      </c>
      <c r="J26" s="20">
        <v>0.99447791164658605</v>
      </c>
      <c r="K26" s="9">
        <f t="shared" si="1"/>
        <v>-5.0200803212849809E-3</v>
      </c>
      <c r="L26" t="s">
        <v>17</v>
      </c>
      <c r="M26" t="s">
        <v>18</v>
      </c>
      <c r="N26" s="20">
        <v>0.96</v>
      </c>
      <c r="O26" s="20">
        <v>0.95050000000000001</v>
      </c>
      <c r="P26" s="9">
        <f t="shared" si="2"/>
        <v>-9.4999999999999529E-3</v>
      </c>
    </row>
    <row r="27" spans="1:16">
      <c r="A27" s="49"/>
      <c r="B27" s="7">
        <v>5</v>
      </c>
      <c r="C27" s="20">
        <v>0.90010570824524305</v>
      </c>
      <c r="D27" s="20">
        <v>1</v>
      </c>
      <c r="E27" s="8">
        <f t="shared" si="0"/>
        <v>9.9894291754756948E-2</v>
      </c>
      <c r="G27">
        <v>3</v>
      </c>
      <c r="H27">
        <v>5</v>
      </c>
      <c r="I27" s="20">
        <v>0.98633017875920004</v>
      </c>
      <c r="J27" s="20">
        <v>0.97686645636172398</v>
      </c>
      <c r="K27" s="9">
        <f t="shared" si="1"/>
        <v>-9.4637223974760598E-3</v>
      </c>
      <c r="L27" t="s">
        <v>17</v>
      </c>
      <c r="M27" t="s">
        <v>19</v>
      </c>
      <c r="N27" s="20">
        <v>1</v>
      </c>
      <c r="O27" s="20">
        <v>0.999</v>
      </c>
      <c r="P27" s="9">
        <f t="shared" si="2"/>
        <v>-1.0000000000000009E-3</v>
      </c>
    </row>
    <row r="28" spans="1:16">
      <c r="A28" s="49"/>
      <c r="B28" s="7">
        <v>6</v>
      </c>
      <c r="C28" s="20">
        <v>0.90551583248212397</v>
      </c>
      <c r="D28" s="20">
        <v>1</v>
      </c>
      <c r="E28" s="8">
        <f t="shared" si="0"/>
        <v>9.4484167517876028E-2</v>
      </c>
      <c r="G28">
        <v>3</v>
      </c>
      <c r="H28">
        <v>6</v>
      </c>
      <c r="I28" s="20">
        <v>0.99796747967479604</v>
      </c>
      <c r="J28" s="20">
        <v>0.99542682926829196</v>
      </c>
      <c r="K28" s="9">
        <f t="shared" si="1"/>
        <v>-2.5406504065040858E-3</v>
      </c>
      <c r="L28" t="s">
        <v>17</v>
      </c>
      <c r="M28" t="s">
        <v>20</v>
      </c>
      <c r="N28" s="20">
        <v>0.95399999999999996</v>
      </c>
      <c r="O28" s="20">
        <v>0.93600000000000005</v>
      </c>
      <c r="P28" s="9">
        <f t="shared" si="2"/>
        <v>-1.7999999999999905E-2</v>
      </c>
    </row>
    <row r="29" spans="1:16">
      <c r="A29" s="49"/>
      <c r="B29" s="7">
        <v>7</v>
      </c>
      <c r="C29" s="20">
        <v>0.99654832347139999</v>
      </c>
      <c r="D29" s="20">
        <v>1</v>
      </c>
      <c r="E29" s="8">
        <f t="shared" si="0"/>
        <v>3.4516765286000117E-3</v>
      </c>
      <c r="G29">
        <v>3</v>
      </c>
      <c r="H29">
        <v>7</v>
      </c>
      <c r="I29" s="20">
        <v>0.99263984298331698</v>
      </c>
      <c r="J29" s="20">
        <v>0.98626104023552497</v>
      </c>
      <c r="K29" s="9">
        <f t="shared" si="1"/>
        <v>-6.3788027477920117E-3</v>
      </c>
      <c r="L29" t="s">
        <v>17</v>
      </c>
      <c r="M29" t="s">
        <v>21</v>
      </c>
      <c r="N29" s="20">
        <v>1</v>
      </c>
      <c r="O29" s="20">
        <v>1</v>
      </c>
      <c r="P29" s="9">
        <f t="shared" si="2"/>
        <v>0</v>
      </c>
    </row>
    <row r="30" spans="1:16">
      <c r="A30" s="49"/>
      <c r="B30" s="7">
        <v>8</v>
      </c>
      <c r="C30" s="20">
        <v>0.95643363728470099</v>
      </c>
      <c r="D30" s="20">
        <v>1</v>
      </c>
      <c r="E30" s="8">
        <f t="shared" si="0"/>
        <v>4.3566362715299012E-2</v>
      </c>
      <c r="G30">
        <v>3</v>
      </c>
      <c r="H30">
        <v>8</v>
      </c>
      <c r="I30" s="20">
        <v>0.98840725806451601</v>
      </c>
      <c r="J30" s="20">
        <v>0.97530241935483797</v>
      </c>
      <c r="K30" s="9">
        <f t="shared" si="1"/>
        <v>-1.3104838709678046E-2</v>
      </c>
      <c r="L30" t="s">
        <v>17</v>
      </c>
      <c r="M30" t="s">
        <v>22</v>
      </c>
      <c r="N30" s="20">
        <v>0.99050000000000005</v>
      </c>
      <c r="O30" s="20">
        <v>0.99050000000000005</v>
      </c>
      <c r="P30" s="9">
        <f t="shared" si="2"/>
        <v>0</v>
      </c>
    </row>
    <row r="31" spans="1:16">
      <c r="A31" s="49"/>
      <c r="B31" s="7">
        <v>9</v>
      </c>
      <c r="C31" s="20">
        <v>0.95719263315082104</v>
      </c>
      <c r="D31" s="20">
        <v>1</v>
      </c>
      <c r="E31" s="8">
        <f t="shared" si="0"/>
        <v>4.2807366849178963E-2</v>
      </c>
      <c r="G31">
        <v>3</v>
      </c>
      <c r="H31">
        <v>9</v>
      </c>
      <c r="I31" s="20">
        <v>0.99157999009410602</v>
      </c>
      <c r="J31" s="20">
        <v>0.98613174839029205</v>
      </c>
      <c r="K31" s="9">
        <f t="shared" si="1"/>
        <v>-5.4482417038139719E-3</v>
      </c>
      <c r="L31" t="s">
        <v>17</v>
      </c>
      <c r="M31" t="s">
        <v>23</v>
      </c>
      <c r="N31" s="20">
        <v>0.999</v>
      </c>
      <c r="O31" s="20">
        <v>0.999</v>
      </c>
      <c r="P31" s="9">
        <f t="shared" si="2"/>
        <v>0</v>
      </c>
    </row>
    <row r="32" spans="1:16">
      <c r="A32" s="49" t="s">
        <v>17</v>
      </c>
      <c r="B32" s="7">
        <v>0</v>
      </c>
      <c r="C32" s="20">
        <v>0.95202020202020199</v>
      </c>
      <c r="D32" s="20">
        <v>1</v>
      </c>
      <c r="E32" s="8">
        <f t="shared" si="0"/>
        <v>4.7979797979798011E-2</v>
      </c>
      <c r="G32">
        <v>4</v>
      </c>
      <c r="H32">
        <v>5</v>
      </c>
      <c r="I32" s="20">
        <v>0.99839914621131198</v>
      </c>
      <c r="J32" s="20">
        <v>0.99039487726787601</v>
      </c>
      <c r="K32" s="9">
        <f t="shared" si="1"/>
        <v>-8.0042689434359771E-3</v>
      </c>
      <c r="L32" t="s">
        <v>18</v>
      </c>
      <c r="M32" t="s">
        <v>19</v>
      </c>
      <c r="N32" s="20">
        <v>1</v>
      </c>
      <c r="O32" s="20">
        <v>0.99750000000000005</v>
      </c>
      <c r="P32" s="9">
        <f t="shared" si="2"/>
        <v>-2.4999999999999467E-3</v>
      </c>
    </row>
    <row r="33" spans="1:16">
      <c r="A33" s="49"/>
      <c r="B33" s="7">
        <v>1</v>
      </c>
      <c r="C33" s="20">
        <v>0.99672131147540899</v>
      </c>
      <c r="D33" s="20">
        <v>1</v>
      </c>
      <c r="E33" s="8">
        <f t="shared" si="0"/>
        <v>3.2786885245910113E-3</v>
      </c>
      <c r="G33">
        <v>4</v>
      </c>
      <c r="H33">
        <v>6</v>
      </c>
      <c r="I33" s="20">
        <v>0.99175257731958699</v>
      </c>
      <c r="J33" s="20">
        <v>0.99329896907216497</v>
      </c>
      <c r="K33" s="9">
        <f t="shared" si="1"/>
        <v>1.5463917525779802E-3</v>
      </c>
      <c r="L33" t="s">
        <v>18</v>
      </c>
      <c r="M33" t="s">
        <v>20</v>
      </c>
      <c r="N33" s="20">
        <v>0.90249999999999997</v>
      </c>
      <c r="O33" s="20">
        <v>0.87250000000000005</v>
      </c>
      <c r="P33" s="9">
        <f t="shared" si="2"/>
        <v>-2.9999999999999916E-2</v>
      </c>
    </row>
    <row r="34" spans="1:16">
      <c r="A34" s="49"/>
      <c r="B34" s="7">
        <v>2</v>
      </c>
      <c r="C34" s="20">
        <v>0.86761811023622004</v>
      </c>
      <c r="D34" s="20">
        <v>0.99950787401574803</v>
      </c>
      <c r="E34" s="8">
        <f t="shared" si="0"/>
        <v>0.13188976377952799</v>
      </c>
      <c r="G34">
        <v>4</v>
      </c>
      <c r="H34">
        <v>7</v>
      </c>
      <c r="I34" s="20">
        <v>0.99502487562189001</v>
      </c>
      <c r="J34" s="20">
        <v>0.98606965174129302</v>
      </c>
      <c r="K34" s="9">
        <f t="shared" si="1"/>
        <v>-8.9552238805969964E-3</v>
      </c>
      <c r="L34" t="s">
        <v>18</v>
      </c>
      <c r="M34" t="s">
        <v>21</v>
      </c>
      <c r="N34" s="20">
        <v>1</v>
      </c>
      <c r="O34" s="20">
        <v>1</v>
      </c>
      <c r="P34" s="9">
        <f t="shared" si="2"/>
        <v>0</v>
      </c>
    </row>
    <row r="35" spans="1:16">
      <c r="A35" s="49"/>
      <c r="B35" s="7">
        <v>3</v>
      </c>
      <c r="C35" s="20">
        <v>0.67313432835820897</v>
      </c>
      <c r="D35" s="20">
        <v>0.99950248756218896</v>
      </c>
      <c r="E35" s="8">
        <f t="shared" si="0"/>
        <v>0.32636815920397999</v>
      </c>
      <c r="G35">
        <v>4</v>
      </c>
      <c r="H35">
        <v>8</v>
      </c>
      <c r="I35" s="20">
        <v>0.995398773006135</v>
      </c>
      <c r="J35" s="20">
        <v>0.99182004089979503</v>
      </c>
      <c r="K35" s="9">
        <f t="shared" si="1"/>
        <v>-3.5787321063399657E-3</v>
      </c>
      <c r="L35" t="s">
        <v>18</v>
      </c>
      <c r="M35" t="s">
        <v>22</v>
      </c>
      <c r="N35" s="20">
        <v>0.99150000000000005</v>
      </c>
      <c r="O35" s="20">
        <v>0.99</v>
      </c>
      <c r="P35" s="9">
        <f t="shared" si="2"/>
        <v>-1.5000000000000568E-3</v>
      </c>
    </row>
    <row r="36" spans="1:16">
      <c r="A36" s="49"/>
      <c r="B36" s="7">
        <v>4</v>
      </c>
      <c r="C36" s="20">
        <v>0.99798183652875805</v>
      </c>
      <c r="D36" s="20">
        <v>0.99949545913218896</v>
      </c>
      <c r="E36" s="8">
        <f t="shared" si="0"/>
        <v>1.5136226034309086E-3</v>
      </c>
      <c r="G36">
        <v>4</v>
      </c>
      <c r="H36">
        <v>9</v>
      </c>
      <c r="I36" s="20">
        <v>0.98191863385233502</v>
      </c>
      <c r="J36" s="20">
        <v>0.97739829231541897</v>
      </c>
      <c r="K36" s="9">
        <f t="shared" si="1"/>
        <v>-4.5203415369160505E-3</v>
      </c>
      <c r="L36" t="s">
        <v>18</v>
      </c>
      <c r="M36" t="s">
        <v>23</v>
      </c>
      <c r="N36" s="20">
        <v>0.99950000000000006</v>
      </c>
      <c r="O36" s="20">
        <v>0.99950000000000006</v>
      </c>
      <c r="P36" s="9">
        <f t="shared" si="2"/>
        <v>0</v>
      </c>
    </row>
    <row r="37" spans="1:16">
      <c r="A37" s="49"/>
      <c r="B37" s="7">
        <v>5</v>
      </c>
      <c r="C37" s="20">
        <v>0.78594080338266303</v>
      </c>
      <c r="D37" s="20">
        <v>0.99894291754756803</v>
      </c>
      <c r="E37" s="8">
        <f t="shared" si="0"/>
        <v>0.213002114164905</v>
      </c>
      <c r="G37">
        <v>5</v>
      </c>
      <c r="H37">
        <v>6</v>
      </c>
      <c r="I37" s="20">
        <v>0.99027027027027004</v>
      </c>
      <c r="J37" s="20">
        <v>0.98108108108108105</v>
      </c>
      <c r="K37" s="9">
        <f t="shared" si="1"/>
        <v>-9.1891891891889843E-3</v>
      </c>
      <c r="L37" t="s">
        <v>19</v>
      </c>
      <c r="M37" t="s">
        <v>20</v>
      </c>
      <c r="N37" s="20">
        <v>0.99950000000000006</v>
      </c>
      <c r="O37" s="20">
        <v>0.999</v>
      </c>
      <c r="P37" s="9">
        <f t="shared" si="2"/>
        <v>-5.0000000000005596E-4</v>
      </c>
    </row>
    <row r="38" spans="1:16">
      <c r="A38" s="49"/>
      <c r="B38" s="7">
        <v>6</v>
      </c>
      <c r="C38" s="20">
        <v>0.98672114402451405</v>
      </c>
      <c r="D38" s="20">
        <v>0.99948927477017302</v>
      </c>
      <c r="E38" s="8">
        <f t="shared" si="0"/>
        <v>1.2768130745658968E-2</v>
      </c>
      <c r="G38">
        <v>5</v>
      </c>
      <c r="H38">
        <v>7</v>
      </c>
      <c r="I38" s="20">
        <v>0.99583333333333302</v>
      </c>
      <c r="J38" s="20">
        <v>0.99322916666666605</v>
      </c>
      <c r="K38" s="9">
        <f t="shared" si="1"/>
        <v>-2.6041666666669627E-3</v>
      </c>
      <c r="L38" t="s">
        <v>19</v>
      </c>
      <c r="M38" t="s">
        <v>21</v>
      </c>
      <c r="N38" s="20">
        <v>0.98</v>
      </c>
      <c r="O38" s="20">
        <v>0.96099999999999997</v>
      </c>
      <c r="P38" s="9">
        <f t="shared" si="2"/>
        <v>-1.9000000000000017E-2</v>
      </c>
    </row>
    <row r="39" spans="1:16">
      <c r="A39" s="49"/>
      <c r="B39" s="7">
        <v>7</v>
      </c>
      <c r="C39" s="20">
        <v>0.99309664694279998</v>
      </c>
      <c r="D39" s="20">
        <v>0.99950690335305703</v>
      </c>
      <c r="E39" s="8">
        <f t="shared" si="0"/>
        <v>6.4102564102570536E-3</v>
      </c>
      <c r="G39">
        <v>5</v>
      </c>
      <c r="H39">
        <v>8</v>
      </c>
      <c r="I39" s="20">
        <v>0.99142550911039595</v>
      </c>
      <c r="J39" s="20">
        <v>0.97642015005358995</v>
      </c>
      <c r="K39" s="9">
        <f t="shared" si="1"/>
        <v>-1.5005359056806E-2</v>
      </c>
      <c r="L39" t="s">
        <v>19</v>
      </c>
      <c r="M39" t="s">
        <v>22</v>
      </c>
      <c r="N39" s="20">
        <v>0.996</v>
      </c>
      <c r="O39" s="20">
        <v>0.99550000000000005</v>
      </c>
      <c r="P39" s="9">
        <f t="shared" si="2"/>
        <v>-4.9999999999994493E-4</v>
      </c>
    </row>
    <row r="40" spans="1:16">
      <c r="A40" s="49"/>
      <c r="B40" s="7">
        <v>8</v>
      </c>
      <c r="C40" s="20">
        <v>0.64133738601823698</v>
      </c>
      <c r="D40" s="20">
        <v>0.99949341438703099</v>
      </c>
      <c r="E40" s="8">
        <f t="shared" si="0"/>
        <v>0.35815602836879401</v>
      </c>
      <c r="G40">
        <v>5</v>
      </c>
      <c r="H40">
        <v>9</v>
      </c>
      <c r="I40" s="20">
        <v>0.99053129931614903</v>
      </c>
      <c r="J40" s="20">
        <v>0.987375065754865</v>
      </c>
      <c r="K40" s="9">
        <f t="shared" si="1"/>
        <v>-3.1562335612840275E-3</v>
      </c>
      <c r="L40" t="s">
        <v>19</v>
      </c>
      <c r="M40" t="s">
        <v>23</v>
      </c>
      <c r="N40" s="20">
        <v>0.98499999999999999</v>
      </c>
      <c r="O40" s="20">
        <v>0.98</v>
      </c>
      <c r="P40" s="9">
        <f t="shared" si="2"/>
        <v>-5.0000000000000044E-3</v>
      </c>
    </row>
    <row r="41" spans="1:16">
      <c r="A41" s="49"/>
      <c r="B41" s="7">
        <v>9</v>
      </c>
      <c r="C41" s="20">
        <v>0.95420607267297097</v>
      </c>
      <c r="D41" s="20">
        <v>0.99950223992035803</v>
      </c>
      <c r="E41" s="8">
        <f t="shared" si="0"/>
        <v>4.5296167247387054E-2</v>
      </c>
      <c r="G41">
        <v>6</v>
      </c>
      <c r="H41">
        <v>7</v>
      </c>
      <c r="I41" s="20">
        <v>0.99697885196374603</v>
      </c>
      <c r="J41" s="20">
        <v>0.997482376636455</v>
      </c>
      <c r="K41" s="9">
        <f t="shared" si="1"/>
        <v>5.0352467270897705E-4</v>
      </c>
      <c r="L41" t="s">
        <v>20</v>
      </c>
      <c r="M41" t="s">
        <v>21</v>
      </c>
      <c r="N41" s="20">
        <v>1</v>
      </c>
      <c r="O41" s="20">
        <v>1</v>
      </c>
      <c r="P41" s="9">
        <f t="shared" si="2"/>
        <v>0</v>
      </c>
    </row>
    <row r="42" spans="1:16">
      <c r="A42" s="49" t="s">
        <v>18</v>
      </c>
      <c r="B42" s="7">
        <v>0</v>
      </c>
      <c r="C42" s="20">
        <v>0.88888888888888795</v>
      </c>
      <c r="D42" s="20">
        <v>0.99949494949494899</v>
      </c>
      <c r="E42" s="8">
        <f t="shared" si="0"/>
        <v>0.11060606060606104</v>
      </c>
      <c r="G42">
        <v>6</v>
      </c>
      <c r="H42">
        <v>8</v>
      </c>
      <c r="I42" s="20">
        <v>0.99171842650103503</v>
      </c>
      <c r="J42" s="20">
        <v>0.991200828157349</v>
      </c>
      <c r="K42" s="9">
        <f t="shared" si="1"/>
        <v>-5.1759834368603208E-4</v>
      </c>
      <c r="L42" t="s">
        <v>20</v>
      </c>
      <c r="M42" t="s">
        <v>22</v>
      </c>
      <c r="N42" s="20">
        <v>0.98150000000000004</v>
      </c>
      <c r="O42" s="20">
        <v>0.97650000000000003</v>
      </c>
      <c r="P42" s="9">
        <f t="shared" si="2"/>
        <v>-5.0000000000000044E-3</v>
      </c>
    </row>
    <row r="43" spans="1:16">
      <c r="A43" s="49"/>
      <c r="B43" s="7">
        <v>1</v>
      </c>
      <c r="C43" s="20">
        <v>1</v>
      </c>
      <c r="D43" s="20">
        <v>1</v>
      </c>
      <c r="E43" s="8">
        <f t="shared" si="0"/>
        <v>0</v>
      </c>
      <c r="G43">
        <v>6</v>
      </c>
      <c r="H43">
        <v>9</v>
      </c>
      <c r="I43" s="20">
        <v>0.99491611591255702</v>
      </c>
      <c r="J43" s="20">
        <v>0.99745805795627795</v>
      </c>
      <c r="K43" s="9">
        <f t="shared" si="1"/>
        <v>2.541942043720935E-3</v>
      </c>
      <c r="L43" t="s">
        <v>20</v>
      </c>
      <c r="M43" t="s">
        <v>23</v>
      </c>
      <c r="N43" s="20">
        <v>0.99950000000000006</v>
      </c>
      <c r="O43" s="20">
        <v>0.99950000000000006</v>
      </c>
      <c r="P43" s="9">
        <f t="shared" si="2"/>
        <v>0</v>
      </c>
    </row>
    <row r="44" spans="1:16">
      <c r="A44" s="49"/>
      <c r="B44" s="7">
        <v>2</v>
      </c>
      <c r="C44" s="20">
        <v>0.99114173228346403</v>
      </c>
      <c r="D44" s="20">
        <v>0.99950787401574803</v>
      </c>
      <c r="E44" s="8">
        <f t="shared" si="0"/>
        <v>8.3661417322840048E-3</v>
      </c>
      <c r="G44">
        <v>7</v>
      </c>
      <c r="H44">
        <v>8</v>
      </c>
      <c r="I44" s="20">
        <v>0.99600399600399603</v>
      </c>
      <c r="J44" s="20">
        <v>0.98551448551448495</v>
      </c>
      <c r="K44" s="9">
        <f t="shared" si="1"/>
        <v>-1.0489510489511078E-2</v>
      </c>
      <c r="L44" t="s">
        <v>21</v>
      </c>
      <c r="M44" t="s">
        <v>22</v>
      </c>
      <c r="N44" s="20">
        <v>0.99550000000000005</v>
      </c>
      <c r="O44" s="20">
        <v>0.98950000000000005</v>
      </c>
      <c r="P44" s="9">
        <f t="shared" si="2"/>
        <v>-6.0000000000000053E-3</v>
      </c>
    </row>
    <row r="45" spans="1:16">
      <c r="A45" s="49"/>
      <c r="B45" s="7">
        <v>3</v>
      </c>
      <c r="C45" s="20">
        <v>0.96666666666666601</v>
      </c>
      <c r="D45" s="20">
        <v>0.99950248756218896</v>
      </c>
      <c r="E45" s="8">
        <f t="shared" si="0"/>
        <v>3.2835820895522949E-2</v>
      </c>
      <c r="G45">
        <v>7</v>
      </c>
      <c r="H45">
        <v>9</v>
      </c>
      <c r="I45" s="20">
        <v>0.985763377515954</v>
      </c>
      <c r="J45" s="20">
        <v>0.98429062346588103</v>
      </c>
      <c r="K45" s="9">
        <f t="shared" si="1"/>
        <v>-1.4727540500729663E-3</v>
      </c>
      <c r="L45" t="s">
        <v>21</v>
      </c>
      <c r="M45" t="s">
        <v>23</v>
      </c>
      <c r="N45" s="20">
        <v>0.96450000000000002</v>
      </c>
      <c r="O45" s="20">
        <v>0.96399999999999997</v>
      </c>
      <c r="P45" s="9">
        <f t="shared" si="2"/>
        <v>-5.0000000000005596E-4</v>
      </c>
    </row>
    <row r="46" spans="1:16">
      <c r="A46" s="49"/>
      <c r="B46" s="7">
        <v>4</v>
      </c>
      <c r="C46" s="20">
        <v>0.95913218970736602</v>
      </c>
      <c r="D46" s="20">
        <v>1</v>
      </c>
      <c r="E46" s="8">
        <f t="shared" si="0"/>
        <v>4.0867810292633977E-2</v>
      </c>
      <c r="G46">
        <v>8</v>
      </c>
      <c r="H46">
        <v>9</v>
      </c>
      <c r="I46" s="20">
        <v>0.99243570347957599</v>
      </c>
      <c r="J46" s="20">
        <v>0.97932425617750796</v>
      </c>
      <c r="K46" s="9">
        <f t="shared" si="1"/>
        <v>-1.3111447302068036E-2</v>
      </c>
      <c r="L46" t="s">
        <v>22</v>
      </c>
      <c r="M46" t="s">
        <v>23</v>
      </c>
      <c r="N46" s="20">
        <v>0.998</v>
      </c>
      <c r="O46" s="20">
        <v>0.996</v>
      </c>
      <c r="P46" s="9">
        <f t="shared" si="2"/>
        <v>-2.0000000000000018E-3</v>
      </c>
    </row>
    <row r="47" spans="1:16">
      <c r="A47" s="49"/>
      <c r="B47" s="7">
        <v>5</v>
      </c>
      <c r="C47" s="20">
        <v>0.90221987315010499</v>
      </c>
      <c r="D47" s="20">
        <v>0.99841437632135299</v>
      </c>
      <c r="E47" s="8">
        <f t="shared" si="0"/>
        <v>9.6194503171248003E-2</v>
      </c>
      <c r="I47" s="20"/>
      <c r="J47" s="20"/>
      <c r="K47" s="22">
        <f>AVERAGE(K2:K46)</f>
        <v>-3.9454302888870503E-3</v>
      </c>
      <c r="N47" s="20"/>
      <c r="O47" s="20"/>
      <c r="P47" s="22">
        <f>AVERAGE(P2:P46)</f>
        <v>6.2111111111111152E-3</v>
      </c>
    </row>
    <row r="48" spans="1:16">
      <c r="A48" s="49"/>
      <c r="B48" s="7">
        <v>6</v>
      </c>
      <c r="C48" s="20">
        <v>0.95914198161389097</v>
      </c>
      <c r="D48" s="20">
        <v>0.99948927477017302</v>
      </c>
      <c r="E48" s="8">
        <f t="shared" si="0"/>
        <v>4.0347293156282049E-2</v>
      </c>
      <c r="J48" t="s">
        <v>175</v>
      </c>
      <c r="K48" s="22">
        <f>MEDIAN(K2:K46)</f>
        <v>-3.2302722658049676E-3</v>
      </c>
      <c r="O48" s="9" t="s">
        <v>175</v>
      </c>
      <c r="P48" s="22">
        <f>MEDIAN(P2:P46)</f>
        <v>0</v>
      </c>
    </row>
    <row r="49" spans="1:16">
      <c r="A49" s="49"/>
      <c r="B49" s="7">
        <v>7</v>
      </c>
      <c r="C49" s="20">
        <v>0.99802761341222801</v>
      </c>
      <c r="D49" s="20">
        <v>0.99950690335305703</v>
      </c>
      <c r="E49" s="8">
        <f t="shared" si="0"/>
        <v>1.4792899408290205E-3</v>
      </c>
      <c r="K49" s="9">
        <f>COUNTIF(K2:K46,"&lt;=0")</f>
        <v>36</v>
      </c>
      <c r="P49" s="9">
        <f>COUNTIF(P2:P46,"&lt;=0")</f>
        <v>31</v>
      </c>
    </row>
    <row r="50" spans="1:16">
      <c r="A50" s="49"/>
      <c r="B50" s="7">
        <v>8</v>
      </c>
      <c r="C50" s="20">
        <v>0.92451874366767905</v>
      </c>
      <c r="D50" s="20">
        <v>0.99949341438703099</v>
      </c>
      <c r="E50" s="8">
        <f t="shared" si="0"/>
        <v>7.4974670719351932E-2</v>
      </c>
    </row>
    <row r="51" spans="1:16">
      <c r="A51" s="49"/>
      <c r="B51" s="7">
        <v>9</v>
      </c>
      <c r="C51" s="20">
        <v>0.93628670980587303</v>
      </c>
      <c r="D51" s="20">
        <v>0.99950223992035803</v>
      </c>
      <c r="E51" s="8">
        <f t="shared" si="0"/>
        <v>6.3215530114484997E-2</v>
      </c>
    </row>
    <row r="52" spans="1:16">
      <c r="A52" s="49" t="s">
        <v>19</v>
      </c>
      <c r="B52" s="7">
        <v>0</v>
      </c>
      <c r="C52" s="20">
        <v>0.81313131313131304</v>
      </c>
      <c r="D52" s="20">
        <v>0.99949494949494899</v>
      </c>
      <c r="E52" s="8">
        <f t="shared" si="0"/>
        <v>0.18636363636363595</v>
      </c>
    </row>
    <row r="53" spans="1:16">
      <c r="A53" s="49"/>
      <c r="B53" s="7">
        <v>1</v>
      </c>
      <c r="C53" s="20">
        <v>0.94894613583138099</v>
      </c>
      <c r="D53" s="20">
        <v>1</v>
      </c>
      <c r="E53" s="8">
        <f t="shared" si="0"/>
        <v>5.1053864168619012E-2</v>
      </c>
    </row>
    <row r="54" spans="1:16">
      <c r="A54" s="49"/>
      <c r="B54" s="7">
        <v>2</v>
      </c>
      <c r="C54" s="20">
        <v>0.72785433070866101</v>
      </c>
      <c r="D54" s="20">
        <v>1</v>
      </c>
      <c r="E54" s="8">
        <f t="shared" si="0"/>
        <v>0.27214566929133899</v>
      </c>
    </row>
    <row r="55" spans="1:16">
      <c r="A55" s="49"/>
      <c r="B55" s="7">
        <v>3</v>
      </c>
      <c r="C55" s="20">
        <v>0.92388059701492498</v>
      </c>
      <c r="D55" s="20">
        <v>1</v>
      </c>
      <c r="E55" s="8">
        <f t="shared" si="0"/>
        <v>7.6119402985075024E-2</v>
      </c>
    </row>
    <row r="56" spans="1:16">
      <c r="A56" s="49"/>
      <c r="B56" s="7">
        <v>4</v>
      </c>
      <c r="C56" s="20">
        <v>0.98234106962663903</v>
      </c>
      <c r="D56" s="20">
        <v>1</v>
      </c>
      <c r="E56" s="8">
        <f t="shared" si="0"/>
        <v>1.765893037336097E-2</v>
      </c>
    </row>
    <row r="57" spans="1:16">
      <c r="A57" s="49"/>
      <c r="B57" s="7">
        <v>5</v>
      </c>
      <c r="C57" s="20">
        <v>0.77906976744185996</v>
      </c>
      <c r="D57" s="20">
        <v>0.99947145877378396</v>
      </c>
      <c r="E57" s="8">
        <f t="shared" si="0"/>
        <v>0.220401691331924</v>
      </c>
    </row>
    <row r="58" spans="1:16">
      <c r="A58" s="49"/>
      <c r="B58" s="7">
        <v>6</v>
      </c>
      <c r="C58" s="20">
        <v>0.99029622063329903</v>
      </c>
      <c r="D58" s="20">
        <v>1</v>
      </c>
      <c r="E58" s="8">
        <f t="shared" si="0"/>
        <v>9.7037793667009709E-3</v>
      </c>
    </row>
    <row r="59" spans="1:16">
      <c r="A59" s="49"/>
      <c r="B59" s="7">
        <v>7</v>
      </c>
      <c r="C59" s="20">
        <v>0.98520710059171601</v>
      </c>
      <c r="D59" s="20">
        <v>1</v>
      </c>
      <c r="E59" s="8">
        <f t="shared" si="0"/>
        <v>1.4792899408283988E-2</v>
      </c>
    </row>
    <row r="60" spans="1:16">
      <c r="A60" s="49"/>
      <c r="B60" s="7">
        <v>8</v>
      </c>
      <c r="C60" s="20">
        <v>0.98936170212765895</v>
      </c>
      <c r="D60" s="20">
        <v>1</v>
      </c>
      <c r="E60" s="8">
        <f t="shared" si="0"/>
        <v>1.0638297872341052E-2</v>
      </c>
    </row>
    <row r="61" spans="1:16">
      <c r="A61" s="49"/>
      <c r="B61" s="7">
        <v>9</v>
      </c>
      <c r="C61" s="20">
        <v>0.99303135888501703</v>
      </c>
      <c r="D61" s="20">
        <v>1</v>
      </c>
      <c r="E61" s="8">
        <f t="shared" si="0"/>
        <v>6.9686411149829652E-3</v>
      </c>
    </row>
    <row r="62" spans="1:16">
      <c r="A62" s="49" t="s">
        <v>20</v>
      </c>
      <c r="B62" s="7">
        <v>0</v>
      </c>
      <c r="C62" s="20">
        <v>0.90101010101010104</v>
      </c>
      <c r="D62" s="20">
        <v>0.99949494949494899</v>
      </c>
      <c r="E62" s="8">
        <f t="shared" si="0"/>
        <v>9.8484848484847953E-2</v>
      </c>
    </row>
    <row r="63" spans="1:16">
      <c r="A63" s="49"/>
      <c r="B63" s="7">
        <v>1</v>
      </c>
      <c r="C63" s="20">
        <v>0.99812646370023395</v>
      </c>
      <c r="D63" s="20">
        <v>1</v>
      </c>
      <c r="E63" s="8">
        <f t="shared" si="0"/>
        <v>1.8735362997660543E-3</v>
      </c>
    </row>
    <row r="64" spans="1:16">
      <c r="A64" s="49"/>
      <c r="B64" s="7">
        <v>2</v>
      </c>
      <c r="C64" s="20">
        <v>0.96948818897637801</v>
      </c>
      <c r="D64" s="20">
        <v>0.99950787401574803</v>
      </c>
      <c r="E64" s="8">
        <f t="shared" si="0"/>
        <v>3.0019685039370025E-2</v>
      </c>
    </row>
    <row r="65" spans="1:5">
      <c r="A65" s="49"/>
      <c r="B65" s="7">
        <v>3</v>
      </c>
      <c r="C65" s="20">
        <v>0.88208955223880503</v>
      </c>
      <c r="D65" s="20">
        <v>0.99900497512437803</v>
      </c>
      <c r="E65" s="8">
        <f t="shared" si="0"/>
        <v>0.11691542288557299</v>
      </c>
    </row>
    <row r="66" spans="1:5">
      <c r="A66" s="49"/>
      <c r="B66" s="7">
        <v>4</v>
      </c>
      <c r="C66" s="20">
        <v>0.997477295660948</v>
      </c>
      <c r="D66" s="20">
        <v>0.99949545913218896</v>
      </c>
      <c r="E66" s="8">
        <f t="shared" si="0"/>
        <v>2.0181634712409524E-3</v>
      </c>
    </row>
    <row r="67" spans="1:5">
      <c r="A67" s="49"/>
      <c r="B67" s="7">
        <v>5</v>
      </c>
      <c r="C67" s="20">
        <v>0.809196617336152</v>
      </c>
      <c r="D67" s="20">
        <v>1</v>
      </c>
      <c r="E67" s="8">
        <f t="shared" ref="E67:E101" si="3">D67-C67</f>
        <v>0.190803382663848</v>
      </c>
    </row>
    <row r="68" spans="1:5">
      <c r="A68" s="49"/>
      <c r="B68" s="7">
        <v>6</v>
      </c>
      <c r="C68" s="20">
        <v>0.91828396322778305</v>
      </c>
      <c r="D68" s="20">
        <v>0.99948927477017302</v>
      </c>
      <c r="E68" s="8">
        <f t="shared" si="3"/>
        <v>8.1205311542389969E-2</v>
      </c>
    </row>
    <row r="69" spans="1:5">
      <c r="A69" s="49"/>
      <c r="B69" s="7">
        <v>7</v>
      </c>
      <c r="C69" s="20">
        <v>0.99112426035502899</v>
      </c>
      <c r="D69" s="20">
        <v>0.99950690335305703</v>
      </c>
      <c r="E69" s="8">
        <f t="shared" si="3"/>
        <v>8.3826429980280448E-3</v>
      </c>
    </row>
    <row r="70" spans="1:5">
      <c r="A70" s="49"/>
      <c r="B70" s="7">
        <v>8</v>
      </c>
      <c r="C70" s="20">
        <v>0.831813576494427</v>
      </c>
      <c r="D70" s="20">
        <v>1</v>
      </c>
      <c r="E70" s="8">
        <f t="shared" si="3"/>
        <v>0.168186423505573</v>
      </c>
    </row>
    <row r="71" spans="1:5">
      <c r="A71" s="49"/>
      <c r="B71" s="7">
        <v>9</v>
      </c>
      <c r="C71" s="20">
        <v>0.87904430064708805</v>
      </c>
      <c r="D71" s="20">
        <v>0.99800895968143299</v>
      </c>
      <c r="E71" s="8">
        <f t="shared" si="3"/>
        <v>0.11896465903434494</v>
      </c>
    </row>
    <row r="72" spans="1:5">
      <c r="A72" s="49" t="s">
        <v>21</v>
      </c>
      <c r="B72" s="7">
        <v>0</v>
      </c>
      <c r="C72" s="20">
        <v>0.98838383838383803</v>
      </c>
      <c r="D72" s="20">
        <v>1</v>
      </c>
      <c r="E72" s="8">
        <f t="shared" si="3"/>
        <v>1.1616161616161969E-2</v>
      </c>
    </row>
    <row r="73" spans="1:5">
      <c r="A73" s="49"/>
      <c r="B73" s="7">
        <v>1</v>
      </c>
      <c r="C73" s="20">
        <v>0.94847775175644</v>
      </c>
      <c r="D73" s="20">
        <v>1</v>
      </c>
      <c r="E73" s="8">
        <f t="shared" si="3"/>
        <v>5.1522248243559998E-2</v>
      </c>
    </row>
    <row r="74" spans="1:5">
      <c r="A74" s="49"/>
      <c r="B74" s="7">
        <v>2</v>
      </c>
      <c r="C74" s="20">
        <v>0.54429133858267698</v>
      </c>
      <c r="D74" s="20">
        <v>1</v>
      </c>
      <c r="E74" s="8">
        <f t="shared" si="3"/>
        <v>0.45570866141732302</v>
      </c>
    </row>
    <row r="75" spans="1:5">
      <c r="A75" s="49"/>
      <c r="B75" s="7">
        <v>3</v>
      </c>
      <c r="C75" s="20">
        <v>0.99751243781094501</v>
      </c>
      <c r="D75" s="20">
        <v>1</v>
      </c>
      <c r="E75" s="8">
        <f t="shared" si="3"/>
        <v>2.4875621890549926E-3</v>
      </c>
    </row>
    <row r="76" spans="1:5">
      <c r="A76" s="49"/>
      <c r="B76" s="7">
        <v>4</v>
      </c>
      <c r="C76" s="20">
        <v>0.997477295660948</v>
      </c>
      <c r="D76" s="20">
        <v>1</v>
      </c>
      <c r="E76" s="8">
        <f t="shared" si="3"/>
        <v>2.5227043390519954E-3</v>
      </c>
    </row>
    <row r="77" spans="1:5">
      <c r="A77" s="49"/>
      <c r="B77" s="7">
        <v>5</v>
      </c>
      <c r="C77" s="20">
        <v>0.99841437632135299</v>
      </c>
      <c r="D77" s="20">
        <v>1</v>
      </c>
      <c r="E77" s="8">
        <f t="shared" si="3"/>
        <v>1.5856236786470079E-3</v>
      </c>
    </row>
    <row r="78" spans="1:5">
      <c r="A78" s="49"/>
      <c r="B78" s="7">
        <v>6</v>
      </c>
      <c r="C78" s="20">
        <v>0.99233912155260395</v>
      </c>
      <c r="D78" s="20">
        <v>1</v>
      </c>
      <c r="E78" s="8">
        <f t="shared" si="3"/>
        <v>7.6608784473960467E-3</v>
      </c>
    </row>
    <row r="79" spans="1:5">
      <c r="A79" s="49"/>
      <c r="B79" s="7">
        <v>7</v>
      </c>
      <c r="C79" s="20">
        <v>0.86834319526627202</v>
      </c>
      <c r="D79" s="20">
        <v>1</v>
      </c>
      <c r="E79" s="8">
        <f t="shared" si="3"/>
        <v>0.13165680473372798</v>
      </c>
    </row>
    <row r="80" spans="1:5">
      <c r="A80" s="49"/>
      <c r="B80" s="7">
        <v>8</v>
      </c>
      <c r="C80" s="20">
        <v>0.99696048632218803</v>
      </c>
      <c r="D80" s="20">
        <v>1</v>
      </c>
      <c r="E80" s="8">
        <f t="shared" si="3"/>
        <v>3.0395136778119669E-3</v>
      </c>
    </row>
    <row r="81" spans="1:5">
      <c r="A81" s="49"/>
      <c r="B81" s="7">
        <v>9</v>
      </c>
      <c r="C81" s="20">
        <v>0.99950223992035803</v>
      </c>
      <c r="D81" s="20">
        <v>1</v>
      </c>
      <c r="E81" s="8">
        <f t="shared" si="3"/>
        <v>4.9776007964197344E-4</v>
      </c>
    </row>
    <row r="82" spans="1:5">
      <c r="A82" s="49" t="s">
        <v>22</v>
      </c>
      <c r="B82" s="7">
        <v>0</v>
      </c>
      <c r="C82" s="20">
        <v>0.979797979797979</v>
      </c>
      <c r="D82" s="20">
        <v>0.99797979797979797</v>
      </c>
      <c r="E82" s="8">
        <f t="shared" si="3"/>
        <v>1.8181818181818965E-2</v>
      </c>
    </row>
    <row r="83" spans="1:5">
      <c r="A83" s="49"/>
      <c r="B83" s="7">
        <v>1</v>
      </c>
      <c r="C83" s="20">
        <v>0.99484777517564404</v>
      </c>
      <c r="D83" s="20">
        <v>1</v>
      </c>
      <c r="E83" s="8">
        <f t="shared" si="3"/>
        <v>5.1522248243559554E-3</v>
      </c>
    </row>
    <row r="84" spans="1:5">
      <c r="A84" s="49"/>
      <c r="B84" s="7">
        <v>2</v>
      </c>
      <c r="C84" s="20">
        <v>0.86466535433070801</v>
      </c>
      <c r="D84" s="20">
        <v>0.996555118110236</v>
      </c>
      <c r="E84" s="8">
        <f t="shared" si="3"/>
        <v>0.13188976377952799</v>
      </c>
    </row>
    <row r="85" spans="1:5">
      <c r="A85" s="49"/>
      <c r="B85" s="7">
        <v>3</v>
      </c>
      <c r="C85" s="20">
        <v>0.91194029850746205</v>
      </c>
      <c r="D85" s="20">
        <v>0.99950248756218896</v>
      </c>
      <c r="E85" s="8">
        <f t="shared" si="3"/>
        <v>8.7562189054726902E-2</v>
      </c>
    </row>
    <row r="86" spans="1:5">
      <c r="A86" s="49"/>
      <c r="B86" s="7">
        <v>4</v>
      </c>
      <c r="C86" s="20">
        <v>0.99344096871846599</v>
      </c>
      <c r="D86" s="20">
        <v>0.99848637739656898</v>
      </c>
      <c r="E86" s="8">
        <f t="shared" si="3"/>
        <v>5.0454086781029917E-3</v>
      </c>
    </row>
    <row r="87" spans="1:5">
      <c r="A87" s="49"/>
      <c r="B87" s="7">
        <v>5</v>
      </c>
      <c r="C87" s="20">
        <v>0.96088794926004195</v>
      </c>
      <c r="D87" s="20">
        <v>0.99947145877378396</v>
      </c>
      <c r="E87" s="8">
        <f t="shared" si="3"/>
        <v>3.8583509513742009E-2</v>
      </c>
    </row>
    <row r="88" spans="1:5">
      <c r="A88" s="49"/>
      <c r="B88" s="7">
        <v>6</v>
      </c>
      <c r="C88" s="20">
        <v>0.98978549540347205</v>
      </c>
      <c r="D88" s="20">
        <v>0.99948927477017302</v>
      </c>
      <c r="E88" s="8">
        <f t="shared" si="3"/>
        <v>9.7037793667009709E-3</v>
      </c>
    </row>
    <row r="89" spans="1:5">
      <c r="A89" s="49"/>
      <c r="B89" s="7">
        <v>7</v>
      </c>
      <c r="C89" s="20">
        <v>0.98668639053254403</v>
      </c>
      <c r="D89" s="20">
        <v>0.99901380670611395</v>
      </c>
      <c r="E89" s="8">
        <f t="shared" si="3"/>
        <v>1.2327416173569916E-2</v>
      </c>
    </row>
    <row r="90" spans="1:5">
      <c r="A90" s="49"/>
      <c r="B90" s="7">
        <v>8</v>
      </c>
      <c r="C90" s="20">
        <v>0.86423505572441695</v>
      </c>
      <c r="D90" s="20">
        <v>1</v>
      </c>
      <c r="E90" s="8">
        <f t="shared" si="3"/>
        <v>0.13576494427558305</v>
      </c>
    </row>
    <row r="91" spans="1:5">
      <c r="A91" s="49"/>
      <c r="B91" s="7">
        <v>9</v>
      </c>
      <c r="C91" s="20">
        <v>0.96366351418616203</v>
      </c>
      <c r="D91" s="20">
        <v>0.99950223992035803</v>
      </c>
      <c r="E91" s="8">
        <f t="shared" si="3"/>
        <v>3.5838725734195997E-2</v>
      </c>
    </row>
    <row r="92" spans="1:5">
      <c r="A92" s="49" t="s">
        <v>23</v>
      </c>
      <c r="B92" s="7">
        <v>0</v>
      </c>
      <c r="C92" s="20">
        <v>0.99696969696969695</v>
      </c>
      <c r="D92" s="20">
        <v>1</v>
      </c>
      <c r="E92" s="8">
        <f t="shared" si="3"/>
        <v>3.0303030303030498E-3</v>
      </c>
    </row>
    <row r="93" spans="1:5">
      <c r="A93" s="49"/>
      <c r="B93" s="7">
        <v>1</v>
      </c>
      <c r="C93" s="20">
        <v>0.92505854800936704</v>
      </c>
      <c r="D93" s="20">
        <v>1</v>
      </c>
      <c r="E93" s="8">
        <f t="shared" si="3"/>
        <v>7.4941451990632957E-2</v>
      </c>
    </row>
    <row r="94" spans="1:5">
      <c r="A94" s="49"/>
      <c r="B94" s="7">
        <v>2</v>
      </c>
      <c r="C94" s="20">
        <v>0.57923228346456601</v>
      </c>
      <c r="D94" s="20">
        <v>1</v>
      </c>
      <c r="E94" s="8">
        <f t="shared" si="3"/>
        <v>0.42076771653543399</v>
      </c>
    </row>
    <row r="95" spans="1:5">
      <c r="A95" s="49"/>
      <c r="B95" s="7">
        <v>3</v>
      </c>
      <c r="C95" s="20">
        <v>0.88457711442786002</v>
      </c>
      <c r="D95" s="20">
        <v>1</v>
      </c>
      <c r="E95" s="8">
        <f t="shared" si="3"/>
        <v>0.11542288557213998</v>
      </c>
    </row>
    <row r="96" spans="1:5">
      <c r="A96" s="49"/>
      <c r="B96" s="7">
        <v>4</v>
      </c>
      <c r="C96" s="20">
        <v>0.99899091826437902</v>
      </c>
      <c r="D96" s="20">
        <v>1</v>
      </c>
      <c r="E96" s="8">
        <f t="shared" si="3"/>
        <v>1.0090817356209758E-3</v>
      </c>
    </row>
    <row r="97" spans="1:5">
      <c r="A97" s="49"/>
      <c r="B97" s="7">
        <v>5</v>
      </c>
      <c r="C97" s="20">
        <v>0.97251585623678605</v>
      </c>
      <c r="D97" s="20">
        <v>1</v>
      </c>
      <c r="E97" s="8">
        <f t="shared" si="3"/>
        <v>2.7484143763213953E-2</v>
      </c>
    </row>
    <row r="98" spans="1:5">
      <c r="A98" s="49"/>
      <c r="B98" s="7">
        <v>6</v>
      </c>
      <c r="C98" s="20">
        <v>0.99846782431052095</v>
      </c>
      <c r="D98" s="20">
        <v>1</v>
      </c>
      <c r="E98" s="8">
        <f t="shared" si="3"/>
        <v>1.5321756894790539E-3</v>
      </c>
    </row>
    <row r="99" spans="1:5">
      <c r="A99" s="49"/>
      <c r="B99" s="7">
        <v>7</v>
      </c>
      <c r="C99" s="20">
        <v>0.99309664694279998</v>
      </c>
      <c r="D99" s="20">
        <v>1</v>
      </c>
      <c r="E99" s="8">
        <f t="shared" si="3"/>
        <v>6.9033530572000235E-3</v>
      </c>
    </row>
    <row r="100" spans="1:5">
      <c r="A100" s="49"/>
      <c r="B100" s="7">
        <v>8</v>
      </c>
      <c r="C100" s="20">
        <v>0.98682877406281599</v>
      </c>
      <c r="D100" s="20">
        <v>1</v>
      </c>
      <c r="E100" s="8">
        <f t="shared" si="3"/>
        <v>1.3171225937184006E-2</v>
      </c>
    </row>
    <row r="101" spans="1:5">
      <c r="A101" s="49"/>
      <c r="B101" s="7">
        <v>9</v>
      </c>
      <c r="C101" s="20">
        <v>0.99104031856645003</v>
      </c>
      <c r="D101" s="20">
        <v>1</v>
      </c>
      <c r="E101" s="8">
        <f t="shared" si="3"/>
        <v>8.9596814335499708E-3</v>
      </c>
    </row>
  </sheetData>
  <mergeCells count="10">
    <mergeCell ref="A62:A71"/>
    <mergeCell ref="A72:A81"/>
    <mergeCell ref="A82:A91"/>
    <mergeCell ref="A92:A101"/>
    <mergeCell ref="A2:A11"/>
    <mergeCell ref="A12:A21"/>
    <mergeCell ref="A22:A31"/>
    <mergeCell ref="A32:A41"/>
    <mergeCell ref="A42:A51"/>
    <mergeCell ref="A52:A6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F79-304B-3B49-8A24-27A84E131A95}">
  <dimension ref="A1:D101"/>
  <sheetViews>
    <sheetView workbookViewId="0">
      <selection activeCell="R50" sqref="R50"/>
    </sheetView>
  </sheetViews>
  <sheetFormatPr baseColWidth="10" defaultRowHeight="16"/>
  <cols>
    <col min="1" max="1" width="6.6640625" style="7" bestFit="1" customWidth="1"/>
    <col min="2" max="2" width="10" style="8" bestFit="1" customWidth="1"/>
    <col min="3" max="3" width="26.33203125" style="8" bestFit="1" customWidth="1"/>
    <col min="4" max="4" width="20.83203125" style="8" bestFit="1" customWidth="1"/>
  </cols>
  <sheetData>
    <row r="1" spans="1:4">
      <c r="A1" s="7" t="s">
        <v>12</v>
      </c>
      <c r="B1" s="8" t="s">
        <v>13</v>
      </c>
      <c r="C1" s="8" t="s">
        <v>11</v>
      </c>
      <c r="D1" s="8" t="s">
        <v>24</v>
      </c>
    </row>
    <row r="2" spans="1:4">
      <c r="A2" s="7">
        <v>0</v>
      </c>
      <c r="B2" s="1" t="s">
        <v>14</v>
      </c>
      <c r="C2" s="8">
        <v>0.898484848484848</v>
      </c>
      <c r="D2" s="8">
        <v>0.99949494949494899</v>
      </c>
    </row>
    <row r="3" spans="1:4">
      <c r="A3" s="7">
        <v>1</v>
      </c>
      <c r="B3" s="1" t="s">
        <v>14</v>
      </c>
      <c r="C3" s="8">
        <v>0.98922716627634599</v>
      </c>
      <c r="D3" s="8">
        <v>1</v>
      </c>
    </row>
    <row r="4" spans="1:4">
      <c r="A4" s="7">
        <v>2</v>
      </c>
      <c r="B4" s="1" t="s">
        <v>14</v>
      </c>
      <c r="C4" s="8">
        <v>0.85236220472440904</v>
      </c>
      <c r="D4" s="8">
        <v>0.99507874015747999</v>
      </c>
    </row>
    <row r="5" spans="1:4">
      <c r="A5" s="7">
        <v>3</v>
      </c>
      <c r="B5" s="1" t="s">
        <v>14</v>
      </c>
      <c r="C5" s="8">
        <v>0.60845771144278604</v>
      </c>
      <c r="D5" s="8">
        <v>0.99900497512437803</v>
      </c>
    </row>
    <row r="6" spans="1:4">
      <c r="A6" s="7">
        <v>4</v>
      </c>
      <c r="B6" s="1" t="s">
        <v>14</v>
      </c>
      <c r="C6" s="8">
        <v>0.97275479313824398</v>
      </c>
      <c r="D6" s="8">
        <v>0.997477295660948</v>
      </c>
    </row>
    <row r="7" spans="1:4">
      <c r="A7" s="7">
        <v>5</v>
      </c>
      <c r="B7" s="1" t="s">
        <v>14</v>
      </c>
      <c r="C7" s="8">
        <v>0.51427061310782196</v>
      </c>
      <c r="D7" s="8">
        <v>0.99894291754756803</v>
      </c>
    </row>
    <row r="8" spans="1:4">
      <c r="A8" s="7">
        <v>6</v>
      </c>
      <c r="B8" s="1" t="s">
        <v>14</v>
      </c>
      <c r="C8" s="8">
        <v>0.95709908069458605</v>
      </c>
      <c r="D8" s="8">
        <v>1</v>
      </c>
    </row>
    <row r="9" spans="1:4">
      <c r="A9" s="7">
        <v>7</v>
      </c>
      <c r="B9" s="1" t="s">
        <v>14</v>
      </c>
      <c r="C9" s="8">
        <v>0.97090729783037399</v>
      </c>
      <c r="D9" s="8">
        <v>0.99852071005917098</v>
      </c>
    </row>
    <row r="10" spans="1:4">
      <c r="A10" s="7">
        <v>8</v>
      </c>
      <c r="B10" s="1" t="s">
        <v>14</v>
      </c>
      <c r="C10" s="8">
        <v>0.53900709219858101</v>
      </c>
      <c r="D10" s="8">
        <v>0.99898682877406197</v>
      </c>
    </row>
    <row r="11" spans="1:4">
      <c r="A11" s="7">
        <v>9</v>
      </c>
      <c r="B11" s="1" t="s">
        <v>14</v>
      </c>
      <c r="C11" s="8">
        <v>0.84370333499253303</v>
      </c>
      <c r="D11" s="8">
        <v>1</v>
      </c>
    </row>
    <row r="12" spans="1:4">
      <c r="A12" s="7">
        <v>0</v>
      </c>
      <c r="B12" s="1" t="s">
        <v>15</v>
      </c>
      <c r="C12" s="8">
        <v>0.96212121212121204</v>
      </c>
      <c r="D12" s="8">
        <v>1</v>
      </c>
    </row>
    <row r="13" spans="1:4">
      <c r="A13" s="7">
        <v>1</v>
      </c>
      <c r="B13" s="1" t="s">
        <v>15</v>
      </c>
      <c r="C13" s="8">
        <v>0.98641686182669697</v>
      </c>
      <c r="D13" s="8">
        <v>1</v>
      </c>
    </row>
    <row r="14" spans="1:4">
      <c r="A14" s="7">
        <v>2</v>
      </c>
      <c r="B14" s="1" t="s">
        <v>15</v>
      </c>
      <c r="C14" s="8">
        <v>0.95718503937007804</v>
      </c>
      <c r="D14" s="8">
        <v>0.99950787401574803</v>
      </c>
    </row>
    <row r="15" spans="1:4">
      <c r="A15" s="7">
        <v>3</v>
      </c>
      <c r="B15" s="1" t="s">
        <v>15</v>
      </c>
      <c r="C15" s="8">
        <v>0.98606965174129302</v>
      </c>
      <c r="D15" s="8">
        <v>0.99850746268656698</v>
      </c>
    </row>
    <row r="16" spans="1:4">
      <c r="A16" s="7">
        <v>4</v>
      </c>
      <c r="B16" s="1" t="s">
        <v>15</v>
      </c>
      <c r="C16" s="8">
        <v>0.997477295660948</v>
      </c>
      <c r="D16" s="8">
        <v>1</v>
      </c>
    </row>
    <row r="17" spans="1:4">
      <c r="A17" s="7">
        <v>5</v>
      </c>
      <c r="B17" s="1" t="s">
        <v>15</v>
      </c>
      <c r="C17" s="8">
        <v>0.98784355179703998</v>
      </c>
      <c r="D17" s="8">
        <v>0.99947145877378396</v>
      </c>
    </row>
    <row r="18" spans="1:4">
      <c r="A18" s="7">
        <v>6</v>
      </c>
      <c r="B18" s="1" t="s">
        <v>15</v>
      </c>
      <c r="C18" s="8">
        <v>0.99233912155260395</v>
      </c>
      <c r="D18" s="8">
        <v>1</v>
      </c>
    </row>
    <row r="19" spans="1:4">
      <c r="A19" s="7">
        <v>7</v>
      </c>
      <c r="B19" s="1" t="s">
        <v>15</v>
      </c>
      <c r="C19" s="8">
        <v>0.99358974358974295</v>
      </c>
      <c r="D19" s="8">
        <v>0.99950690335305703</v>
      </c>
    </row>
    <row r="20" spans="1:4">
      <c r="A20" s="7">
        <v>8</v>
      </c>
      <c r="B20" s="1" t="s">
        <v>15</v>
      </c>
      <c r="C20" s="8">
        <v>0.974164133738601</v>
      </c>
      <c r="D20" s="8">
        <v>1</v>
      </c>
    </row>
    <row r="21" spans="1:4">
      <c r="A21" s="7">
        <v>9</v>
      </c>
      <c r="B21" s="1" t="s">
        <v>15</v>
      </c>
      <c r="C21" s="8">
        <v>0.99253359880537495</v>
      </c>
      <c r="D21" s="8">
        <v>1</v>
      </c>
    </row>
    <row r="22" spans="1:4">
      <c r="A22" s="7">
        <v>0</v>
      </c>
      <c r="B22" s="1" t="s">
        <v>16</v>
      </c>
      <c r="C22" s="8">
        <v>0.92373737373737297</v>
      </c>
      <c r="D22" s="8">
        <v>1</v>
      </c>
    </row>
    <row r="23" spans="1:4">
      <c r="A23" s="7">
        <v>1</v>
      </c>
      <c r="B23" s="1" t="s">
        <v>16</v>
      </c>
      <c r="C23" s="8">
        <v>0.99812646370023395</v>
      </c>
      <c r="D23" s="8">
        <v>1</v>
      </c>
    </row>
    <row r="24" spans="1:4">
      <c r="A24" s="7">
        <v>2</v>
      </c>
      <c r="B24" s="1" t="s">
        <v>16</v>
      </c>
      <c r="C24" s="8">
        <v>0.49212598425196802</v>
      </c>
      <c r="D24" s="8">
        <v>0.99950787401574803</v>
      </c>
    </row>
    <row r="25" spans="1:4">
      <c r="A25" s="7">
        <v>3</v>
      </c>
      <c r="B25" s="1" t="s">
        <v>16</v>
      </c>
      <c r="C25" s="8">
        <v>0.97412935323382999</v>
      </c>
      <c r="D25" s="8">
        <v>1</v>
      </c>
    </row>
    <row r="26" spans="1:4">
      <c r="A26" s="7">
        <v>4</v>
      </c>
      <c r="B26" s="1" t="s">
        <v>16</v>
      </c>
      <c r="C26" s="8">
        <v>0.99798183652875805</v>
      </c>
      <c r="D26" s="8">
        <v>1</v>
      </c>
    </row>
    <row r="27" spans="1:4">
      <c r="A27" s="7">
        <v>5</v>
      </c>
      <c r="B27" s="1" t="s">
        <v>16</v>
      </c>
      <c r="C27" s="8">
        <v>0.89904862579281097</v>
      </c>
      <c r="D27" s="8">
        <v>1</v>
      </c>
    </row>
    <row r="28" spans="1:4">
      <c r="A28" s="7">
        <v>6</v>
      </c>
      <c r="B28" s="1" t="s">
        <v>16</v>
      </c>
      <c r="C28" s="8">
        <v>0.90602655771195095</v>
      </c>
      <c r="D28" s="8">
        <v>0.99948927477017302</v>
      </c>
    </row>
    <row r="29" spans="1:4">
      <c r="A29" s="7">
        <v>7</v>
      </c>
      <c r="B29" s="1" t="s">
        <v>16</v>
      </c>
      <c r="C29" s="8">
        <v>0.99605522682445702</v>
      </c>
      <c r="D29" s="8">
        <v>0.99901380670611395</v>
      </c>
    </row>
    <row r="30" spans="1:4">
      <c r="A30" s="7">
        <v>8</v>
      </c>
      <c r="B30" s="1" t="s">
        <v>16</v>
      </c>
      <c r="C30" s="8">
        <v>0.956940222897669</v>
      </c>
      <c r="D30" s="8">
        <v>1</v>
      </c>
    </row>
    <row r="31" spans="1:4">
      <c r="A31" s="7">
        <v>9</v>
      </c>
      <c r="B31" s="1" t="s">
        <v>16</v>
      </c>
      <c r="C31" s="8">
        <v>0.95719263315082104</v>
      </c>
      <c r="D31" s="8">
        <v>1</v>
      </c>
    </row>
    <row r="32" spans="1:4">
      <c r="A32" s="7">
        <v>0</v>
      </c>
      <c r="B32" s="1" t="s">
        <v>17</v>
      </c>
      <c r="C32" s="8">
        <v>0.95202020202020199</v>
      </c>
      <c r="D32" s="8">
        <v>1</v>
      </c>
    </row>
    <row r="33" spans="1:4">
      <c r="A33" s="7">
        <v>1</v>
      </c>
      <c r="B33" s="1" t="s">
        <v>17</v>
      </c>
      <c r="C33" s="8">
        <v>0.996252927400468</v>
      </c>
      <c r="D33" s="8">
        <v>1</v>
      </c>
    </row>
    <row r="34" spans="1:4">
      <c r="A34" s="7">
        <v>2</v>
      </c>
      <c r="B34" s="1" t="s">
        <v>17</v>
      </c>
      <c r="C34" s="8">
        <v>0.85383858267716495</v>
      </c>
      <c r="D34" s="8">
        <v>0.99950787401574803</v>
      </c>
    </row>
    <row r="35" spans="1:4">
      <c r="A35" s="7">
        <v>3</v>
      </c>
      <c r="B35" s="1" t="s">
        <v>17</v>
      </c>
      <c r="C35" s="8">
        <v>0.67761194029850702</v>
      </c>
      <c r="D35" s="8">
        <v>0.99950248756218896</v>
      </c>
    </row>
    <row r="36" spans="1:4">
      <c r="A36" s="7">
        <v>4</v>
      </c>
      <c r="B36" s="1" t="s">
        <v>17</v>
      </c>
      <c r="C36" s="8">
        <v>0.99697275479313796</v>
      </c>
      <c r="D36" s="8">
        <v>0.99949545913218896</v>
      </c>
    </row>
    <row r="37" spans="1:4">
      <c r="A37" s="7">
        <v>5</v>
      </c>
      <c r="B37" s="1" t="s">
        <v>17</v>
      </c>
      <c r="C37" s="8">
        <v>0.78171247357293805</v>
      </c>
      <c r="D37" s="8">
        <v>0.99947145877378396</v>
      </c>
    </row>
    <row r="38" spans="1:4">
      <c r="A38" s="7">
        <v>6</v>
      </c>
      <c r="B38" s="1" t="s">
        <v>17</v>
      </c>
      <c r="C38" s="8">
        <v>0.98621041879468796</v>
      </c>
      <c r="D38" s="8">
        <v>0.99948927477017302</v>
      </c>
    </row>
    <row r="39" spans="1:4">
      <c r="A39" s="7">
        <v>7</v>
      </c>
      <c r="B39" s="1" t="s">
        <v>17</v>
      </c>
      <c r="C39" s="8">
        <v>0.99358974358974295</v>
      </c>
      <c r="D39" s="8">
        <v>0.99950690335305703</v>
      </c>
    </row>
    <row r="40" spans="1:4">
      <c r="A40" s="7">
        <v>8</v>
      </c>
      <c r="B40" s="1" t="s">
        <v>17</v>
      </c>
      <c r="C40" s="8">
        <v>0.64184397163120499</v>
      </c>
      <c r="D40" s="8">
        <v>0.99949341438703099</v>
      </c>
    </row>
    <row r="41" spans="1:4">
      <c r="A41" s="7">
        <v>9</v>
      </c>
      <c r="B41" s="1" t="s">
        <v>17</v>
      </c>
      <c r="C41" s="8">
        <v>0.95370831259333</v>
      </c>
      <c r="D41" s="8">
        <v>0.99950223992035803</v>
      </c>
    </row>
    <row r="42" spans="1:4">
      <c r="A42" s="7">
        <v>0</v>
      </c>
      <c r="B42" s="1" t="s">
        <v>18</v>
      </c>
      <c r="C42" s="8">
        <v>0.89696969696969697</v>
      </c>
      <c r="D42" s="8">
        <v>0.99949494949494899</v>
      </c>
    </row>
    <row r="43" spans="1:4">
      <c r="A43" s="7">
        <v>1</v>
      </c>
      <c r="B43" s="1" t="s">
        <v>18</v>
      </c>
      <c r="C43" s="8">
        <v>1</v>
      </c>
      <c r="D43" s="8">
        <v>1</v>
      </c>
    </row>
    <row r="44" spans="1:4">
      <c r="A44" s="7">
        <v>2</v>
      </c>
      <c r="B44" s="1" t="s">
        <v>18</v>
      </c>
      <c r="C44" s="8">
        <v>0.90305118110236204</v>
      </c>
      <c r="D44" s="8">
        <v>0.99803149606299202</v>
      </c>
    </row>
    <row r="45" spans="1:4">
      <c r="A45" s="7">
        <v>3</v>
      </c>
      <c r="B45" s="1" t="s">
        <v>18</v>
      </c>
      <c r="C45" s="8">
        <v>0.97064676616915402</v>
      </c>
      <c r="D45" s="8">
        <v>1</v>
      </c>
    </row>
    <row r="46" spans="1:4">
      <c r="A46" s="7">
        <v>4</v>
      </c>
      <c r="B46" s="1" t="s">
        <v>18</v>
      </c>
      <c r="C46" s="8">
        <v>0.95610494450050398</v>
      </c>
      <c r="D46" s="8">
        <v>0.99949545913218896</v>
      </c>
    </row>
    <row r="47" spans="1:4">
      <c r="A47" s="7">
        <v>5</v>
      </c>
      <c r="B47" s="1" t="s">
        <v>18</v>
      </c>
      <c r="C47" s="8">
        <v>0.90539112050739901</v>
      </c>
      <c r="D47" s="8">
        <v>0.99947145877378396</v>
      </c>
    </row>
    <row r="48" spans="1:4">
      <c r="A48" s="7">
        <v>6</v>
      </c>
      <c r="B48" s="1" t="s">
        <v>18</v>
      </c>
      <c r="C48" s="8">
        <v>0.96169560776302299</v>
      </c>
      <c r="D48" s="8">
        <v>1</v>
      </c>
    </row>
    <row r="49" spans="1:4">
      <c r="A49" s="7">
        <v>7</v>
      </c>
      <c r="B49" s="1" t="s">
        <v>18</v>
      </c>
      <c r="C49" s="8">
        <v>0.99753451676528604</v>
      </c>
      <c r="D49" s="8">
        <v>0.99950690335305703</v>
      </c>
    </row>
    <row r="50" spans="1:4">
      <c r="A50" s="7">
        <v>8</v>
      </c>
      <c r="B50" s="1" t="s">
        <v>18</v>
      </c>
      <c r="C50" s="8">
        <v>0.92705167173252201</v>
      </c>
      <c r="D50" s="8">
        <v>0.99949341438703099</v>
      </c>
    </row>
    <row r="51" spans="1:4">
      <c r="A51" s="7">
        <v>9</v>
      </c>
      <c r="B51" s="1" t="s">
        <v>18</v>
      </c>
      <c r="C51" s="8">
        <v>0.94126431060228899</v>
      </c>
      <c r="D51" s="8">
        <v>0.99950223992035803</v>
      </c>
    </row>
    <row r="52" spans="1:4">
      <c r="A52" s="7">
        <v>0</v>
      </c>
      <c r="B52" s="1" t="s">
        <v>19</v>
      </c>
      <c r="C52" s="8">
        <v>0.81464646464646395</v>
      </c>
      <c r="D52" s="8">
        <v>0.99949494949494899</v>
      </c>
    </row>
    <row r="53" spans="1:4">
      <c r="A53" s="7">
        <v>1</v>
      </c>
      <c r="B53" s="1" t="s">
        <v>19</v>
      </c>
      <c r="C53" s="8">
        <v>0.94613583138173296</v>
      </c>
      <c r="D53" s="8">
        <v>1</v>
      </c>
    </row>
    <row r="54" spans="1:4">
      <c r="A54" s="7">
        <v>2</v>
      </c>
      <c r="B54" s="1" t="s">
        <v>19</v>
      </c>
      <c r="C54" s="8">
        <v>0.92864173228346403</v>
      </c>
      <c r="D54" s="8">
        <v>0.99950787401574803</v>
      </c>
    </row>
    <row r="55" spans="1:4">
      <c r="A55" s="7">
        <v>3</v>
      </c>
      <c r="B55" s="1" t="s">
        <v>19</v>
      </c>
      <c r="C55" s="8">
        <v>0.92437810945273602</v>
      </c>
      <c r="D55" s="8">
        <v>1</v>
      </c>
    </row>
    <row r="56" spans="1:4">
      <c r="A56" s="7">
        <v>4</v>
      </c>
      <c r="B56" s="1" t="s">
        <v>19</v>
      </c>
      <c r="C56" s="8">
        <v>0.98032290615539797</v>
      </c>
      <c r="D56" s="8">
        <v>0.99949545913218896</v>
      </c>
    </row>
    <row r="57" spans="1:4">
      <c r="A57" s="7">
        <v>5</v>
      </c>
      <c r="B57" s="1" t="s">
        <v>19</v>
      </c>
      <c r="C57" s="8">
        <v>0.78646934460887896</v>
      </c>
      <c r="D57" s="8">
        <v>1</v>
      </c>
    </row>
    <row r="58" spans="1:4">
      <c r="A58" s="7">
        <v>6</v>
      </c>
      <c r="B58" s="1" t="s">
        <v>19</v>
      </c>
      <c r="C58" s="8">
        <v>0.98876404494381998</v>
      </c>
      <c r="D58" s="8">
        <v>1</v>
      </c>
    </row>
    <row r="59" spans="1:4">
      <c r="A59" s="7">
        <v>7</v>
      </c>
      <c r="B59" s="1" t="s">
        <v>19</v>
      </c>
      <c r="C59" s="8">
        <v>0.98422090729782996</v>
      </c>
      <c r="D59" s="8">
        <v>1</v>
      </c>
    </row>
    <row r="60" spans="1:4">
      <c r="A60" s="7">
        <v>8</v>
      </c>
      <c r="B60" s="1" t="s">
        <v>19</v>
      </c>
      <c r="C60" s="8">
        <v>0.98834853090172203</v>
      </c>
      <c r="D60" s="8">
        <v>1</v>
      </c>
    </row>
    <row r="61" spans="1:4">
      <c r="A61" s="7">
        <v>9</v>
      </c>
      <c r="B61" s="1" t="s">
        <v>19</v>
      </c>
      <c r="C61" s="8">
        <v>0.99303135888501703</v>
      </c>
      <c r="D61" s="8">
        <v>0.99950223992035803</v>
      </c>
    </row>
    <row r="62" spans="1:4">
      <c r="A62" s="7">
        <v>0</v>
      </c>
      <c r="B62" s="1" t="s">
        <v>20</v>
      </c>
      <c r="C62" s="8">
        <v>0.90454545454545399</v>
      </c>
      <c r="D62" s="8">
        <v>1</v>
      </c>
    </row>
    <row r="63" spans="1:4">
      <c r="A63" s="7">
        <v>1</v>
      </c>
      <c r="B63" s="1" t="s">
        <v>20</v>
      </c>
      <c r="C63" s="8">
        <v>0.99718969555035097</v>
      </c>
      <c r="D63" s="8">
        <v>1</v>
      </c>
    </row>
    <row r="64" spans="1:4">
      <c r="A64" s="7">
        <v>2</v>
      </c>
      <c r="B64" s="1" t="s">
        <v>20</v>
      </c>
      <c r="C64" s="8">
        <v>0.82824803149606296</v>
      </c>
      <c r="D64" s="8">
        <v>0.99950787401574803</v>
      </c>
    </row>
    <row r="65" spans="1:4">
      <c r="A65" s="7">
        <v>3</v>
      </c>
      <c r="B65" s="1" t="s">
        <v>20</v>
      </c>
      <c r="C65" s="8">
        <v>0.88507462686567095</v>
      </c>
      <c r="D65" s="8">
        <v>1</v>
      </c>
    </row>
    <row r="66" spans="1:4">
      <c r="A66" s="7">
        <v>4</v>
      </c>
      <c r="B66" s="1" t="s">
        <v>20</v>
      </c>
      <c r="C66" s="8">
        <v>0.99798183652875805</v>
      </c>
      <c r="D66" s="8">
        <v>0.99949545913218896</v>
      </c>
    </row>
    <row r="67" spans="1:4">
      <c r="A67" s="7">
        <v>5</v>
      </c>
      <c r="B67" s="1" t="s">
        <v>20</v>
      </c>
      <c r="C67" s="8">
        <v>0.80496828752642702</v>
      </c>
      <c r="D67" s="8">
        <v>1</v>
      </c>
    </row>
    <row r="68" spans="1:4">
      <c r="A68" s="7">
        <v>6</v>
      </c>
      <c r="B68" s="1" t="s">
        <v>20</v>
      </c>
      <c r="C68" s="8">
        <v>0.91828396322778305</v>
      </c>
      <c r="D68" s="8">
        <v>0.99948927477017302</v>
      </c>
    </row>
    <row r="69" spans="1:4">
      <c r="A69" s="7">
        <v>7</v>
      </c>
      <c r="B69" s="1" t="s">
        <v>20</v>
      </c>
      <c r="C69" s="8">
        <v>0.99260355029585801</v>
      </c>
      <c r="D69" s="8">
        <v>0.99901380670611395</v>
      </c>
    </row>
    <row r="70" spans="1:4">
      <c r="A70" s="7">
        <v>8</v>
      </c>
      <c r="B70" s="1" t="s">
        <v>20</v>
      </c>
      <c r="C70" s="8">
        <v>0.83282674772036402</v>
      </c>
      <c r="D70" s="8">
        <v>1</v>
      </c>
    </row>
    <row r="71" spans="1:4">
      <c r="A71" s="7">
        <v>9</v>
      </c>
      <c r="B71" s="1" t="s">
        <v>20</v>
      </c>
      <c r="C71" s="8">
        <v>0.880039820806371</v>
      </c>
      <c r="D71" s="8">
        <v>1</v>
      </c>
    </row>
    <row r="72" spans="1:4">
      <c r="A72" s="7">
        <v>0</v>
      </c>
      <c r="B72" s="1" t="s">
        <v>21</v>
      </c>
      <c r="C72" s="8">
        <v>0.98787878787878702</v>
      </c>
      <c r="D72" s="8">
        <v>1</v>
      </c>
    </row>
    <row r="73" spans="1:4">
      <c r="A73" s="7">
        <v>1</v>
      </c>
      <c r="B73" s="1" t="s">
        <v>21</v>
      </c>
      <c r="C73" s="8">
        <v>0.94847775175644</v>
      </c>
      <c r="D73" s="8">
        <v>1</v>
      </c>
    </row>
    <row r="74" spans="1:4">
      <c r="A74" s="7">
        <v>2</v>
      </c>
      <c r="B74" s="1" t="s">
        <v>21</v>
      </c>
      <c r="C74" s="8">
        <v>0.99458661417322802</v>
      </c>
      <c r="D74" s="8">
        <v>1</v>
      </c>
    </row>
    <row r="75" spans="1:4">
      <c r="A75" s="7">
        <v>3</v>
      </c>
      <c r="B75" s="1" t="s">
        <v>21</v>
      </c>
      <c r="C75" s="8">
        <v>0.99751243781094501</v>
      </c>
      <c r="D75" s="8">
        <v>1</v>
      </c>
    </row>
    <row r="76" spans="1:4">
      <c r="A76" s="7">
        <v>4</v>
      </c>
      <c r="B76" s="1" t="s">
        <v>21</v>
      </c>
      <c r="C76" s="8">
        <v>0.997477295660948</v>
      </c>
      <c r="D76" s="8">
        <v>1</v>
      </c>
    </row>
    <row r="77" spans="1:4">
      <c r="A77" s="7">
        <v>5</v>
      </c>
      <c r="B77" s="1" t="s">
        <v>21</v>
      </c>
      <c r="C77" s="8">
        <v>0.99841437632135299</v>
      </c>
      <c r="D77" s="8">
        <v>1</v>
      </c>
    </row>
    <row r="78" spans="1:4">
      <c r="A78" s="7">
        <v>6</v>
      </c>
      <c r="B78" s="1" t="s">
        <v>21</v>
      </c>
      <c r="C78" s="8">
        <v>0.99233912155260395</v>
      </c>
      <c r="D78" s="8">
        <v>1</v>
      </c>
    </row>
    <row r="79" spans="1:4">
      <c r="A79" s="7">
        <v>7</v>
      </c>
      <c r="B79" s="1" t="s">
        <v>21</v>
      </c>
      <c r="C79" s="8">
        <v>0.86637080867850103</v>
      </c>
      <c r="D79" s="8">
        <v>1</v>
      </c>
    </row>
    <row r="80" spans="1:4">
      <c r="A80" s="7">
        <v>8</v>
      </c>
      <c r="B80" s="1" t="s">
        <v>21</v>
      </c>
      <c r="C80" s="8">
        <v>0.99696048632218803</v>
      </c>
      <c r="D80" s="8">
        <v>1</v>
      </c>
    </row>
    <row r="81" spans="1:4">
      <c r="A81" s="7">
        <v>9</v>
      </c>
      <c r="B81" s="1" t="s">
        <v>21</v>
      </c>
      <c r="C81" s="8">
        <v>0.99950223992035803</v>
      </c>
      <c r="D81" s="8">
        <v>1</v>
      </c>
    </row>
    <row r="82" spans="1:4">
      <c r="A82" s="7">
        <v>0</v>
      </c>
      <c r="B82" s="1" t="s">
        <v>22</v>
      </c>
      <c r="C82" s="8">
        <v>0.979797979797979</v>
      </c>
      <c r="D82" s="8">
        <v>0.99949494949494899</v>
      </c>
    </row>
    <row r="83" spans="1:4">
      <c r="A83" s="7">
        <v>1</v>
      </c>
      <c r="B83" s="1" t="s">
        <v>22</v>
      </c>
      <c r="C83" s="8">
        <v>0.99531615925058503</v>
      </c>
      <c r="D83" s="8">
        <v>1</v>
      </c>
    </row>
    <row r="84" spans="1:4">
      <c r="A84" s="7">
        <v>2</v>
      </c>
      <c r="B84" s="1" t="s">
        <v>22</v>
      </c>
      <c r="C84" s="8">
        <v>0.96604330708661401</v>
      </c>
      <c r="D84" s="8">
        <v>0.99901574803149595</v>
      </c>
    </row>
    <row r="85" spans="1:4">
      <c r="A85" s="7">
        <v>3</v>
      </c>
      <c r="B85" s="1" t="s">
        <v>22</v>
      </c>
      <c r="C85" s="8">
        <v>0.91492537313432798</v>
      </c>
      <c r="D85" s="8">
        <v>0.99900497512437803</v>
      </c>
    </row>
    <row r="86" spans="1:4">
      <c r="A86" s="7">
        <v>4</v>
      </c>
      <c r="B86" s="1" t="s">
        <v>22</v>
      </c>
      <c r="C86" s="8">
        <v>0.99344096871846599</v>
      </c>
      <c r="D86" s="8">
        <v>0.99949545913218896</v>
      </c>
    </row>
    <row r="87" spans="1:4">
      <c r="A87" s="7">
        <v>5</v>
      </c>
      <c r="B87" s="1" t="s">
        <v>22</v>
      </c>
      <c r="C87" s="8">
        <v>0.95930232558139505</v>
      </c>
      <c r="D87" s="8">
        <v>0.99947145877378396</v>
      </c>
    </row>
    <row r="88" spans="1:4">
      <c r="A88" s="7">
        <v>6</v>
      </c>
      <c r="B88" s="1" t="s">
        <v>22</v>
      </c>
      <c r="C88" s="8">
        <v>0.98876404494381998</v>
      </c>
      <c r="D88" s="8">
        <v>0.99846782431052095</v>
      </c>
    </row>
    <row r="89" spans="1:4">
      <c r="A89" s="7">
        <v>7</v>
      </c>
      <c r="B89" s="1" t="s">
        <v>22</v>
      </c>
      <c r="C89" s="8">
        <v>0.987179487179487</v>
      </c>
      <c r="D89" s="8">
        <v>0.99950690335305703</v>
      </c>
    </row>
    <row r="90" spans="1:4">
      <c r="A90" s="7">
        <v>8</v>
      </c>
      <c r="B90" s="1" t="s">
        <v>22</v>
      </c>
      <c r="C90" s="8">
        <v>0.86828774062816605</v>
      </c>
      <c r="D90" s="8">
        <v>0.99949341438703099</v>
      </c>
    </row>
    <row r="91" spans="1:4">
      <c r="A91" s="7">
        <v>9</v>
      </c>
      <c r="B91" s="1" t="s">
        <v>22</v>
      </c>
      <c r="C91" s="8">
        <v>0.96316575410651994</v>
      </c>
      <c r="D91" s="8">
        <v>0.99950223992035803</v>
      </c>
    </row>
    <row r="92" spans="1:4">
      <c r="A92" s="7">
        <v>0</v>
      </c>
      <c r="B92" s="1" t="s">
        <v>23</v>
      </c>
      <c r="C92" s="8">
        <v>0.99696969696969695</v>
      </c>
      <c r="D92" s="8">
        <v>1</v>
      </c>
    </row>
    <row r="93" spans="1:4">
      <c r="A93" s="7">
        <v>1</v>
      </c>
      <c r="B93" s="1" t="s">
        <v>23</v>
      </c>
      <c r="C93" s="8">
        <v>0.92880562060889904</v>
      </c>
      <c r="D93" s="8">
        <v>1</v>
      </c>
    </row>
    <row r="94" spans="1:4">
      <c r="A94" s="7">
        <v>2</v>
      </c>
      <c r="B94" s="1" t="s">
        <v>23</v>
      </c>
      <c r="C94" s="8">
        <v>0.996555118110236</v>
      </c>
      <c r="D94" s="8">
        <v>1</v>
      </c>
    </row>
    <row r="95" spans="1:4">
      <c r="A95" s="7">
        <v>3</v>
      </c>
      <c r="B95" s="1" t="s">
        <v>23</v>
      </c>
      <c r="C95" s="8">
        <v>0.89104477611940303</v>
      </c>
      <c r="D95" s="8">
        <v>1</v>
      </c>
    </row>
    <row r="96" spans="1:4">
      <c r="A96" s="7">
        <v>4</v>
      </c>
      <c r="B96" s="1" t="s">
        <v>23</v>
      </c>
      <c r="C96" s="8">
        <v>0.99899091826437902</v>
      </c>
      <c r="D96" s="8">
        <v>1</v>
      </c>
    </row>
    <row r="97" spans="1:4">
      <c r="A97" s="7">
        <v>5</v>
      </c>
      <c r="B97" s="1" t="s">
        <v>23</v>
      </c>
      <c r="C97" s="8">
        <v>0.97251585623678605</v>
      </c>
      <c r="D97" s="8">
        <v>1</v>
      </c>
    </row>
    <row r="98" spans="1:4">
      <c r="A98" s="7">
        <v>6</v>
      </c>
      <c r="B98" s="1" t="s">
        <v>23</v>
      </c>
      <c r="C98" s="8">
        <v>0.99846782431052095</v>
      </c>
      <c r="D98" s="8">
        <v>1</v>
      </c>
    </row>
    <row r="99" spans="1:4">
      <c r="A99" s="7">
        <v>7</v>
      </c>
      <c r="B99" s="1" t="s">
        <v>23</v>
      </c>
      <c r="C99" s="8">
        <v>0.99309664694279998</v>
      </c>
      <c r="D99" s="8">
        <v>1</v>
      </c>
    </row>
    <row r="100" spans="1:4">
      <c r="A100" s="7">
        <v>8</v>
      </c>
      <c r="B100" s="1" t="s">
        <v>23</v>
      </c>
      <c r="C100" s="8">
        <v>0.98834853090172203</v>
      </c>
      <c r="D100" s="8">
        <v>1</v>
      </c>
    </row>
    <row r="101" spans="1:4">
      <c r="A101" s="7">
        <v>9</v>
      </c>
      <c r="B101" s="1" t="s">
        <v>23</v>
      </c>
      <c r="C101" s="8">
        <v>0.991538078646092</v>
      </c>
      <c r="D101" s="8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D55-EB21-F344-AAF1-4A6DBCE2DF8A}">
  <dimension ref="A1:D181"/>
  <sheetViews>
    <sheetView workbookViewId="0">
      <selection activeCell="R50" sqref="R50"/>
    </sheetView>
  </sheetViews>
  <sheetFormatPr baseColWidth="10" defaultRowHeight="16"/>
  <cols>
    <col min="1" max="2" width="10.83203125" style="28"/>
  </cols>
  <sheetData>
    <row r="1" spans="1:4">
      <c r="A1" s="28" t="s">
        <v>11</v>
      </c>
      <c r="B1" s="28" t="s">
        <v>24</v>
      </c>
      <c r="C1" t="s">
        <v>54</v>
      </c>
    </row>
    <row r="2" spans="1:4">
      <c r="A2" s="28">
        <v>0.97812500000000002</v>
      </c>
      <c r="B2" s="28">
        <v>0.979375</v>
      </c>
      <c r="C2">
        <f>B2-A2</f>
        <v>1.2499999999999734E-3</v>
      </c>
      <c r="D2">
        <f>AVERAGE(C2:C181)</f>
        <v>-3.1066312777732136E-4</v>
      </c>
    </row>
    <row r="3" spans="1:4">
      <c r="A3" s="28">
        <v>0.96562499999999996</v>
      </c>
      <c r="B3" s="28">
        <v>0.97750000000000004</v>
      </c>
      <c r="C3" s="28">
        <f t="shared" ref="C3:C66" si="0">B3-A3</f>
        <v>1.187500000000008E-2</v>
      </c>
      <c r="D3">
        <f>MEDIAN(C2:C181)</f>
        <v>-2.2499999999999742E-3</v>
      </c>
    </row>
    <row r="4" spans="1:4">
      <c r="A4" s="28">
        <v>0.948125</v>
      </c>
      <c r="B4" s="28">
        <v>0.94937499999999997</v>
      </c>
      <c r="C4" s="28">
        <f t="shared" si="0"/>
        <v>1.2499999999999734E-3</v>
      </c>
    </row>
    <row r="5" spans="1:4">
      <c r="A5" s="28">
        <v>0.95062500000000005</v>
      </c>
      <c r="B5" s="28">
        <v>0.97437499999999999</v>
      </c>
      <c r="C5" s="28">
        <f t="shared" si="0"/>
        <v>2.3749999999999938E-2</v>
      </c>
    </row>
    <row r="6" spans="1:4">
      <c r="A6" s="28">
        <v>0.98375000000000001</v>
      </c>
      <c r="B6" s="28">
        <v>0.984375</v>
      </c>
      <c r="C6" s="28">
        <f t="shared" si="0"/>
        <v>6.2499999999998668E-4</v>
      </c>
    </row>
    <row r="7" spans="1:4">
      <c r="A7" s="28">
        <v>0.95250000000000001</v>
      </c>
      <c r="B7" s="28">
        <v>0.92937499999999995</v>
      </c>
      <c r="C7" s="28">
        <f t="shared" si="0"/>
        <v>-2.3125000000000062E-2</v>
      </c>
    </row>
    <row r="8" spans="1:4">
      <c r="A8" s="28">
        <v>0.94187500000000002</v>
      </c>
      <c r="B8" s="28">
        <v>0.96499999999999997</v>
      </c>
      <c r="C8" s="28">
        <f t="shared" si="0"/>
        <v>2.3124999999999951E-2</v>
      </c>
    </row>
    <row r="9" spans="1:4">
      <c r="A9" s="28">
        <v>0.98499999999999999</v>
      </c>
      <c r="B9" s="28">
        <v>0.98750000000000004</v>
      </c>
      <c r="C9" s="28">
        <f t="shared" si="0"/>
        <v>2.5000000000000577E-3</v>
      </c>
    </row>
    <row r="10" spans="1:4">
      <c r="A10" s="28">
        <v>0.97750000000000004</v>
      </c>
      <c r="B10" s="28">
        <v>0.98624999999999996</v>
      </c>
      <c r="C10" s="28">
        <f t="shared" si="0"/>
        <v>8.7499999999999245E-3</v>
      </c>
    </row>
    <row r="11" spans="1:4">
      <c r="A11" s="28">
        <v>0.989375</v>
      </c>
      <c r="B11" s="28">
        <v>0.98</v>
      </c>
      <c r="C11" s="28">
        <f t="shared" si="0"/>
        <v>-9.3750000000000222E-3</v>
      </c>
    </row>
    <row r="12" spans="1:4">
      <c r="A12" s="28">
        <v>0.97624999999999995</v>
      </c>
      <c r="B12" s="28">
        <v>0.96750000000000003</v>
      </c>
      <c r="C12" s="28">
        <f t="shared" si="0"/>
        <v>-8.7499999999999245E-3</v>
      </c>
    </row>
    <row r="13" spans="1:4">
      <c r="A13" s="28">
        <v>0.98562499999999997</v>
      </c>
      <c r="B13" s="28">
        <v>0.98375000000000001</v>
      </c>
      <c r="C13" s="28">
        <f t="shared" si="0"/>
        <v>-1.87499999999996E-3</v>
      </c>
    </row>
    <row r="14" spans="1:4">
      <c r="A14" s="28">
        <v>0.98875000000000002</v>
      </c>
      <c r="B14" s="28">
        <v>0.98812500000000003</v>
      </c>
      <c r="C14" s="28">
        <f t="shared" si="0"/>
        <v>-6.2499999999998668E-4</v>
      </c>
    </row>
    <row r="15" spans="1:4">
      <c r="A15" s="28">
        <v>0.96125000000000005</v>
      </c>
      <c r="B15" s="28">
        <v>0.95187500000000003</v>
      </c>
      <c r="C15" s="28">
        <f t="shared" si="0"/>
        <v>-9.3750000000000222E-3</v>
      </c>
    </row>
    <row r="16" spans="1:4">
      <c r="A16" s="28">
        <v>0.96812500000000001</v>
      </c>
      <c r="B16" s="28">
        <v>0.97</v>
      </c>
      <c r="C16" s="28">
        <f t="shared" si="0"/>
        <v>1.87499999999996E-3</v>
      </c>
    </row>
    <row r="17" spans="1:3">
      <c r="A17" s="28">
        <v>0.99437500000000001</v>
      </c>
      <c r="B17" s="28">
        <v>0.98187500000000005</v>
      </c>
      <c r="C17" s="28">
        <f t="shared" si="0"/>
        <v>-1.2499999999999956E-2</v>
      </c>
    </row>
    <row r="18" spans="1:3">
      <c r="A18" s="28">
        <v>0.989375</v>
      </c>
      <c r="B18" s="28">
        <v>0.97875000000000001</v>
      </c>
      <c r="C18" s="28">
        <f t="shared" si="0"/>
        <v>-1.0624999999999996E-2</v>
      </c>
    </row>
    <row r="19" spans="1:3">
      <c r="A19" s="28">
        <v>0.989375</v>
      </c>
      <c r="B19" s="28">
        <v>0.98375000000000001</v>
      </c>
      <c r="C19" s="28">
        <f t="shared" si="0"/>
        <v>-5.6249999999999911E-3</v>
      </c>
    </row>
    <row r="20" spans="1:3">
      <c r="A20" s="28">
        <v>0.95499999999999996</v>
      </c>
      <c r="B20" s="28">
        <v>0.93062500000000004</v>
      </c>
      <c r="C20" s="28">
        <f t="shared" si="0"/>
        <v>-2.4374999999999925E-2</v>
      </c>
    </row>
    <row r="21" spans="1:3">
      <c r="A21" s="28">
        <v>0.98812500000000003</v>
      </c>
      <c r="B21" s="28">
        <v>0.98750000000000004</v>
      </c>
      <c r="C21" s="28">
        <f t="shared" si="0"/>
        <v>-6.2499999999998668E-4</v>
      </c>
    </row>
    <row r="22" spans="1:3">
      <c r="A22" s="28">
        <v>0.984375</v>
      </c>
      <c r="B22" s="28">
        <v>0.97812500000000002</v>
      </c>
      <c r="C22" s="28">
        <f t="shared" si="0"/>
        <v>-6.2499999999999778E-3</v>
      </c>
    </row>
    <row r="23" spans="1:3">
      <c r="A23" s="28">
        <v>0.99312500000000004</v>
      </c>
      <c r="B23" s="28">
        <v>0.97812500000000002</v>
      </c>
      <c r="C23" s="28">
        <f t="shared" si="0"/>
        <v>-1.5000000000000013E-2</v>
      </c>
    </row>
    <row r="24" spans="1:3">
      <c r="A24" s="28">
        <v>0.99062499999999998</v>
      </c>
      <c r="B24" s="28">
        <v>0.99</v>
      </c>
      <c r="C24" s="28">
        <f t="shared" si="0"/>
        <v>-6.2499999999998668E-4</v>
      </c>
    </row>
    <row r="25" spans="1:3">
      <c r="A25" s="28">
        <v>0.99375000000000002</v>
      </c>
      <c r="B25" s="28">
        <v>0.99375000000000002</v>
      </c>
      <c r="C25" s="28">
        <f t="shared" si="0"/>
        <v>0</v>
      </c>
    </row>
    <row r="26" spans="1:3">
      <c r="A26" s="28">
        <v>0.99312500000000004</v>
      </c>
      <c r="B26" s="28">
        <v>0.98</v>
      </c>
      <c r="C26" s="28">
        <f t="shared" si="0"/>
        <v>-1.3125000000000053E-2</v>
      </c>
    </row>
    <row r="27" spans="1:3">
      <c r="A27" s="28">
        <v>0.99</v>
      </c>
      <c r="B27" s="28">
        <v>0.98250000000000004</v>
      </c>
      <c r="C27" s="28">
        <f t="shared" si="0"/>
        <v>-7.4999999999999512E-3</v>
      </c>
    </row>
    <row r="28" spans="1:3">
      <c r="A28" s="28">
        <v>0.979375</v>
      </c>
      <c r="B28" s="28">
        <v>0.95187500000000003</v>
      </c>
      <c r="C28" s="28">
        <f t="shared" si="0"/>
        <v>-2.7499999999999969E-2</v>
      </c>
    </row>
    <row r="29" spans="1:3">
      <c r="A29" s="28">
        <v>0.97750000000000004</v>
      </c>
      <c r="B29" s="28">
        <v>0.97250000000000003</v>
      </c>
      <c r="C29" s="28">
        <f t="shared" si="0"/>
        <v>-5.0000000000000044E-3</v>
      </c>
    </row>
    <row r="30" spans="1:3">
      <c r="A30" s="28">
        <v>0.99312500000000004</v>
      </c>
      <c r="B30" s="28">
        <v>0.98124999999999996</v>
      </c>
      <c r="C30" s="28">
        <f t="shared" si="0"/>
        <v>-1.187500000000008E-2</v>
      </c>
    </row>
    <row r="31" spans="1:3">
      <c r="A31" s="28">
        <v>0.97437499999999999</v>
      </c>
      <c r="B31" s="28">
        <v>0.97187500000000004</v>
      </c>
      <c r="C31" s="28">
        <f t="shared" si="0"/>
        <v>-2.4999999999999467E-3</v>
      </c>
    </row>
    <row r="32" spans="1:3">
      <c r="A32" s="28">
        <v>0.98187500000000005</v>
      </c>
      <c r="B32" s="28">
        <v>0.98062499999999997</v>
      </c>
      <c r="C32" s="28">
        <f t="shared" si="0"/>
        <v>-1.2500000000000844E-3</v>
      </c>
    </row>
    <row r="33" spans="1:3">
      <c r="A33" s="28">
        <v>0.98499999999999999</v>
      </c>
      <c r="B33" s="28">
        <v>0.98124999999999996</v>
      </c>
      <c r="C33" s="28">
        <f t="shared" si="0"/>
        <v>-3.7500000000000311E-3</v>
      </c>
    </row>
    <row r="34" spans="1:3">
      <c r="A34" s="28">
        <v>0.99187499999999995</v>
      </c>
      <c r="B34" s="28">
        <v>0.98124999999999996</v>
      </c>
      <c r="C34" s="28">
        <f t="shared" si="0"/>
        <v>-1.0624999999999996E-2</v>
      </c>
    </row>
    <row r="35" spans="1:3">
      <c r="A35" s="28">
        <v>0.99124999999999996</v>
      </c>
      <c r="B35" s="28">
        <v>0.98812500000000003</v>
      </c>
      <c r="C35" s="28">
        <f t="shared" si="0"/>
        <v>-3.1249999999999334E-3</v>
      </c>
    </row>
    <row r="36" spans="1:3">
      <c r="A36" s="28">
        <v>0.995</v>
      </c>
      <c r="B36" s="28">
        <v>0.98499999999999999</v>
      </c>
      <c r="C36" s="28">
        <f t="shared" si="0"/>
        <v>-1.0000000000000009E-2</v>
      </c>
    </row>
    <row r="37" spans="1:3">
      <c r="A37" s="28">
        <v>0.97687500000000005</v>
      </c>
      <c r="B37" s="28">
        <v>0.97062499999999996</v>
      </c>
      <c r="C37" s="28">
        <f t="shared" si="0"/>
        <v>-6.2500000000000888E-3</v>
      </c>
    </row>
    <row r="38" spans="1:3">
      <c r="A38" s="28">
        <v>0.989375</v>
      </c>
      <c r="B38" s="28">
        <v>0.97812500000000002</v>
      </c>
      <c r="C38" s="28">
        <f t="shared" si="0"/>
        <v>-1.1249999999999982E-2</v>
      </c>
    </row>
    <row r="39" spans="1:3">
      <c r="A39" s="28">
        <v>0.98375000000000001</v>
      </c>
      <c r="B39" s="28">
        <v>0.96562499999999996</v>
      </c>
      <c r="C39" s="28">
        <f t="shared" si="0"/>
        <v>-1.8125000000000058E-2</v>
      </c>
    </row>
    <row r="40" spans="1:3">
      <c r="A40" s="28">
        <v>0.98812500000000003</v>
      </c>
      <c r="B40" s="28">
        <v>0.97062499999999996</v>
      </c>
      <c r="C40" s="28">
        <f t="shared" si="0"/>
        <v>-1.7500000000000071E-2</v>
      </c>
    </row>
    <row r="41" spans="1:3">
      <c r="A41" s="28">
        <v>0.98562499999999997</v>
      </c>
      <c r="B41" s="28">
        <v>0.97812500000000002</v>
      </c>
      <c r="C41" s="28">
        <f t="shared" si="0"/>
        <v>-7.4999999999999512E-3</v>
      </c>
    </row>
    <row r="42" spans="1:3">
      <c r="A42" s="28">
        <v>0.98875000000000002</v>
      </c>
      <c r="B42" s="28">
        <v>0.97</v>
      </c>
      <c r="C42" s="28">
        <f t="shared" si="0"/>
        <v>-1.8750000000000044E-2</v>
      </c>
    </row>
    <row r="43" spans="1:3">
      <c r="A43" s="28">
        <v>0.97312500000000002</v>
      </c>
      <c r="B43" s="28">
        <v>0.97875000000000001</v>
      </c>
      <c r="C43" s="28">
        <f t="shared" si="0"/>
        <v>5.6249999999999911E-3</v>
      </c>
    </row>
    <row r="44" spans="1:3">
      <c r="A44" s="28">
        <v>0.99312500000000004</v>
      </c>
      <c r="B44" s="28">
        <v>0.979375</v>
      </c>
      <c r="C44" s="28">
        <f t="shared" si="0"/>
        <v>-1.375000000000004E-2</v>
      </c>
    </row>
    <row r="45" spans="1:3">
      <c r="A45" s="28">
        <v>0.99250000000000005</v>
      </c>
      <c r="B45" s="28">
        <v>0.97312500000000002</v>
      </c>
      <c r="C45" s="28">
        <f t="shared" si="0"/>
        <v>-1.9375000000000031E-2</v>
      </c>
    </row>
    <row r="46" spans="1:3">
      <c r="A46" s="28">
        <v>0.96</v>
      </c>
      <c r="B46" s="28">
        <v>0.94499999999999995</v>
      </c>
      <c r="C46" s="28">
        <f t="shared" si="0"/>
        <v>-1.5000000000000013E-2</v>
      </c>
    </row>
    <row r="47" spans="1:3">
      <c r="A47" s="28">
        <v>0.97499999999999998</v>
      </c>
      <c r="B47" s="28">
        <v>0.98199999999999998</v>
      </c>
      <c r="C47" s="28">
        <f t="shared" si="0"/>
        <v>7.0000000000000062E-3</v>
      </c>
    </row>
    <row r="48" spans="1:3">
      <c r="A48" s="28">
        <v>0.98299999999999998</v>
      </c>
      <c r="B48" s="28">
        <v>0.97899999999999998</v>
      </c>
      <c r="C48" s="28">
        <f t="shared" si="0"/>
        <v>-4.0000000000000036E-3</v>
      </c>
    </row>
    <row r="49" spans="1:3">
      <c r="A49" s="28">
        <v>0.97799999999999998</v>
      </c>
      <c r="B49" s="28">
        <v>0.97</v>
      </c>
      <c r="C49" s="28">
        <f t="shared" si="0"/>
        <v>-8.0000000000000071E-3</v>
      </c>
    </row>
    <row r="50" spans="1:3">
      <c r="A50" s="28">
        <v>0.877</v>
      </c>
      <c r="B50" s="28">
        <v>0.9425</v>
      </c>
      <c r="C50" s="28">
        <f t="shared" si="0"/>
        <v>6.5500000000000003E-2</v>
      </c>
    </row>
    <row r="51" spans="1:3">
      <c r="A51" s="28">
        <v>0.93799999999999994</v>
      </c>
      <c r="B51" s="28">
        <v>0.96399999999999997</v>
      </c>
      <c r="C51" s="28">
        <f t="shared" si="0"/>
        <v>2.6000000000000023E-2</v>
      </c>
    </row>
    <row r="52" spans="1:3">
      <c r="A52" s="28">
        <v>0.97550000000000003</v>
      </c>
      <c r="B52" s="28">
        <v>0.98950000000000005</v>
      </c>
      <c r="C52" s="28">
        <f t="shared" si="0"/>
        <v>1.4000000000000012E-2</v>
      </c>
    </row>
    <row r="53" spans="1:3">
      <c r="A53" s="28">
        <v>0.93049999999999999</v>
      </c>
      <c r="B53" s="28">
        <v>0.9425</v>
      </c>
      <c r="C53" s="28">
        <f t="shared" si="0"/>
        <v>1.2000000000000011E-2</v>
      </c>
    </row>
    <row r="54" spans="1:3">
      <c r="A54" s="28">
        <v>0.92749999999999999</v>
      </c>
      <c r="B54" s="28">
        <v>0.96850000000000003</v>
      </c>
      <c r="C54" s="28">
        <f t="shared" si="0"/>
        <v>4.1000000000000036E-2</v>
      </c>
    </row>
    <row r="55" spans="1:3">
      <c r="A55" s="28">
        <v>0.97250000000000003</v>
      </c>
      <c r="B55" s="28">
        <v>0.97550000000000003</v>
      </c>
      <c r="C55" s="28">
        <f t="shared" si="0"/>
        <v>3.0000000000000027E-3</v>
      </c>
    </row>
    <row r="56" spans="1:3">
      <c r="A56" s="28">
        <v>0.9415</v>
      </c>
      <c r="B56" s="28">
        <v>0.9405</v>
      </c>
      <c r="C56" s="28">
        <f t="shared" si="0"/>
        <v>-1.0000000000000009E-3</v>
      </c>
    </row>
    <row r="57" spans="1:3">
      <c r="A57" s="28">
        <v>0.98399999999999999</v>
      </c>
      <c r="B57" s="28">
        <v>0.97150000000000003</v>
      </c>
      <c r="C57" s="28">
        <f t="shared" si="0"/>
        <v>-1.2499999999999956E-2</v>
      </c>
    </row>
    <row r="58" spans="1:3">
      <c r="A58" s="28">
        <v>0.93400000000000005</v>
      </c>
      <c r="B58" s="28">
        <v>0.9335</v>
      </c>
      <c r="C58" s="28">
        <f t="shared" si="0"/>
        <v>-5.0000000000005596E-4</v>
      </c>
    </row>
    <row r="59" spans="1:3">
      <c r="A59" s="28">
        <v>0.95199999999999996</v>
      </c>
      <c r="B59" s="28">
        <v>0.94499999999999995</v>
      </c>
      <c r="C59" s="28">
        <f t="shared" si="0"/>
        <v>-7.0000000000000062E-3</v>
      </c>
    </row>
    <row r="60" spans="1:3">
      <c r="A60" s="28">
        <v>0.93600000000000005</v>
      </c>
      <c r="B60" s="28">
        <v>0.91549999999999998</v>
      </c>
      <c r="C60" s="28">
        <f t="shared" si="0"/>
        <v>-2.0500000000000074E-2</v>
      </c>
    </row>
    <row r="61" spans="1:3">
      <c r="A61" s="28">
        <v>0.95399999999999996</v>
      </c>
      <c r="B61" s="28">
        <v>0.94199999999999995</v>
      </c>
      <c r="C61" s="28">
        <f t="shared" si="0"/>
        <v>-1.2000000000000011E-2</v>
      </c>
    </row>
    <row r="62" spans="1:3">
      <c r="A62" s="28">
        <v>0.94550000000000001</v>
      </c>
      <c r="B62" s="28">
        <v>0.94799999999999995</v>
      </c>
      <c r="C62" s="28">
        <f t="shared" si="0"/>
        <v>2.4999999999999467E-3</v>
      </c>
    </row>
    <row r="63" spans="1:3">
      <c r="A63" s="28">
        <v>0.93300000000000005</v>
      </c>
      <c r="B63" s="28">
        <v>0.95199999999999996</v>
      </c>
      <c r="C63" s="28">
        <f t="shared" si="0"/>
        <v>1.8999999999999906E-2</v>
      </c>
    </row>
    <row r="64" spans="1:3">
      <c r="A64" s="28">
        <v>0.93500000000000005</v>
      </c>
      <c r="B64" s="28">
        <v>0.93799999999999994</v>
      </c>
      <c r="C64" s="28">
        <f t="shared" si="0"/>
        <v>2.9999999999998916E-3</v>
      </c>
    </row>
    <row r="65" spans="1:3">
      <c r="A65" s="28">
        <v>0.95299999999999996</v>
      </c>
      <c r="B65" s="28">
        <v>0.95050000000000001</v>
      </c>
      <c r="C65" s="28">
        <f t="shared" si="0"/>
        <v>-2.4999999999999467E-3</v>
      </c>
    </row>
    <row r="66" spans="1:3">
      <c r="A66" s="28">
        <v>0.91449999999999998</v>
      </c>
      <c r="B66" s="28">
        <v>0.91300000000000003</v>
      </c>
      <c r="C66" s="28">
        <f t="shared" si="0"/>
        <v>-1.4999999999999458E-3</v>
      </c>
    </row>
    <row r="67" spans="1:3">
      <c r="A67" s="28">
        <v>0.95099999999999996</v>
      </c>
      <c r="B67" s="28">
        <v>0.96299999999999997</v>
      </c>
      <c r="C67" s="28">
        <f t="shared" ref="C67:C130" si="1">B67-A67</f>
        <v>1.2000000000000011E-2</v>
      </c>
    </row>
    <row r="68" spans="1:3">
      <c r="A68" s="28">
        <v>0.95699999999999996</v>
      </c>
      <c r="B68" s="28">
        <v>0.93899999999999995</v>
      </c>
      <c r="C68" s="28">
        <f t="shared" si="1"/>
        <v>-1.8000000000000016E-2</v>
      </c>
    </row>
    <row r="69" spans="1:3">
      <c r="A69" s="28">
        <v>0.93100000000000005</v>
      </c>
      <c r="B69" s="28">
        <v>0.95650000000000002</v>
      </c>
      <c r="C69" s="28">
        <f t="shared" si="1"/>
        <v>2.5499999999999967E-2</v>
      </c>
    </row>
    <row r="70" spans="1:3">
      <c r="A70" s="28">
        <v>0.92200000000000004</v>
      </c>
      <c r="B70" s="28">
        <v>0.94599999999999995</v>
      </c>
      <c r="C70" s="28">
        <f t="shared" si="1"/>
        <v>2.399999999999991E-2</v>
      </c>
    </row>
    <row r="71" spans="1:3">
      <c r="A71" s="28">
        <v>0.97199999999999998</v>
      </c>
      <c r="B71" s="28">
        <v>0.97099999999999997</v>
      </c>
      <c r="C71" s="28">
        <f t="shared" si="1"/>
        <v>-1.0000000000000009E-3</v>
      </c>
    </row>
    <row r="72" spans="1:3">
      <c r="A72" s="28">
        <v>0.97250000000000003</v>
      </c>
      <c r="B72" s="28">
        <v>0.96950000000000003</v>
      </c>
      <c r="C72" s="28">
        <f t="shared" si="1"/>
        <v>-3.0000000000000027E-3</v>
      </c>
    </row>
    <row r="73" spans="1:3">
      <c r="A73" s="28">
        <v>0.97899999999999998</v>
      </c>
      <c r="B73" s="28">
        <v>0.96950000000000003</v>
      </c>
      <c r="C73" s="28">
        <f t="shared" si="1"/>
        <v>-9.4999999999999529E-3</v>
      </c>
    </row>
    <row r="74" spans="1:3">
      <c r="A74" s="28">
        <v>0.97750000000000004</v>
      </c>
      <c r="B74" s="28">
        <v>0.98</v>
      </c>
      <c r="C74" s="28">
        <f t="shared" si="1"/>
        <v>2.4999999999999467E-3</v>
      </c>
    </row>
    <row r="75" spans="1:3">
      <c r="A75" s="28">
        <v>0.96899999999999997</v>
      </c>
      <c r="B75" s="28">
        <v>0.95950000000000002</v>
      </c>
      <c r="C75" s="28">
        <f t="shared" si="1"/>
        <v>-9.4999999999999529E-3</v>
      </c>
    </row>
    <row r="76" spans="1:3">
      <c r="A76" s="28">
        <v>0.96850000000000003</v>
      </c>
      <c r="B76" s="28">
        <v>0.97199999999999998</v>
      </c>
      <c r="C76" s="28">
        <f t="shared" si="1"/>
        <v>3.4999999999999476E-3</v>
      </c>
    </row>
    <row r="77" spans="1:3">
      <c r="A77" s="28">
        <v>0.95899999999999996</v>
      </c>
      <c r="B77" s="28">
        <v>0.96099999999999997</v>
      </c>
      <c r="C77" s="28">
        <f t="shared" si="1"/>
        <v>2.0000000000000018E-3</v>
      </c>
    </row>
    <row r="78" spans="1:3">
      <c r="A78" s="28">
        <v>0.96250000000000002</v>
      </c>
      <c r="B78" s="28">
        <v>0.95</v>
      </c>
      <c r="C78" s="28">
        <f t="shared" si="1"/>
        <v>-1.2500000000000067E-2</v>
      </c>
    </row>
    <row r="79" spans="1:3">
      <c r="A79" s="28">
        <v>0.92700000000000005</v>
      </c>
      <c r="B79" s="28">
        <v>0.89649999999999996</v>
      </c>
      <c r="C79" s="28">
        <f t="shared" si="1"/>
        <v>-3.0500000000000083E-2</v>
      </c>
    </row>
    <row r="80" spans="1:3">
      <c r="A80" s="28">
        <v>0.96150000000000002</v>
      </c>
      <c r="B80" s="28">
        <v>0.95550000000000002</v>
      </c>
      <c r="C80" s="28">
        <f t="shared" si="1"/>
        <v>-6.0000000000000053E-3</v>
      </c>
    </row>
    <row r="81" spans="1:3">
      <c r="A81" s="28">
        <v>0.95</v>
      </c>
      <c r="B81" s="28">
        <v>0.94899999999999995</v>
      </c>
      <c r="C81" s="28">
        <f t="shared" si="1"/>
        <v>-1.0000000000000009E-3</v>
      </c>
    </row>
    <row r="82" spans="1:3">
      <c r="A82" s="28">
        <v>0.96</v>
      </c>
      <c r="B82" s="28">
        <v>0.95450000000000002</v>
      </c>
      <c r="C82" s="28">
        <f t="shared" si="1"/>
        <v>-5.4999999999999494E-3</v>
      </c>
    </row>
    <row r="83" spans="1:3">
      <c r="A83" s="28">
        <v>0.97099999999999997</v>
      </c>
      <c r="B83" s="28">
        <v>0.96299999999999997</v>
      </c>
      <c r="C83" s="28">
        <f t="shared" si="1"/>
        <v>-8.0000000000000071E-3</v>
      </c>
    </row>
    <row r="84" spans="1:3">
      <c r="A84" s="28">
        <v>0.94950000000000001</v>
      </c>
      <c r="B84" s="28">
        <v>0.96250000000000002</v>
      </c>
      <c r="C84" s="28">
        <f t="shared" si="1"/>
        <v>1.3000000000000012E-2</v>
      </c>
    </row>
    <row r="85" spans="1:3">
      <c r="A85" s="28">
        <v>0.95550000000000002</v>
      </c>
      <c r="B85" s="28">
        <v>0.96950000000000003</v>
      </c>
      <c r="C85" s="28">
        <f t="shared" si="1"/>
        <v>1.4000000000000012E-2</v>
      </c>
    </row>
    <row r="86" spans="1:3">
      <c r="A86" s="28">
        <v>0.94750000000000001</v>
      </c>
      <c r="B86" s="28">
        <v>0.96799999999999997</v>
      </c>
      <c r="C86" s="28">
        <f t="shared" si="1"/>
        <v>2.0499999999999963E-2</v>
      </c>
    </row>
    <row r="87" spans="1:3">
      <c r="A87" s="28">
        <v>0.97599999999999998</v>
      </c>
      <c r="B87" s="28">
        <v>0.97699999999999998</v>
      </c>
      <c r="C87" s="28">
        <f t="shared" si="1"/>
        <v>1.0000000000000009E-3</v>
      </c>
    </row>
    <row r="88" spans="1:3">
      <c r="A88" s="28">
        <v>0.96399999999999997</v>
      </c>
      <c r="B88" s="28">
        <v>0.94399999999999995</v>
      </c>
      <c r="C88" s="28">
        <f t="shared" si="1"/>
        <v>-2.0000000000000018E-2</v>
      </c>
    </row>
    <row r="89" spans="1:3">
      <c r="A89" s="28">
        <v>0.95150000000000001</v>
      </c>
      <c r="B89" s="28">
        <v>0.96199999999999997</v>
      </c>
      <c r="C89" s="28">
        <f t="shared" si="1"/>
        <v>1.0499999999999954E-2</v>
      </c>
    </row>
    <row r="90" spans="1:3">
      <c r="A90" s="28">
        <v>0.95099999999999996</v>
      </c>
      <c r="B90" s="28">
        <v>0.92700000000000005</v>
      </c>
      <c r="C90" s="28">
        <f t="shared" si="1"/>
        <v>-2.399999999999991E-2</v>
      </c>
    </row>
    <row r="91" spans="1:3">
      <c r="A91" s="28">
        <v>0.95650000000000002</v>
      </c>
      <c r="B91" s="28">
        <v>0.96699999999999997</v>
      </c>
      <c r="C91" s="28">
        <f t="shared" si="1"/>
        <v>1.0499999999999954E-2</v>
      </c>
    </row>
    <row r="92" spans="1:3">
      <c r="A92" s="28">
        <v>0.99952718676122898</v>
      </c>
      <c r="B92" s="28">
        <v>0.99905437352245796</v>
      </c>
      <c r="C92" s="28">
        <f t="shared" si="1"/>
        <v>-4.7281323877101933E-4</v>
      </c>
    </row>
    <row r="93" spans="1:3">
      <c r="A93" s="28">
        <v>0.99105367793240495</v>
      </c>
      <c r="B93" s="28">
        <v>0.99353876739562597</v>
      </c>
      <c r="C93" s="28">
        <f t="shared" si="1"/>
        <v>2.485089463221013E-3</v>
      </c>
    </row>
    <row r="94" spans="1:3">
      <c r="A94" s="28">
        <v>0.995979899497487</v>
      </c>
      <c r="B94" s="28">
        <v>0.997989949748743</v>
      </c>
      <c r="C94" s="28">
        <f t="shared" si="1"/>
        <v>2.0100502512560015E-3</v>
      </c>
    </row>
    <row r="95" spans="1:3">
      <c r="A95" s="28">
        <v>0.99643221202854204</v>
      </c>
      <c r="B95" s="28">
        <v>0.99592252803261905</v>
      </c>
      <c r="C95" s="28">
        <f t="shared" si="1"/>
        <v>-5.0968399592299374E-4</v>
      </c>
    </row>
    <row r="96" spans="1:3">
      <c r="A96" s="28">
        <v>0.99358974358974295</v>
      </c>
      <c r="B96" s="28">
        <v>0.98824786324786296</v>
      </c>
      <c r="C96" s="28">
        <f t="shared" si="1"/>
        <v>-5.3418803418799898E-3</v>
      </c>
    </row>
    <row r="97" spans="1:3">
      <c r="A97" s="28">
        <v>0.98658410732714097</v>
      </c>
      <c r="B97" s="28">
        <v>0.98968008255933904</v>
      </c>
      <c r="C97" s="28">
        <f t="shared" si="1"/>
        <v>3.0959752321980671E-3</v>
      </c>
    </row>
    <row r="98" spans="1:3">
      <c r="A98" s="28">
        <v>0.99203187250996006</v>
      </c>
      <c r="B98" s="28">
        <v>0.99551792828685204</v>
      </c>
      <c r="C98" s="28">
        <f t="shared" si="1"/>
        <v>3.4860557768919831E-3</v>
      </c>
    </row>
    <row r="99" spans="1:3">
      <c r="A99" s="28">
        <v>0.99385875127942602</v>
      </c>
      <c r="B99" s="28">
        <v>0.992323439099283</v>
      </c>
      <c r="C99" s="28">
        <f t="shared" si="1"/>
        <v>-1.5353121801430225E-3</v>
      </c>
    </row>
    <row r="100" spans="1:3">
      <c r="A100" s="28">
        <v>0.97586726998491702</v>
      </c>
      <c r="B100" s="28">
        <v>0.99245852187028605</v>
      </c>
      <c r="C100" s="28">
        <f t="shared" si="1"/>
        <v>1.6591251885369029E-2</v>
      </c>
    </row>
    <row r="101" spans="1:3">
      <c r="A101" s="28">
        <v>0.997231195200738</v>
      </c>
      <c r="B101" s="28">
        <v>0.99400092293493303</v>
      </c>
      <c r="C101" s="28">
        <f t="shared" si="1"/>
        <v>-3.2302722658049676E-3</v>
      </c>
    </row>
    <row r="102" spans="1:3">
      <c r="A102" s="28">
        <v>0.99766899766899697</v>
      </c>
      <c r="B102" s="28">
        <v>0.99580419580419499</v>
      </c>
      <c r="C102" s="28">
        <f t="shared" si="1"/>
        <v>-1.8648018648019793E-3</v>
      </c>
    </row>
    <row r="103" spans="1:3">
      <c r="A103" s="28">
        <v>0.999055266887104</v>
      </c>
      <c r="B103" s="28">
        <v>0.999055266887104</v>
      </c>
      <c r="C103" s="28">
        <f t="shared" si="1"/>
        <v>0</v>
      </c>
    </row>
    <row r="104" spans="1:3">
      <c r="A104" s="28">
        <v>0.99950666008880096</v>
      </c>
      <c r="B104" s="28">
        <v>0.99654662062160804</v>
      </c>
      <c r="C104" s="28">
        <f t="shared" si="1"/>
        <v>-2.9600394671929209E-3</v>
      </c>
    </row>
    <row r="105" spans="1:3">
      <c r="A105" s="28">
        <v>0.99569995222169105</v>
      </c>
      <c r="B105" s="28">
        <v>0.995222169135212</v>
      </c>
      <c r="C105" s="28">
        <f t="shared" si="1"/>
        <v>-4.7778308647905554E-4</v>
      </c>
    </row>
    <row r="106" spans="1:3">
      <c r="A106" s="28">
        <v>0.99491447064262595</v>
      </c>
      <c r="B106" s="28">
        <v>0.98982894128525201</v>
      </c>
      <c r="C106" s="28">
        <f t="shared" si="1"/>
        <v>-5.0855293573739413E-3</v>
      </c>
    </row>
    <row r="107" spans="1:3">
      <c r="A107" s="28">
        <v>0.99525841631104695</v>
      </c>
      <c r="B107" s="28">
        <v>0.992413466097676</v>
      </c>
      <c r="C107" s="28">
        <f t="shared" si="1"/>
        <v>-2.8449502133709448E-3</v>
      </c>
    </row>
    <row r="108" spans="1:3">
      <c r="A108" s="28">
        <v>0.99813432835820803</v>
      </c>
      <c r="B108" s="28">
        <v>0.99486940298507398</v>
      </c>
      <c r="C108" s="28">
        <f t="shared" si="1"/>
        <v>-3.2649253731340533E-3</v>
      </c>
    </row>
    <row r="109" spans="1:3">
      <c r="A109" s="28">
        <v>0.99020568070519099</v>
      </c>
      <c r="B109" s="28">
        <v>0.97551420176297698</v>
      </c>
      <c r="C109" s="28">
        <f t="shared" si="1"/>
        <v>-1.4691478942214009E-2</v>
      </c>
    </row>
    <row r="110" spans="1:3">
      <c r="A110" s="28">
        <v>0.99404170804369396</v>
      </c>
      <c r="B110" s="28">
        <v>0.98460774577954302</v>
      </c>
      <c r="C110" s="28">
        <f t="shared" si="1"/>
        <v>-9.4339622641509413E-3</v>
      </c>
    </row>
    <row r="111" spans="1:3">
      <c r="A111" s="28">
        <v>0.99948024948024905</v>
      </c>
      <c r="B111" s="28">
        <v>0.98544698544698495</v>
      </c>
      <c r="C111" s="28">
        <f t="shared" si="1"/>
        <v>-1.4033264033264103E-2</v>
      </c>
    </row>
    <row r="112" spans="1:3">
      <c r="A112" s="28">
        <v>0.99497487437185905</v>
      </c>
      <c r="B112" s="28">
        <v>0.99045226130653197</v>
      </c>
      <c r="C112" s="28">
        <f t="shared" si="1"/>
        <v>-4.5226130653270857E-3</v>
      </c>
    </row>
    <row r="113" spans="1:3">
      <c r="A113" s="28">
        <v>0.98883495145630995</v>
      </c>
      <c r="B113" s="28">
        <v>0.97378640776698999</v>
      </c>
      <c r="C113" s="28">
        <f t="shared" si="1"/>
        <v>-1.504854368931996E-2</v>
      </c>
    </row>
    <row r="114" spans="1:3">
      <c r="A114" s="28">
        <v>0.988534396809571</v>
      </c>
      <c r="B114" s="28">
        <v>0.99052841475573195</v>
      </c>
      <c r="C114" s="28">
        <f t="shared" si="1"/>
        <v>1.994017946160942E-3</v>
      </c>
    </row>
    <row r="115" spans="1:3">
      <c r="A115" s="28">
        <v>0.99559039686428197</v>
      </c>
      <c r="B115" s="28">
        <v>0.99167074963253299</v>
      </c>
      <c r="C115" s="28">
        <f t="shared" si="1"/>
        <v>-3.9196472317489794E-3</v>
      </c>
    </row>
    <row r="116" spans="1:3">
      <c r="A116" s="28">
        <v>0.99949799196787104</v>
      </c>
      <c r="B116" s="28">
        <v>0.99447791164658605</v>
      </c>
      <c r="C116" s="28">
        <f t="shared" si="1"/>
        <v>-5.0200803212849809E-3</v>
      </c>
    </row>
    <row r="117" spans="1:3">
      <c r="A117" s="28">
        <v>0.98633017875920004</v>
      </c>
      <c r="B117" s="28">
        <v>0.97686645636172398</v>
      </c>
      <c r="C117" s="28">
        <f t="shared" si="1"/>
        <v>-9.4637223974760598E-3</v>
      </c>
    </row>
    <row r="118" spans="1:3">
      <c r="A118" s="28">
        <v>0.99796747967479604</v>
      </c>
      <c r="B118" s="28">
        <v>0.99542682926829196</v>
      </c>
      <c r="C118" s="28">
        <f t="shared" si="1"/>
        <v>-2.5406504065040858E-3</v>
      </c>
    </row>
    <row r="119" spans="1:3">
      <c r="A119" s="28">
        <v>0.99263984298331698</v>
      </c>
      <c r="B119" s="28">
        <v>0.98626104023552497</v>
      </c>
      <c r="C119" s="28">
        <f t="shared" si="1"/>
        <v>-6.3788027477920117E-3</v>
      </c>
    </row>
    <row r="120" spans="1:3">
      <c r="A120" s="28">
        <v>0.98840725806451601</v>
      </c>
      <c r="B120" s="28">
        <v>0.97530241935483797</v>
      </c>
      <c r="C120" s="28">
        <f t="shared" si="1"/>
        <v>-1.3104838709678046E-2</v>
      </c>
    </row>
    <row r="121" spans="1:3">
      <c r="A121" s="28">
        <v>0.99157999009410602</v>
      </c>
      <c r="B121" s="28">
        <v>0.98613174839029205</v>
      </c>
      <c r="C121" s="28">
        <f t="shared" si="1"/>
        <v>-5.4482417038139719E-3</v>
      </c>
    </row>
    <row r="122" spans="1:3">
      <c r="A122" s="28">
        <v>0.99839914621131198</v>
      </c>
      <c r="B122" s="28">
        <v>0.99039487726787601</v>
      </c>
      <c r="C122" s="28">
        <f t="shared" si="1"/>
        <v>-8.0042689434359771E-3</v>
      </c>
    </row>
    <row r="123" spans="1:3">
      <c r="A123" s="28">
        <v>0.99175257731958699</v>
      </c>
      <c r="B123" s="28">
        <v>0.99329896907216497</v>
      </c>
      <c r="C123" s="28">
        <f t="shared" si="1"/>
        <v>1.5463917525779802E-3</v>
      </c>
    </row>
    <row r="124" spans="1:3">
      <c r="A124" s="28">
        <v>0.99502487562189001</v>
      </c>
      <c r="B124" s="28">
        <v>0.98606965174129302</v>
      </c>
      <c r="C124" s="28">
        <f t="shared" si="1"/>
        <v>-8.9552238805969964E-3</v>
      </c>
    </row>
    <row r="125" spans="1:3">
      <c r="A125" s="28">
        <v>0.995398773006135</v>
      </c>
      <c r="B125" s="28">
        <v>0.99182004089979503</v>
      </c>
      <c r="C125" s="28">
        <f t="shared" si="1"/>
        <v>-3.5787321063399657E-3</v>
      </c>
    </row>
    <row r="126" spans="1:3">
      <c r="A126" s="28">
        <v>0.98191863385233502</v>
      </c>
      <c r="B126" s="28">
        <v>0.97739829231541897</v>
      </c>
      <c r="C126" s="28">
        <f t="shared" si="1"/>
        <v>-4.5203415369160505E-3</v>
      </c>
    </row>
    <row r="127" spans="1:3">
      <c r="A127" s="28">
        <v>0.99027027027027004</v>
      </c>
      <c r="B127" s="28">
        <v>0.98108108108108105</v>
      </c>
      <c r="C127" s="28">
        <f t="shared" si="1"/>
        <v>-9.1891891891889843E-3</v>
      </c>
    </row>
    <row r="128" spans="1:3">
      <c r="A128" s="28">
        <v>0.99583333333333302</v>
      </c>
      <c r="B128" s="28">
        <v>0.99322916666666605</v>
      </c>
      <c r="C128" s="28">
        <f t="shared" si="1"/>
        <v>-2.6041666666669627E-3</v>
      </c>
    </row>
    <row r="129" spans="1:3">
      <c r="A129" s="28">
        <v>0.99142550911039595</v>
      </c>
      <c r="B129" s="28">
        <v>0.97642015005358995</v>
      </c>
      <c r="C129" s="28">
        <f t="shared" si="1"/>
        <v>-1.5005359056806E-2</v>
      </c>
    </row>
    <row r="130" spans="1:3">
      <c r="A130" s="28">
        <v>0.99053129931614903</v>
      </c>
      <c r="B130" s="28">
        <v>0.987375065754865</v>
      </c>
      <c r="C130" s="28">
        <f t="shared" si="1"/>
        <v>-3.1562335612840275E-3</v>
      </c>
    </row>
    <row r="131" spans="1:3">
      <c r="A131" s="28">
        <v>0.99697885196374603</v>
      </c>
      <c r="B131" s="28">
        <v>0.997482376636455</v>
      </c>
      <c r="C131" s="28">
        <f t="shared" ref="C131:C181" si="2">B131-A131</f>
        <v>5.0352467270897705E-4</v>
      </c>
    </row>
    <row r="132" spans="1:3">
      <c r="A132" s="28">
        <v>0.99171842650103503</v>
      </c>
      <c r="B132" s="28">
        <v>0.991200828157349</v>
      </c>
      <c r="C132" s="28">
        <f t="shared" si="2"/>
        <v>-5.1759834368603208E-4</v>
      </c>
    </row>
    <row r="133" spans="1:3">
      <c r="A133" s="28">
        <v>0.99491611591255702</v>
      </c>
      <c r="B133" s="28">
        <v>0.99745805795627795</v>
      </c>
      <c r="C133" s="28">
        <f t="shared" si="2"/>
        <v>2.541942043720935E-3</v>
      </c>
    </row>
    <row r="134" spans="1:3">
      <c r="A134" s="28">
        <v>0.99600399600399603</v>
      </c>
      <c r="B134" s="28">
        <v>0.98551448551448495</v>
      </c>
      <c r="C134" s="28">
        <f t="shared" si="2"/>
        <v>-1.0489510489511078E-2</v>
      </c>
    </row>
    <row r="135" spans="1:3">
      <c r="A135" s="28">
        <v>0.985763377515954</v>
      </c>
      <c r="B135" s="28">
        <v>0.98429062346588103</v>
      </c>
      <c r="C135" s="28">
        <f t="shared" si="2"/>
        <v>-1.4727540500729663E-3</v>
      </c>
    </row>
    <row r="136" spans="1:3">
      <c r="A136" s="28">
        <v>0.99243570347957599</v>
      </c>
      <c r="B136" s="28">
        <v>0.97932425617750796</v>
      </c>
      <c r="C136" s="28">
        <f t="shared" si="2"/>
        <v>-1.3111447302068036E-2</v>
      </c>
    </row>
    <row r="137" spans="1:3">
      <c r="A137" s="28">
        <v>0.98150000000000004</v>
      </c>
      <c r="B137" s="28">
        <v>0.98499999999999999</v>
      </c>
      <c r="C137" s="28">
        <f t="shared" si="2"/>
        <v>3.4999999999999476E-3</v>
      </c>
    </row>
    <row r="138" spans="1:3">
      <c r="A138" s="28">
        <v>0.9365</v>
      </c>
      <c r="B138" s="28">
        <v>0.95150000000000001</v>
      </c>
      <c r="C138" s="28">
        <f t="shared" si="2"/>
        <v>1.5000000000000013E-2</v>
      </c>
    </row>
    <row r="139" spans="1:3">
      <c r="A139" s="28">
        <v>0.92200000000000004</v>
      </c>
      <c r="B139" s="28">
        <v>0.91449999999999998</v>
      </c>
      <c r="C139" s="28">
        <f t="shared" si="2"/>
        <v>-7.5000000000000622E-3</v>
      </c>
    </row>
    <row r="140" spans="1:3">
      <c r="A140" s="28">
        <v>0.97150000000000003</v>
      </c>
      <c r="B140" s="28">
        <v>0.98299999999999998</v>
      </c>
      <c r="C140" s="28">
        <f t="shared" si="2"/>
        <v>1.1499999999999955E-2</v>
      </c>
    </row>
    <row r="141" spans="1:3">
      <c r="A141" s="28">
        <v>0.97299999999999998</v>
      </c>
      <c r="B141" s="28">
        <v>0.99650000000000005</v>
      </c>
      <c r="C141" s="28">
        <f t="shared" si="2"/>
        <v>2.3500000000000076E-2</v>
      </c>
    </row>
    <row r="142" spans="1:3">
      <c r="A142" s="28">
        <v>0.52400000000000002</v>
      </c>
      <c r="B142" s="28">
        <v>0.84699999999999998</v>
      </c>
      <c r="C142" s="28">
        <f t="shared" si="2"/>
        <v>0.32299999999999995</v>
      </c>
    </row>
    <row r="143" spans="1:3">
      <c r="A143" s="28">
        <v>0.97350000000000003</v>
      </c>
      <c r="B143" s="28">
        <v>0.997</v>
      </c>
      <c r="C143" s="28">
        <f t="shared" si="2"/>
        <v>2.3499999999999965E-2</v>
      </c>
    </row>
    <row r="144" spans="1:3">
      <c r="A144" s="28">
        <v>0.97150000000000003</v>
      </c>
      <c r="B144" s="28">
        <v>0.98099999999999998</v>
      </c>
      <c r="C144" s="28">
        <f t="shared" si="2"/>
        <v>9.4999999999999529E-3</v>
      </c>
    </row>
    <row r="145" spans="1:3">
      <c r="A145" s="28">
        <v>0.97350000000000003</v>
      </c>
      <c r="B145" s="28">
        <v>0.99950000000000006</v>
      </c>
      <c r="C145" s="28">
        <f t="shared" si="2"/>
        <v>2.6000000000000023E-2</v>
      </c>
    </row>
    <row r="146" spans="1:3">
      <c r="A146" s="28">
        <v>0.99299999999999999</v>
      </c>
      <c r="B146" s="28">
        <v>0.98850000000000005</v>
      </c>
      <c r="C146" s="28">
        <f t="shared" si="2"/>
        <v>-4.4999999999999485E-3</v>
      </c>
    </row>
    <row r="147" spans="1:3">
      <c r="A147" s="28">
        <v>0.98350000000000004</v>
      </c>
      <c r="B147" s="28">
        <v>0.97499999999999998</v>
      </c>
      <c r="C147" s="28">
        <f t="shared" si="2"/>
        <v>-8.5000000000000631E-3</v>
      </c>
    </row>
    <row r="148" spans="1:3">
      <c r="A148" s="28">
        <v>0.99299999999999999</v>
      </c>
      <c r="B148" s="28">
        <v>0.99450000000000005</v>
      </c>
      <c r="C148" s="28">
        <f t="shared" si="2"/>
        <v>1.5000000000000568E-3</v>
      </c>
    </row>
    <row r="149" spans="1:3">
      <c r="A149" s="28">
        <v>0.99650000000000005</v>
      </c>
      <c r="B149" s="28">
        <v>0.99950000000000006</v>
      </c>
      <c r="C149" s="28">
        <f t="shared" si="2"/>
        <v>3.0000000000000027E-3</v>
      </c>
    </row>
    <row r="150" spans="1:3">
      <c r="A150" s="28">
        <v>0.99099999999999999</v>
      </c>
      <c r="B150" s="28">
        <v>0.98350000000000004</v>
      </c>
      <c r="C150" s="28">
        <f t="shared" si="2"/>
        <v>-7.4999999999999512E-3</v>
      </c>
    </row>
    <row r="151" spans="1:3">
      <c r="A151" s="28">
        <v>0.99650000000000005</v>
      </c>
      <c r="B151" s="28">
        <v>0.99950000000000006</v>
      </c>
      <c r="C151" s="28">
        <f t="shared" si="2"/>
        <v>3.0000000000000027E-3</v>
      </c>
    </row>
    <row r="152" spans="1:3">
      <c r="A152" s="28">
        <v>0.99399999999999999</v>
      </c>
      <c r="B152" s="28">
        <v>0.99650000000000005</v>
      </c>
      <c r="C152" s="28">
        <f t="shared" si="2"/>
        <v>2.5000000000000577E-3</v>
      </c>
    </row>
    <row r="153" spans="1:3">
      <c r="A153" s="28">
        <v>0.99550000000000005</v>
      </c>
      <c r="B153" s="28">
        <v>1</v>
      </c>
      <c r="C153" s="28">
        <f t="shared" si="2"/>
        <v>4.4999999999999485E-3</v>
      </c>
    </row>
    <row r="154" spans="1:3">
      <c r="A154" s="28">
        <v>0.97099999999999997</v>
      </c>
      <c r="B154" s="28">
        <v>0.97299999999999998</v>
      </c>
      <c r="C154" s="28">
        <f t="shared" si="2"/>
        <v>2.0000000000000018E-3</v>
      </c>
    </row>
    <row r="155" spans="1:3">
      <c r="A155" s="28">
        <v>0.87949999999999995</v>
      </c>
      <c r="B155" s="28">
        <v>0.86299999999999999</v>
      </c>
      <c r="C155" s="28">
        <f t="shared" si="2"/>
        <v>-1.6499999999999959E-2</v>
      </c>
    </row>
    <row r="156" spans="1:3">
      <c r="A156" s="28">
        <v>1</v>
      </c>
      <c r="B156" s="28">
        <v>0.99950000000000006</v>
      </c>
      <c r="C156" s="28">
        <f t="shared" si="2"/>
        <v>-4.9999999999994493E-4</v>
      </c>
    </row>
    <row r="157" spans="1:3">
      <c r="A157" s="28">
        <v>0.88</v>
      </c>
      <c r="B157" s="28">
        <v>0.86099999999999999</v>
      </c>
      <c r="C157" s="28">
        <f t="shared" si="2"/>
        <v>-1.9000000000000017E-2</v>
      </c>
    </row>
    <row r="158" spans="1:3">
      <c r="A158" s="28">
        <v>1</v>
      </c>
      <c r="B158" s="28">
        <v>1</v>
      </c>
      <c r="C158" s="28">
        <f t="shared" si="2"/>
        <v>0</v>
      </c>
    </row>
    <row r="159" spans="1:3">
      <c r="A159" s="28">
        <v>0.99099999999999999</v>
      </c>
      <c r="B159" s="28">
        <v>0.98350000000000004</v>
      </c>
      <c r="C159" s="28">
        <f t="shared" si="2"/>
        <v>-7.4999999999999512E-3</v>
      </c>
    </row>
    <row r="160" spans="1:3">
      <c r="A160" s="28">
        <v>0.999</v>
      </c>
      <c r="B160" s="28">
        <v>0.999</v>
      </c>
      <c r="C160" s="28">
        <f t="shared" si="2"/>
        <v>0</v>
      </c>
    </row>
    <row r="161" spans="1:3">
      <c r="A161" s="28">
        <v>0.96</v>
      </c>
      <c r="B161" s="28">
        <v>0.95050000000000001</v>
      </c>
      <c r="C161" s="28">
        <f t="shared" si="2"/>
        <v>-9.4999999999999529E-3</v>
      </c>
    </row>
    <row r="162" spans="1:3">
      <c r="A162" s="28">
        <v>1</v>
      </c>
      <c r="B162" s="28">
        <v>0.999</v>
      </c>
      <c r="C162" s="28">
        <f t="shared" si="2"/>
        <v>-1.0000000000000009E-3</v>
      </c>
    </row>
    <row r="163" spans="1:3">
      <c r="A163" s="28">
        <v>0.95399999999999996</v>
      </c>
      <c r="B163" s="28">
        <v>0.93600000000000005</v>
      </c>
      <c r="C163" s="28">
        <f t="shared" si="2"/>
        <v>-1.7999999999999905E-2</v>
      </c>
    </row>
    <row r="164" spans="1:3">
      <c r="A164" s="28">
        <v>1</v>
      </c>
      <c r="B164" s="28">
        <v>1</v>
      </c>
      <c r="C164" s="28">
        <f t="shared" si="2"/>
        <v>0</v>
      </c>
    </row>
    <row r="165" spans="1:3">
      <c r="A165" s="28">
        <v>0.99050000000000005</v>
      </c>
      <c r="B165" s="28">
        <v>0.99050000000000005</v>
      </c>
      <c r="C165" s="28">
        <f t="shared" si="2"/>
        <v>0</v>
      </c>
    </row>
    <row r="166" spans="1:3">
      <c r="A166" s="28">
        <v>0.999</v>
      </c>
      <c r="B166" s="28">
        <v>0.999</v>
      </c>
      <c r="C166" s="28">
        <f t="shared" si="2"/>
        <v>0</v>
      </c>
    </row>
    <row r="167" spans="1:3">
      <c r="A167" s="28">
        <v>1</v>
      </c>
      <c r="B167" s="28">
        <v>0.99750000000000005</v>
      </c>
      <c r="C167" s="28">
        <f t="shared" si="2"/>
        <v>-2.4999999999999467E-3</v>
      </c>
    </row>
    <row r="168" spans="1:3">
      <c r="A168" s="28">
        <v>0.90249999999999997</v>
      </c>
      <c r="B168" s="28">
        <v>0.87250000000000005</v>
      </c>
      <c r="C168" s="28">
        <f t="shared" si="2"/>
        <v>-2.9999999999999916E-2</v>
      </c>
    </row>
    <row r="169" spans="1:3">
      <c r="A169" s="28">
        <v>1</v>
      </c>
      <c r="B169" s="28">
        <v>1</v>
      </c>
      <c r="C169" s="28">
        <f t="shared" si="2"/>
        <v>0</v>
      </c>
    </row>
    <row r="170" spans="1:3">
      <c r="A170" s="28">
        <v>0.99150000000000005</v>
      </c>
      <c r="B170" s="28">
        <v>0.99</v>
      </c>
      <c r="C170" s="28">
        <f t="shared" si="2"/>
        <v>-1.5000000000000568E-3</v>
      </c>
    </row>
    <row r="171" spans="1:3">
      <c r="A171" s="28">
        <v>0.99950000000000006</v>
      </c>
      <c r="B171" s="28">
        <v>0.99950000000000006</v>
      </c>
      <c r="C171" s="28">
        <f t="shared" si="2"/>
        <v>0</v>
      </c>
    </row>
    <row r="172" spans="1:3">
      <c r="A172" s="28">
        <v>0.99950000000000006</v>
      </c>
      <c r="B172" s="28">
        <v>0.999</v>
      </c>
      <c r="C172" s="28">
        <f t="shared" si="2"/>
        <v>-5.0000000000005596E-4</v>
      </c>
    </row>
    <row r="173" spans="1:3">
      <c r="A173" s="28">
        <v>0.98</v>
      </c>
      <c r="B173" s="28">
        <v>0.96099999999999997</v>
      </c>
      <c r="C173" s="28">
        <f t="shared" si="2"/>
        <v>-1.9000000000000017E-2</v>
      </c>
    </row>
    <row r="174" spans="1:3">
      <c r="A174" s="28">
        <v>0.996</v>
      </c>
      <c r="B174" s="28">
        <v>0.99550000000000005</v>
      </c>
      <c r="C174" s="28">
        <f t="shared" si="2"/>
        <v>-4.9999999999994493E-4</v>
      </c>
    </row>
    <row r="175" spans="1:3">
      <c r="A175" s="28">
        <v>0.98499999999999999</v>
      </c>
      <c r="B175" s="28">
        <v>0.98</v>
      </c>
      <c r="C175" s="28">
        <f t="shared" si="2"/>
        <v>-5.0000000000000044E-3</v>
      </c>
    </row>
    <row r="176" spans="1:3">
      <c r="A176" s="28">
        <v>1</v>
      </c>
      <c r="B176" s="28">
        <v>1</v>
      </c>
      <c r="C176" s="28">
        <f t="shared" si="2"/>
        <v>0</v>
      </c>
    </row>
    <row r="177" spans="1:3">
      <c r="A177" s="28">
        <v>0.98150000000000004</v>
      </c>
      <c r="B177" s="28">
        <v>0.97650000000000003</v>
      </c>
      <c r="C177" s="28">
        <f t="shared" si="2"/>
        <v>-5.0000000000000044E-3</v>
      </c>
    </row>
    <row r="178" spans="1:3">
      <c r="A178" s="28">
        <v>0.99950000000000006</v>
      </c>
      <c r="B178" s="28">
        <v>0.99950000000000006</v>
      </c>
      <c r="C178" s="28">
        <f t="shared" si="2"/>
        <v>0</v>
      </c>
    </row>
    <row r="179" spans="1:3">
      <c r="A179" s="28">
        <v>0.99550000000000005</v>
      </c>
      <c r="B179" s="28">
        <v>0.98950000000000005</v>
      </c>
      <c r="C179" s="28">
        <f t="shared" si="2"/>
        <v>-6.0000000000000053E-3</v>
      </c>
    </row>
    <row r="180" spans="1:3">
      <c r="A180" s="28">
        <v>0.96450000000000002</v>
      </c>
      <c r="B180" s="28">
        <v>0.96399999999999997</v>
      </c>
      <c r="C180" s="28">
        <f t="shared" si="2"/>
        <v>-5.0000000000005596E-4</v>
      </c>
    </row>
    <row r="181" spans="1:3">
      <c r="A181" s="28">
        <v>0.998</v>
      </c>
      <c r="B181" s="28">
        <v>0.996</v>
      </c>
      <c r="C181" s="28">
        <f t="shared" si="2"/>
        <v>-2.0000000000000018E-3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444F-7030-424D-8DB6-09F86CEA82E9}">
  <dimension ref="A1:AD101"/>
  <sheetViews>
    <sheetView workbookViewId="0">
      <selection activeCell="R50" sqref="R50"/>
    </sheetView>
  </sheetViews>
  <sheetFormatPr baseColWidth="10" defaultRowHeight="16"/>
  <cols>
    <col min="1" max="1" width="11.33203125" bestFit="1" customWidth="1"/>
    <col min="2" max="2" width="8.1640625" bestFit="1" customWidth="1"/>
    <col min="3" max="4" width="9.1640625" bestFit="1" customWidth="1"/>
    <col min="5" max="5" width="9.1640625" style="8" bestFit="1" customWidth="1"/>
    <col min="6" max="6" width="8.1640625" bestFit="1" customWidth="1"/>
    <col min="7" max="7" width="9.1640625" style="8" bestFit="1" customWidth="1"/>
    <col min="8" max="8" width="8.1640625" bestFit="1" customWidth="1"/>
    <col min="9" max="9" width="9.1640625" style="8" bestFit="1" customWidth="1"/>
    <col min="10" max="10" width="8.1640625" bestFit="1" customWidth="1"/>
    <col min="11" max="11" width="9.1640625" style="8" bestFit="1" customWidth="1"/>
    <col min="12" max="12" width="8.1640625" bestFit="1" customWidth="1"/>
    <col min="13" max="13" width="9.1640625" style="8" bestFit="1" customWidth="1"/>
    <col min="14" max="14" width="8.1640625" bestFit="1" customWidth="1"/>
    <col min="15" max="15" width="9.1640625" style="8" bestFit="1" customWidth="1"/>
    <col min="16" max="16" width="8.1640625" bestFit="1" customWidth="1"/>
    <col min="17" max="17" width="9.1640625" style="8" bestFit="1" customWidth="1"/>
    <col min="18" max="18" width="8.1640625" bestFit="1" customWidth="1"/>
    <col min="19" max="19" width="9.1640625" style="8" bestFit="1" customWidth="1"/>
    <col min="20" max="20" width="8.1640625" bestFit="1" customWidth="1"/>
    <col min="21" max="21" width="9.1640625" bestFit="1" customWidth="1"/>
    <col min="25" max="25" width="6.6640625" style="7" bestFit="1" customWidth="1"/>
    <col min="26" max="26" width="10" style="8" bestFit="1" customWidth="1"/>
    <col min="27" max="27" width="10" style="8" customWidth="1"/>
    <col min="28" max="28" width="10" style="8" bestFit="1" customWidth="1"/>
    <col min="29" max="29" width="15" style="20" bestFit="1" customWidth="1"/>
    <col min="30" max="30" width="14" style="20" bestFit="1" customWidth="1"/>
  </cols>
  <sheetData>
    <row r="1" spans="1:30">
      <c r="A1" t="s">
        <v>13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8" t="s">
        <v>13</v>
      </c>
      <c r="AA1" s="8" t="s">
        <v>161</v>
      </c>
      <c r="AB1" s="8" t="s">
        <v>13</v>
      </c>
      <c r="AC1" s="20" t="s">
        <v>2</v>
      </c>
      <c r="AD1" s="20" t="s">
        <v>1</v>
      </c>
    </row>
    <row r="2" spans="1:30" s="8" customFormat="1">
      <c r="A2" s="8" t="s">
        <v>160</v>
      </c>
      <c r="B2" s="17" t="s">
        <v>55</v>
      </c>
      <c r="C2" s="17" t="s">
        <v>56</v>
      </c>
      <c r="D2" s="17" t="s">
        <v>55</v>
      </c>
      <c r="E2" s="17" t="s">
        <v>56</v>
      </c>
      <c r="F2" s="17" t="s">
        <v>55</v>
      </c>
      <c r="G2" s="17" t="s">
        <v>56</v>
      </c>
      <c r="H2" s="17" t="s">
        <v>55</v>
      </c>
      <c r="I2" s="17" t="s">
        <v>56</v>
      </c>
      <c r="J2" s="17" t="s">
        <v>55</v>
      </c>
      <c r="K2" s="17" t="s">
        <v>56</v>
      </c>
      <c r="L2" s="17" t="s">
        <v>55</v>
      </c>
      <c r="M2" s="17" t="s">
        <v>56</v>
      </c>
      <c r="N2" s="17" t="s">
        <v>55</v>
      </c>
      <c r="O2" s="17" t="s">
        <v>56</v>
      </c>
      <c r="P2" s="17" t="s">
        <v>55</v>
      </c>
      <c r="Q2" s="17" t="s">
        <v>56</v>
      </c>
      <c r="R2" s="17" t="s">
        <v>55</v>
      </c>
      <c r="S2" s="17" t="s">
        <v>56</v>
      </c>
      <c r="T2" s="17" t="s">
        <v>55</v>
      </c>
      <c r="U2" s="17" t="s">
        <v>56</v>
      </c>
      <c r="Y2" s="7">
        <v>0</v>
      </c>
      <c r="Z2" s="1">
        <v>0</v>
      </c>
      <c r="AA2" s="1" t="s">
        <v>162</v>
      </c>
      <c r="AB2" s="1">
        <v>0</v>
      </c>
      <c r="AC2" s="20">
        <v>0.89444444444444404</v>
      </c>
      <c r="AD2" s="20">
        <v>0.99898989898989898</v>
      </c>
    </row>
    <row r="3" spans="1:30">
      <c r="A3" s="14">
        <v>0</v>
      </c>
      <c r="B3" s="15">
        <f>VLOOKUP(CONCATENATE($A3,$B$1),$AA$1:$AD$101,3,0)</f>
        <v>0.89444444444444404</v>
      </c>
      <c r="C3" s="15">
        <f>VLOOKUP(CONCATENATE($A3,B$1),$AA$1:$AD$101,4,0)</f>
        <v>0.99898989898989898</v>
      </c>
      <c r="D3" s="15">
        <f>VLOOKUP(CONCATENATE($A3,$D$1),$AA$1:$AD$101,3,0)</f>
        <v>0.94797979797979803</v>
      </c>
      <c r="E3" s="15">
        <f>VLOOKUP(CONCATENATE($A3,D$1),$AA$1:$AD$101,4,0)</f>
        <v>1</v>
      </c>
      <c r="F3" s="15">
        <f>VLOOKUP(CONCATENATE($A3,$F$1),$AA$1:$AD$101,3,0)</f>
        <v>0.92323232323232296</v>
      </c>
      <c r="G3" s="15">
        <f>VLOOKUP(CONCATENATE($A3,F$1),$AA$1:$AD$101,4,0)</f>
        <v>1</v>
      </c>
      <c r="H3" s="15">
        <f>VLOOKUP(CONCATENATE($A3,$H$1),$AA$1:$AD$101,3,0)</f>
        <v>0.95202020202020199</v>
      </c>
      <c r="I3" s="15">
        <f>VLOOKUP(CONCATENATE($A3,H$1),$AA$1:$AD$101,4,0)</f>
        <v>1</v>
      </c>
      <c r="J3" s="15">
        <f>VLOOKUP(CONCATENATE($A3,$J$1),$AA$1:$AD$101,3,0)</f>
        <v>0.88888888888888795</v>
      </c>
      <c r="K3" s="15">
        <f>VLOOKUP(CONCATENATE($A3,J$1),$AA$1:$AD$101,4,0)</f>
        <v>0.99949494949494899</v>
      </c>
      <c r="L3" s="15">
        <f>VLOOKUP(CONCATENATE($A3,$L$1),$AA$1:$AD$101,3,0)</f>
        <v>0.81313131313131304</v>
      </c>
      <c r="M3" s="15">
        <f>VLOOKUP(CONCATENATE($A3,L$1),$AA$1:$AD$101,4,0)</f>
        <v>0.99949494949494899</v>
      </c>
      <c r="N3" s="15">
        <f>VLOOKUP(CONCATENATE($A3,$N$1),$AA$1:$AD$101,3,0)</f>
        <v>0.90101010101010104</v>
      </c>
      <c r="O3" s="15">
        <f>VLOOKUP(CONCATENATE($A3,N$1),$AA$1:$AD$101,4,0)</f>
        <v>0.99949494949494899</v>
      </c>
      <c r="P3" s="15">
        <f>VLOOKUP(CONCATENATE($A3,$P$1),$AA$1:$AD$101,3,0)</f>
        <v>0.98838383838383803</v>
      </c>
      <c r="Q3" s="15">
        <f>VLOOKUP(CONCATENATE($A3,P$1),$AA$1:$AD$101,4,0)</f>
        <v>1</v>
      </c>
      <c r="R3" s="15">
        <f>VLOOKUP(CONCATENATE($A3,$R$1),$AA$1:$AD$101,3,0)</f>
        <v>0.979797979797979</v>
      </c>
      <c r="S3" s="15">
        <f>VLOOKUP(CONCATENATE($A3,R$1),$AA$1:$AD$101,4,0)</f>
        <v>0.99797979797979797</v>
      </c>
      <c r="T3" s="15">
        <f>VLOOKUP(CONCATENATE($A3,$T$1),$AA$1:$AD$101,3,0)</f>
        <v>0.99696969696969695</v>
      </c>
      <c r="U3" s="15">
        <f>VLOOKUP(CONCATENATE($A3,T$1),$AA$1:$AD$101,4,0)</f>
        <v>1</v>
      </c>
      <c r="Y3" s="7">
        <v>1</v>
      </c>
      <c r="Z3" s="1">
        <v>0</v>
      </c>
      <c r="AA3" s="1" t="s">
        <v>102</v>
      </c>
      <c r="AB3" s="1">
        <v>0</v>
      </c>
      <c r="AC3" s="20">
        <v>0.98922716627634599</v>
      </c>
      <c r="AD3" s="20">
        <v>1</v>
      </c>
    </row>
    <row r="4" spans="1:30">
      <c r="A4" s="14">
        <v>1</v>
      </c>
      <c r="B4" s="15">
        <f t="shared" ref="B4:B12" si="0">VLOOKUP(CONCATENATE($A4,$B$1),$AA$1:$AD$101,3,0)</f>
        <v>0.98922716627634599</v>
      </c>
      <c r="C4" s="15">
        <f t="shared" ref="C4:C12" si="1">VLOOKUP(CONCATENATE($A4,$B$1),$AA$1:$AD$101,4,0)</f>
        <v>1</v>
      </c>
      <c r="D4" s="15">
        <f t="shared" ref="D4:D12" si="2">VLOOKUP(CONCATENATE($A4,$D$1),$AA$1:$AD$101,3,0)</f>
        <v>0.98735362997658005</v>
      </c>
      <c r="E4" s="15">
        <f t="shared" ref="E4:E12" si="3">VLOOKUP(CONCATENATE($A4,D$1),$AA$1:$AD$101,4,0)</f>
        <v>0.99953161592505801</v>
      </c>
      <c r="F4" s="15">
        <f t="shared" ref="F4:F12" si="4">VLOOKUP(CONCATENATE($A4,$F$1),$AA$1:$AD$101,3,0)</f>
        <v>0.99765807962529196</v>
      </c>
      <c r="G4" s="15">
        <f t="shared" ref="G4:G12" si="5">VLOOKUP(CONCATENATE($A4,F$1),$AA$1:$AD$101,4,0)</f>
        <v>1</v>
      </c>
      <c r="H4" s="15">
        <f t="shared" ref="H4:H12" si="6">VLOOKUP(CONCATENATE($A4,$H$1),$AA$1:$AD$101,3,0)</f>
        <v>0.99672131147540899</v>
      </c>
      <c r="I4" s="15">
        <f t="shared" ref="I4:I12" si="7">VLOOKUP(CONCATENATE($A4,H$1),$AA$1:$AD$101,4,0)</f>
        <v>1</v>
      </c>
      <c r="J4" s="26">
        <f t="shared" ref="J4:J12" si="8">VLOOKUP(CONCATENATE($A4,$J$1),$AA$1:$AD$101,3,0)</f>
        <v>1</v>
      </c>
      <c r="K4" s="26">
        <f t="shared" ref="K4:K12" si="9">VLOOKUP(CONCATENATE($A4,J$1),$AA$1:$AD$101,4,0)</f>
        <v>1</v>
      </c>
      <c r="L4" s="15">
        <f t="shared" ref="L4:L12" si="10">VLOOKUP(CONCATENATE($A4,$L$1),$AA$1:$AD$101,3,0)</f>
        <v>0.94894613583138099</v>
      </c>
      <c r="M4" s="15">
        <f t="shared" ref="M4:M12" si="11">VLOOKUP(CONCATENATE($A4,L$1),$AA$1:$AD$101,4,0)</f>
        <v>1</v>
      </c>
      <c r="N4" s="15">
        <f t="shared" ref="N4:N12" si="12">VLOOKUP(CONCATENATE($A4,$N$1),$AA$1:$AD$101,3,0)</f>
        <v>0.99812646370023395</v>
      </c>
      <c r="O4" s="15">
        <f t="shared" ref="O4:O12" si="13">VLOOKUP(CONCATENATE($A4,N$1),$AA$1:$AD$101,4,0)</f>
        <v>1</v>
      </c>
      <c r="P4" s="15">
        <f t="shared" ref="P4:P12" si="14">VLOOKUP(CONCATENATE($A4,$P$1),$AA$1:$AD$101,3,0)</f>
        <v>0.94847775175644</v>
      </c>
      <c r="Q4" s="15">
        <f t="shared" ref="Q4:Q12" si="15">VLOOKUP(CONCATENATE($A4,P$1),$AA$1:$AD$101,4,0)</f>
        <v>1</v>
      </c>
      <c r="R4" s="15">
        <f t="shared" ref="R4:R12" si="16">VLOOKUP(CONCATENATE($A4,$R$1),$AA$1:$AD$101,3,0)</f>
        <v>0.99484777517564404</v>
      </c>
      <c r="S4" s="15">
        <f t="shared" ref="S4:S12" si="17">VLOOKUP(CONCATENATE($A4,R$1),$AA$1:$AD$101,4,0)</f>
        <v>1</v>
      </c>
      <c r="T4" s="15">
        <f t="shared" ref="T4:T12" si="18">VLOOKUP(CONCATENATE($A4,$T$1),$AA$1:$AD$101,3,0)</f>
        <v>0.92505854800936704</v>
      </c>
      <c r="U4" s="15">
        <f t="shared" ref="U4:U12" si="19">VLOOKUP(CONCATENATE($A4,T$1),$AA$1:$AD$101,4,0)</f>
        <v>1</v>
      </c>
      <c r="Y4" s="7">
        <v>2</v>
      </c>
      <c r="Z4" s="1">
        <v>0</v>
      </c>
      <c r="AA4" s="1" t="s">
        <v>103</v>
      </c>
      <c r="AB4" s="1">
        <v>0</v>
      </c>
      <c r="AC4" s="20">
        <v>0.90551181102362199</v>
      </c>
      <c r="AD4" s="20">
        <v>0.99901574803149595</v>
      </c>
    </row>
    <row r="5" spans="1:30">
      <c r="A5" s="14">
        <v>2</v>
      </c>
      <c r="B5" s="15">
        <f t="shared" si="0"/>
        <v>0.90551181102362199</v>
      </c>
      <c r="C5" s="15">
        <f t="shared" si="1"/>
        <v>0.99901574803149595</v>
      </c>
      <c r="D5" s="15">
        <f t="shared" si="2"/>
        <v>0.988188976377952</v>
      </c>
      <c r="E5" s="15">
        <f t="shared" si="3"/>
        <v>0.99950787401574803</v>
      </c>
      <c r="F5" s="15">
        <f t="shared" si="4"/>
        <v>0.94340551181102295</v>
      </c>
      <c r="G5" s="15">
        <f t="shared" si="5"/>
        <v>0.99950787401574803</v>
      </c>
      <c r="H5" s="15">
        <f t="shared" si="6"/>
        <v>0.86761811023622004</v>
      </c>
      <c r="I5" s="15">
        <f t="shared" si="7"/>
        <v>0.99950787401574803</v>
      </c>
      <c r="J5" s="15">
        <f t="shared" si="8"/>
        <v>0.99114173228346403</v>
      </c>
      <c r="K5" s="15">
        <f t="shared" si="9"/>
        <v>0.99950787401574803</v>
      </c>
      <c r="L5" s="15">
        <f t="shared" si="10"/>
        <v>0.72785433070866101</v>
      </c>
      <c r="M5" s="15">
        <f t="shared" si="11"/>
        <v>1</v>
      </c>
      <c r="N5" s="15">
        <f t="shared" si="12"/>
        <v>0.96948818897637801</v>
      </c>
      <c r="O5" s="15">
        <f t="shared" si="13"/>
        <v>0.99950787401574803</v>
      </c>
      <c r="P5" s="15">
        <f t="shared" si="14"/>
        <v>0.54429133858267698</v>
      </c>
      <c r="Q5" s="15">
        <f t="shared" si="15"/>
        <v>1</v>
      </c>
      <c r="R5" s="15">
        <f t="shared" si="16"/>
        <v>0.86466535433070801</v>
      </c>
      <c r="S5" s="15">
        <f t="shared" si="17"/>
        <v>0.996555118110236</v>
      </c>
      <c r="T5" s="15">
        <f t="shared" si="18"/>
        <v>0.57923228346456601</v>
      </c>
      <c r="U5" s="15">
        <f t="shared" si="19"/>
        <v>1</v>
      </c>
      <c r="Y5" s="7">
        <v>3</v>
      </c>
      <c r="Z5" s="1">
        <v>0</v>
      </c>
      <c r="AA5" s="1" t="s">
        <v>104</v>
      </c>
      <c r="AB5" s="1">
        <v>0</v>
      </c>
      <c r="AC5" s="20">
        <v>0.59552238805970104</v>
      </c>
      <c r="AD5" s="20">
        <v>0.99950248756218896</v>
      </c>
    </row>
    <row r="6" spans="1:30">
      <c r="A6" s="14">
        <v>3</v>
      </c>
      <c r="B6" s="15">
        <f t="shared" si="0"/>
        <v>0.59552238805970104</v>
      </c>
      <c r="C6" s="15">
        <f t="shared" si="1"/>
        <v>0.99950248756218896</v>
      </c>
      <c r="D6" s="15">
        <f t="shared" si="2"/>
        <v>0.98507462686567104</v>
      </c>
      <c r="E6" s="15">
        <f t="shared" si="3"/>
        <v>0.99900497512437803</v>
      </c>
      <c r="F6" s="15">
        <f t="shared" si="4"/>
        <v>0.97263681592039797</v>
      </c>
      <c r="G6" s="15">
        <f t="shared" si="5"/>
        <v>1</v>
      </c>
      <c r="H6" s="15">
        <f t="shared" si="6"/>
        <v>0.67313432835820897</v>
      </c>
      <c r="I6" s="15">
        <f t="shared" si="7"/>
        <v>0.99950248756218896</v>
      </c>
      <c r="J6" s="15">
        <f t="shared" si="8"/>
        <v>0.96666666666666601</v>
      </c>
      <c r="K6" s="15">
        <f t="shared" si="9"/>
        <v>0.99950248756218896</v>
      </c>
      <c r="L6" s="15">
        <f t="shared" si="10"/>
        <v>0.92388059701492498</v>
      </c>
      <c r="M6" s="15">
        <f t="shared" si="11"/>
        <v>1</v>
      </c>
      <c r="N6" s="15">
        <f t="shared" si="12"/>
        <v>0.88208955223880503</v>
      </c>
      <c r="O6" s="15">
        <f t="shared" si="13"/>
        <v>0.99900497512437803</v>
      </c>
      <c r="P6" s="15">
        <f t="shared" si="14"/>
        <v>0.99751243781094501</v>
      </c>
      <c r="Q6" s="15">
        <f t="shared" si="15"/>
        <v>1</v>
      </c>
      <c r="R6" s="15">
        <f t="shared" si="16"/>
        <v>0.91194029850746205</v>
      </c>
      <c r="S6" s="15">
        <f t="shared" si="17"/>
        <v>0.99950248756218896</v>
      </c>
      <c r="T6" s="15">
        <f t="shared" si="18"/>
        <v>0.88457711442786002</v>
      </c>
      <c r="U6" s="15">
        <f t="shared" si="19"/>
        <v>1</v>
      </c>
      <c r="Y6" s="7">
        <v>4</v>
      </c>
      <c r="Z6" s="1">
        <v>0</v>
      </c>
      <c r="AA6" s="1" t="s">
        <v>105</v>
      </c>
      <c r="AB6" s="1">
        <v>0</v>
      </c>
      <c r="AC6" s="20">
        <v>0.97124117053481296</v>
      </c>
      <c r="AD6" s="20">
        <v>1</v>
      </c>
    </row>
    <row r="7" spans="1:30">
      <c r="A7" s="14">
        <v>4</v>
      </c>
      <c r="B7" s="15">
        <f t="shared" si="0"/>
        <v>0.97124117053481296</v>
      </c>
      <c r="C7" s="15">
        <f t="shared" si="1"/>
        <v>1</v>
      </c>
      <c r="D7" s="15">
        <f t="shared" si="2"/>
        <v>0.997477295660948</v>
      </c>
      <c r="E7" s="15">
        <f t="shared" si="3"/>
        <v>1</v>
      </c>
      <c r="F7" s="15">
        <f t="shared" si="4"/>
        <v>0.997477295660948</v>
      </c>
      <c r="G7" s="15">
        <f t="shared" si="5"/>
        <v>1</v>
      </c>
      <c r="H7" s="15">
        <f t="shared" si="6"/>
        <v>0.99798183652875805</v>
      </c>
      <c r="I7" s="15">
        <f t="shared" si="7"/>
        <v>0.99949545913218896</v>
      </c>
      <c r="J7" s="15">
        <f t="shared" si="8"/>
        <v>0.95913218970736602</v>
      </c>
      <c r="K7" s="15">
        <f t="shared" si="9"/>
        <v>1</v>
      </c>
      <c r="L7" s="15">
        <f t="shared" si="10"/>
        <v>0.98234106962663903</v>
      </c>
      <c r="M7" s="15">
        <f t="shared" si="11"/>
        <v>1</v>
      </c>
      <c r="N7" s="15">
        <f t="shared" si="12"/>
        <v>0.997477295660948</v>
      </c>
      <c r="O7" s="15">
        <f t="shared" si="13"/>
        <v>0.99949545913218896</v>
      </c>
      <c r="P7" s="15">
        <f t="shared" si="14"/>
        <v>0.997477295660948</v>
      </c>
      <c r="Q7" s="15">
        <f t="shared" si="15"/>
        <v>1</v>
      </c>
      <c r="R7" s="15">
        <f t="shared" si="16"/>
        <v>0.99344096871846599</v>
      </c>
      <c r="S7" s="15">
        <f t="shared" si="17"/>
        <v>0.99848637739656898</v>
      </c>
      <c r="T7" s="15">
        <f t="shared" si="18"/>
        <v>0.99899091826437902</v>
      </c>
      <c r="U7" s="15">
        <f t="shared" si="19"/>
        <v>1</v>
      </c>
      <c r="Y7" s="7">
        <v>5</v>
      </c>
      <c r="Z7" s="1">
        <v>0</v>
      </c>
      <c r="AA7" s="1" t="s">
        <v>106</v>
      </c>
      <c r="AB7" s="1">
        <v>0</v>
      </c>
      <c r="AC7" s="20">
        <v>0.51638477801268501</v>
      </c>
      <c r="AD7" s="20">
        <v>0.99841437632135299</v>
      </c>
    </row>
    <row r="8" spans="1:30">
      <c r="A8" s="14">
        <v>5</v>
      </c>
      <c r="B8" s="15">
        <f t="shared" si="0"/>
        <v>0.51638477801268501</v>
      </c>
      <c r="C8" s="15">
        <f t="shared" si="1"/>
        <v>0.99841437632135299</v>
      </c>
      <c r="D8" s="15">
        <f t="shared" si="2"/>
        <v>0.98784355179703998</v>
      </c>
      <c r="E8" s="15">
        <f t="shared" si="3"/>
        <v>0.99947145877378396</v>
      </c>
      <c r="F8" s="15">
        <f t="shared" si="4"/>
        <v>0.90010570824524305</v>
      </c>
      <c r="G8" s="15">
        <f t="shared" si="5"/>
        <v>1</v>
      </c>
      <c r="H8" s="15">
        <f t="shared" si="6"/>
        <v>0.78594080338266303</v>
      </c>
      <c r="I8" s="15">
        <f t="shared" si="7"/>
        <v>0.99894291754756803</v>
      </c>
      <c r="J8" s="15">
        <f t="shared" si="8"/>
        <v>0.90221987315010499</v>
      </c>
      <c r="K8" s="15">
        <f t="shared" si="9"/>
        <v>0.99841437632135299</v>
      </c>
      <c r="L8" s="15">
        <f t="shared" si="10"/>
        <v>0.77906976744185996</v>
      </c>
      <c r="M8" s="15">
        <f t="shared" si="11"/>
        <v>0.99947145877378396</v>
      </c>
      <c r="N8" s="15">
        <f t="shared" si="12"/>
        <v>0.809196617336152</v>
      </c>
      <c r="O8" s="15">
        <f t="shared" si="13"/>
        <v>1</v>
      </c>
      <c r="P8" s="15">
        <f t="shared" si="14"/>
        <v>0.99841437632135299</v>
      </c>
      <c r="Q8" s="15">
        <f t="shared" si="15"/>
        <v>1</v>
      </c>
      <c r="R8" s="15">
        <f t="shared" si="16"/>
        <v>0.96088794926004195</v>
      </c>
      <c r="S8" s="15">
        <f t="shared" si="17"/>
        <v>0.99947145877378396</v>
      </c>
      <c r="T8" s="15">
        <f t="shared" si="18"/>
        <v>0.97251585623678605</v>
      </c>
      <c r="U8" s="15">
        <f t="shared" si="19"/>
        <v>1</v>
      </c>
      <c r="Y8" s="7">
        <v>6</v>
      </c>
      <c r="Z8" s="1">
        <v>0</v>
      </c>
      <c r="AA8" s="1" t="s">
        <v>107</v>
      </c>
      <c r="AB8" s="1">
        <v>0</v>
      </c>
      <c r="AC8" s="20">
        <v>0.95505617977528001</v>
      </c>
      <c r="AD8" s="20">
        <v>1</v>
      </c>
    </row>
    <row r="9" spans="1:30">
      <c r="A9" s="14">
        <v>6</v>
      </c>
      <c r="B9" s="15">
        <f t="shared" si="0"/>
        <v>0.95505617977528001</v>
      </c>
      <c r="C9" s="15">
        <f t="shared" si="1"/>
        <v>1</v>
      </c>
      <c r="D9" s="15">
        <f t="shared" si="2"/>
        <v>0.99233912155260395</v>
      </c>
      <c r="E9" s="15">
        <f t="shared" si="3"/>
        <v>1</v>
      </c>
      <c r="F9" s="15">
        <f t="shared" si="4"/>
        <v>0.90551583248212397</v>
      </c>
      <c r="G9" s="15">
        <f t="shared" si="5"/>
        <v>1</v>
      </c>
      <c r="H9" s="15">
        <f t="shared" si="6"/>
        <v>0.98672114402451405</v>
      </c>
      <c r="I9" s="15">
        <f t="shared" si="7"/>
        <v>0.99948927477017302</v>
      </c>
      <c r="J9" s="15">
        <f t="shared" si="8"/>
        <v>0.95914198161389097</v>
      </c>
      <c r="K9" s="15">
        <f t="shared" si="9"/>
        <v>0.99948927477017302</v>
      </c>
      <c r="L9" s="15">
        <f t="shared" si="10"/>
        <v>0.99029622063329903</v>
      </c>
      <c r="M9" s="15">
        <f t="shared" si="11"/>
        <v>1</v>
      </c>
      <c r="N9" s="15">
        <f t="shared" si="12"/>
        <v>0.91828396322778305</v>
      </c>
      <c r="O9" s="15">
        <f t="shared" si="13"/>
        <v>0.99948927477017302</v>
      </c>
      <c r="P9" s="15">
        <f t="shared" si="14"/>
        <v>0.99233912155260395</v>
      </c>
      <c r="Q9" s="15">
        <f t="shared" si="15"/>
        <v>1</v>
      </c>
      <c r="R9" s="15">
        <f t="shared" si="16"/>
        <v>0.98978549540347205</v>
      </c>
      <c r="S9" s="15">
        <f t="shared" si="17"/>
        <v>0.99948927477017302</v>
      </c>
      <c r="T9" s="15">
        <f t="shared" si="18"/>
        <v>0.99846782431052095</v>
      </c>
      <c r="U9" s="15">
        <f t="shared" si="19"/>
        <v>1</v>
      </c>
      <c r="Y9" s="7">
        <v>7</v>
      </c>
      <c r="Z9" s="1">
        <v>0</v>
      </c>
      <c r="AA9" s="1" t="s">
        <v>108</v>
      </c>
      <c r="AB9" s="1">
        <v>0</v>
      </c>
      <c r="AC9" s="20">
        <v>0.96942800788954597</v>
      </c>
      <c r="AD9" s="20">
        <v>0.99901380670611395</v>
      </c>
    </row>
    <row r="10" spans="1:30">
      <c r="A10" s="14">
        <v>7</v>
      </c>
      <c r="B10" s="15">
        <f t="shared" si="0"/>
        <v>0.96942800788954597</v>
      </c>
      <c r="C10" s="15">
        <f t="shared" si="1"/>
        <v>0.99901380670611395</v>
      </c>
      <c r="D10" s="15">
        <f t="shared" si="2"/>
        <v>0.99408284023668603</v>
      </c>
      <c r="E10" s="15">
        <f t="shared" si="3"/>
        <v>0.99950690335305703</v>
      </c>
      <c r="F10" s="15">
        <f t="shared" si="4"/>
        <v>0.99654832347139999</v>
      </c>
      <c r="G10" s="15">
        <f t="shared" si="5"/>
        <v>1</v>
      </c>
      <c r="H10" s="15">
        <f t="shared" si="6"/>
        <v>0.99309664694279998</v>
      </c>
      <c r="I10" s="15">
        <f t="shared" si="7"/>
        <v>0.99950690335305703</v>
      </c>
      <c r="J10" s="15">
        <f t="shared" si="8"/>
        <v>0.99802761341222801</v>
      </c>
      <c r="K10" s="15">
        <f t="shared" si="9"/>
        <v>0.99950690335305703</v>
      </c>
      <c r="L10" s="15">
        <f t="shared" si="10"/>
        <v>0.98520710059171601</v>
      </c>
      <c r="M10" s="15">
        <f t="shared" si="11"/>
        <v>1</v>
      </c>
      <c r="N10" s="15">
        <f t="shared" si="12"/>
        <v>0.99112426035502899</v>
      </c>
      <c r="O10" s="15">
        <f t="shared" si="13"/>
        <v>0.99950690335305703</v>
      </c>
      <c r="P10" s="15">
        <f t="shared" si="14"/>
        <v>0.86834319526627202</v>
      </c>
      <c r="Q10" s="15">
        <f t="shared" si="15"/>
        <v>1</v>
      </c>
      <c r="R10" s="15">
        <f t="shared" si="16"/>
        <v>0.98668639053254403</v>
      </c>
      <c r="S10" s="15">
        <f t="shared" si="17"/>
        <v>0.99901380670611395</v>
      </c>
      <c r="T10" s="15">
        <f t="shared" si="18"/>
        <v>0.99309664694279998</v>
      </c>
      <c r="U10" s="15">
        <f t="shared" si="19"/>
        <v>1</v>
      </c>
      <c r="Y10" s="7">
        <v>8</v>
      </c>
      <c r="Z10" s="1">
        <v>0</v>
      </c>
      <c r="AA10" s="1" t="s">
        <v>109</v>
      </c>
      <c r="AB10" s="1">
        <v>0</v>
      </c>
      <c r="AC10" s="20">
        <v>0.53343465045592697</v>
      </c>
      <c r="AD10" s="20">
        <v>0.99797365754812495</v>
      </c>
    </row>
    <row r="11" spans="1:30">
      <c r="A11" s="14">
        <v>8</v>
      </c>
      <c r="B11" s="15">
        <f t="shared" si="0"/>
        <v>0.53343465045592697</v>
      </c>
      <c r="C11" s="15">
        <f t="shared" si="1"/>
        <v>0.99797365754812495</v>
      </c>
      <c r="D11" s="15">
        <f t="shared" si="2"/>
        <v>0.97365754812563299</v>
      </c>
      <c r="E11" s="15">
        <f t="shared" si="3"/>
        <v>1</v>
      </c>
      <c r="F11" s="15">
        <f t="shared" si="4"/>
        <v>0.95643363728470099</v>
      </c>
      <c r="G11" s="15">
        <f t="shared" si="5"/>
        <v>1</v>
      </c>
      <c r="H11" s="15">
        <f t="shared" si="6"/>
        <v>0.64133738601823698</v>
      </c>
      <c r="I11" s="15">
        <f t="shared" si="7"/>
        <v>0.99949341438703099</v>
      </c>
      <c r="J11" s="15">
        <f t="shared" si="8"/>
        <v>0.92451874366767905</v>
      </c>
      <c r="K11" s="15">
        <f t="shared" si="9"/>
        <v>0.99949341438703099</v>
      </c>
      <c r="L11" s="15">
        <f t="shared" si="10"/>
        <v>0.98936170212765895</v>
      </c>
      <c r="M11" s="15">
        <f t="shared" si="11"/>
        <v>1</v>
      </c>
      <c r="N11" s="15">
        <f t="shared" si="12"/>
        <v>0.831813576494427</v>
      </c>
      <c r="O11" s="15">
        <f t="shared" si="13"/>
        <v>1</v>
      </c>
      <c r="P11" s="15">
        <f t="shared" si="14"/>
        <v>0.99696048632218803</v>
      </c>
      <c r="Q11" s="15">
        <f t="shared" si="15"/>
        <v>1</v>
      </c>
      <c r="R11" s="15">
        <f t="shared" si="16"/>
        <v>0.86423505572441695</v>
      </c>
      <c r="S11" s="15">
        <f t="shared" si="17"/>
        <v>1</v>
      </c>
      <c r="T11" s="15">
        <f t="shared" si="18"/>
        <v>0.98682877406281599</v>
      </c>
      <c r="U11" s="15">
        <f t="shared" si="19"/>
        <v>1</v>
      </c>
      <c r="Y11" s="7">
        <v>9</v>
      </c>
      <c r="Z11" s="1">
        <v>0</v>
      </c>
      <c r="AA11" s="1" t="s">
        <v>110</v>
      </c>
      <c r="AB11" s="1">
        <v>0</v>
      </c>
      <c r="AC11" s="20">
        <v>0.83922349427575904</v>
      </c>
      <c r="AD11" s="20">
        <v>1</v>
      </c>
    </row>
    <row r="12" spans="1:30">
      <c r="A12" s="14">
        <v>9</v>
      </c>
      <c r="B12" s="15">
        <f t="shared" si="0"/>
        <v>0.83922349427575904</v>
      </c>
      <c r="C12" s="15">
        <f t="shared" si="1"/>
        <v>1</v>
      </c>
      <c r="D12" s="15">
        <f t="shared" si="2"/>
        <v>0.99253359880537495</v>
      </c>
      <c r="E12" s="15">
        <f t="shared" si="3"/>
        <v>1</v>
      </c>
      <c r="F12" s="15">
        <f t="shared" si="4"/>
        <v>0.95719263315082104</v>
      </c>
      <c r="G12" s="15">
        <f t="shared" si="5"/>
        <v>1</v>
      </c>
      <c r="H12" s="15">
        <f t="shared" si="6"/>
        <v>0.95420607267297097</v>
      </c>
      <c r="I12" s="15">
        <f t="shared" si="7"/>
        <v>0.99950223992035803</v>
      </c>
      <c r="J12" s="15">
        <f t="shared" si="8"/>
        <v>0.93628670980587303</v>
      </c>
      <c r="K12" s="15">
        <f t="shared" si="9"/>
        <v>0.99950223992035803</v>
      </c>
      <c r="L12" s="15">
        <f t="shared" si="10"/>
        <v>0.99303135888501703</v>
      </c>
      <c r="M12" s="15">
        <f t="shared" si="11"/>
        <v>1</v>
      </c>
      <c r="N12" s="15">
        <f t="shared" si="12"/>
        <v>0.87904430064708805</v>
      </c>
      <c r="O12" s="15">
        <f t="shared" si="13"/>
        <v>0.99800895968143299</v>
      </c>
      <c r="P12" s="15">
        <f t="shared" si="14"/>
        <v>0.99950223992035803</v>
      </c>
      <c r="Q12" s="15">
        <f t="shared" si="15"/>
        <v>1</v>
      </c>
      <c r="R12" s="15">
        <f t="shared" si="16"/>
        <v>0.96366351418616203</v>
      </c>
      <c r="S12" s="15">
        <f t="shared" si="17"/>
        <v>0.99950223992035803</v>
      </c>
      <c r="T12" s="15">
        <f t="shared" si="18"/>
        <v>0.99104031856645003</v>
      </c>
      <c r="U12" s="15">
        <f t="shared" si="19"/>
        <v>1</v>
      </c>
      <c r="Y12" s="7">
        <v>0</v>
      </c>
      <c r="Z12" s="1">
        <v>1</v>
      </c>
      <c r="AA12" s="1" t="s">
        <v>57</v>
      </c>
      <c r="AB12" s="1">
        <v>1</v>
      </c>
      <c r="AC12" s="20">
        <v>0.94797979797979803</v>
      </c>
      <c r="AD12" s="20">
        <v>1</v>
      </c>
    </row>
    <row r="13" spans="1:30">
      <c r="Y13" s="7">
        <v>1</v>
      </c>
      <c r="Z13" s="1">
        <v>1</v>
      </c>
      <c r="AA13" s="1" t="s">
        <v>163</v>
      </c>
      <c r="AB13" s="1">
        <v>1</v>
      </c>
      <c r="AC13" s="20">
        <v>0.98735362997658005</v>
      </c>
      <c r="AD13" s="20">
        <v>0.99953161592505801</v>
      </c>
    </row>
    <row r="14" spans="1:30">
      <c r="Y14" s="7">
        <v>2</v>
      </c>
      <c r="Z14" s="1">
        <v>1</v>
      </c>
      <c r="AA14" s="1" t="s">
        <v>111</v>
      </c>
      <c r="AB14" s="1">
        <v>1</v>
      </c>
      <c r="AC14" s="20">
        <v>0.988188976377952</v>
      </c>
      <c r="AD14" s="20">
        <v>0.99950787401574803</v>
      </c>
    </row>
    <row r="15" spans="1:30">
      <c r="Y15" s="7">
        <v>3</v>
      </c>
      <c r="Z15" s="1">
        <v>1</v>
      </c>
      <c r="AA15" s="1" t="s">
        <v>112</v>
      </c>
      <c r="AB15" s="1">
        <v>1</v>
      </c>
      <c r="AC15" s="20">
        <v>0.98507462686567104</v>
      </c>
      <c r="AD15" s="20">
        <v>0.99900497512437803</v>
      </c>
    </row>
    <row r="16" spans="1:30">
      <c r="C16" s="8"/>
      <c r="Y16" s="7">
        <v>4</v>
      </c>
      <c r="Z16" s="1">
        <v>1</v>
      </c>
      <c r="AA16" s="1" t="s">
        <v>113</v>
      </c>
      <c r="AB16" s="1">
        <v>1</v>
      </c>
      <c r="AC16" s="20">
        <v>0.997477295660948</v>
      </c>
      <c r="AD16" s="20">
        <v>1</v>
      </c>
    </row>
    <row r="17" spans="3:30">
      <c r="C17" s="8"/>
      <c r="Y17" s="7">
        <v>5</v>
      </c>
      <c r="Z17" s="1">
        <v>1</v>
      </c>
      <c r="AA17" s="1" t="s">
        <v>114</v>
      </c>
      <c r="AB17" s="1">
        <v>1</v>
      </c>
      <c r="AC17" s="20">
        <v>0.98784355179703998</v>
      </c>
      <c r="AD17" s="20">
        <v>0.99947145877378396</v>
      </c>
    </row>
    <row r="18" spans="3:30">
      <c r="C18" s="8"/>
      <c r="Y18" s="7">
        <v>6</v>
      </c>
      <c r="Z18" s="1">
        <v>1</v>
      </c>
      <c r="AA18" s="1" t="s">
        <v>115</v>
      </c>
      <c r="AB18" s="1">
        <v>1</v>
      </c>
      <c r="AC18" s="20">
        <v>0.99233912155260395</v>
      </c>
      <c r="AD18" s="20">
        <v>1</v>
      </c>
    </row>
    <row r="19" spans="3:30">
      <c r="C19" s="8"/>
      <c r="Y19" s="7">
        <v>7</v>
      </c>
      <c r="Z19" s="1">
        <v>1</v>
      </c>
      <c r="AA19" s="1" t="s">
        <v>116</v>
      </c>
      <c r="AB19" s="1">
        <v>1</v>
      </c>
      <c r="AC19" s="20">
        <v>0.99408284023668603</v>
      </c>
      <c r="AD19" s="20">
        <v>0.99950690335305703</v>
      </c>
    </row>
    <row r="20" spans="3:30">
      <c r="C20" s="8"/>
      <c r="Y20" s="7">
        <v>8</v>
      </c>
      <c r="Z20" s="1">
        <v>1</v>
      </c>
      <c r="AA20" s="1" t="s">
        <v>117</v>
      </c>
      <c r="AB20" s="1">
        <v>1</v>
      </c>
      <c r="AC20" s="20">
        <v>0.97365754812563299</v>
      </c>
      <c r="AD20" s="20">
        <v>1</v>
      </c>
    </row>
    <row r="21" spans="3:30">
      <c r="C21" s="8"/>
      <c r="Y21" s="7">
        <v>9</v>
      </c>
      <c r="Z21" s="1">
        <v>1</v>
      </c>
      <c r="AA21" s="1" t="s">
        <v>118</v>
      </c>
      <c r="AB21" s="1">
        <v>1</v>
      </c>
      <c r="AC21" s="20">
        <v>0.99253359880537495</v>
      </c>
      <c r="AD21" s="20">
        <v>1</v>
      </c>
    </row>
    <row r="22" spans="3:30">
      <c r="C22" s="8"/>
      <c r="Y22" s="7">
        <v>0</v>
      </c>
      <c r="Z22" s="1">
        <v>2</v>
      </c>
      <c r="AA22" s="1" t="s">
        <v>58</v>
      </c>
      <c r="AB22" s="1">
        <v>2</v>
      </c>
      <c r="AC22" s="20">
        <v>0.92323232323232296</v>
      </c>
      <c r="AD22" s="20">
        <v>1</v>
      </c>
    </row>
    <row r="23" spans="3:30">
      <c r="C23" s="8"/>
      <c r="Y23" s="7">
        <v>1</v>
      </c>
      <c r="Z23" s="1">
        <v>2</v>
      </c>
      <c r="AA23" s="1" t="s">
        <v>66</v>
      </c>
      <c r="AB23" s="1">
        <v>2</v>
      </c>
      <c r="AC23" s="20">
        <v>0.99765807962529196</v>
      </c>
      <c r="AD23" s="20">
        <v>1</v>
      </c>
    </row>
    <row r="24" spans="3:30">
      <c r="C24" s="8"/>
      <c r="Y24" s="7">
        <v>2</v>
      </c>
      <c r="Z24" s="1">
        <v>2</v>
      </c>
      <c r="AA24" s="1" t="s">
        <v>164</v>
      </c>
      <c r="AB24" s="1">
        <v>2</v>
      </c>
      <c r="AC24" s="20">
        <v>0.94340551181102295</v>
      </c>
      <c r="AD24" s="20">
        <v>0.99950787401574803</v>
      </c>
    </row>
    <row r="25" spans="3:30">
      <c r="C25" s="8"/>
      <c r="F25" s="8"/>
      <c r="Y25" s="7">
        <v>3</v>
      </c>
      <c r="Z25" s="1">
        <v>2</v>
      </c>
      <c r="AA25" s="1" t="s">
        <v>119</v>
      </c>
      <c r="AB25" s="1">
        <v>2</v>
      </c>
      <c r="AC25" s="20">
        <v>0.97263681592039797</v>
      </c>
      <c r="AD25" s="20">
        <v>1</v>
      </c>
    </row>
    <row r="26" spans="3:30">
      <c r="F26" s="8"/>
      <c r="Y26" s="7">
        <v>4</v>
      </c>
      <c r="Z26" s="1">
        <v>2</v>
      </c>
      <c r="AA26" s="1" t="s">
        <v>120</v>
      </c>
      <c r="AB26" s="1">
        <v>2</v>
      </c>
      <c r="AC26" s="20">
        <v>0.997477295660948</v>
      </c>
      <c r="AD26" s="20">
        <v>1</v>
      </c>
    </row>
    <row r="27" spans="3:30">
      <c r="F27" s="8"/>
      <c r="Y27" s="7">
        <v>5</v>
      </c>
      <c r="Z27" s="1">
        <v>2</v>
      </c>
      <c r="AA27" s="1" t="s">
        <v>121</v>
      </c>
      <c r="AB27" s="1">
        <v>2</v>
      </c>
      <c r="AC27" s="20">
        <v>0.90010570824524305</v>
      </c>
      <c r="AD27" s="20">
        <v>1</v>
      </c>
    </row>
    <row r="28" spans="3:30">
      <c r="F28" s="8"/>
      <c r="Y28" s="7">
        <v>6</v>
      </c>
      <c r="Z28" s="1">
        <v>2</v>
      </c>
      <c r="AA28" s="1" t="s">
        <v>122</v>
      </c>
      <c r="AB28" s="1">
        <v>2</v>
      </c>
      <c r="AC28" s="20">
        <v>0.90551583248212397</v>
      </c>
      <c r="AD28" s="20">
        <v>1</v>
      </c>
    </row>
    <row r="29" spans="3:30">
      <c r="F29" s="8"/>
      <c r="Y29" s="7">
        <v>7</v>
      </c>
      <c r="Z29" s="1">
        <v>2</v>
      </c>
      <c r="AA29" s="1" t="s">
        <v>123</v>
      </c>
      <c r="AB29" s="1">
        <v>2</v>
      </c>
      <c r="AC29" s="20">
        <v>0.99654832347139999</v>
      </c>
      <c r="AD29" s="20">
        <v>1</v>
      </c>
    </row>
    <row r="30" spans="3:30">
      <c r="F30" s="8"/>
      <c r="Y30" s="7">
        <v>8</v>
      </c>
      <c r="Z30" s="1">
        <v>2</v>
      </c>
      <c r="AA30" s="1" t="s">
        <v>124</v>
      </c>
      <c r="AB30" s="1">
        <v>2</v>
      </c>
      <c r="AC30" s="20">
        <v>0.95643363728470099</v>
      </c>
      <c r="AD30" s="20">
        <v>1</v>
      </c>
    </row>
    <row r="31" spans="3:30">
      <c r="F31" s="8"/>
      <c r="Y31" s="7">
        <v>9</v>
      </c>
      <c r="Z31" s="1">
        <v>2</v>
      </c>
      <c r="AA31" s="1" t="s">
        <v>125</v>
      </c>
      <c r="AB31" s="1">
        <v>2</v>
      </c>
      <c r="AC31" s="20">
        <v>0.95719263315082104</v>
      </c>
      <c r="AD31" s="20">
        <v>1</v>
      </c>
    </row>
    <row r="32" spans="3:30">
      <c r="F32" s="8"/>
      <c r="Y32" s="7">
        <v>0</v>
      </c>
      <c r="Z32" s="1">
        <v>3</v>
      </c>
      <c r="AA32" s="1" t="s">
        <v>59</v>
      </c>
      <c r="AB32" s="1">
        <v>3</v>
      </c>
      <c r="AC32" s="20">
        <v>0.95202020202020199</v>
      </c>
      <c r="AD32" s="20">
        <v>1</v>
      </c>
    </row>
    <row r="33" spans="6:30">
      <c r="F33" s="8"/>
      <c r="Y33" s="7">
        <v>1</v>
      </c>
      <c r="Z33" s="1">
        <v>3</v>
      </c>
      <c r="AA33" s="1" t="s">
        <v>67</v>
      </c>
      <c r="AB33" s="1">
        <v>3</v>
      </c>
      <c r="AC33" s="20">
        <v>0.99672131147540899</v>
      </c>
      <c r="AD33" s="20">
        <v>1</v>
      </c>
    </row>
    <row r="34" spans="6:30">
      <c r="F34" s="8"/>
      <c r="Y34" s="7">
        <v>2</v>
      </c>
      <c r="Z34" s="1">
        <v>3</v>
      </c>
      <c r="AA34" s="1" t="s">
        <v>74</v>
      </c>
      <c r="AB34" s="1">
        <v>3</v>
      </c>
      <c r="AC34" s="20">
        <v>0.86761811023622004</v>
      </c>
      <c r="AD34" s="20">
        <v>0.99950787401574803</v>
      </c>
    </row>
    <row r="35" spans="6:30">
      <c r="Y35" s="7">
        <v>3</v>
      </c>
      <c r="Z35" s="1">
        <v>3</v>
      </c>
      <c r="AA35" s="1" t="s">
        <v>165</v>
      </c>
      <c r="AB35" s="1">
        <v>3</v>
      </c>
      <c r="AC35" s="20">
        <v>0.67313432835820897</v>
      </c>
      <c r="AD35" s="20">
        <v>0.99950248756218896</v>
      </c>
    </row>
    <row r="36" spans="6:30">
      <c r="Y36" s="7">
        <v>4</v>
      </c>
      <c r="Z36" s="1">
        <v>3</v>
      </c>
      <c r="AA36" s="1" t="s">
        <v>126</v>
      </c>
      <c r="AB36" s="1">
        <v>3</v>
      </c>
      <c r="AC36" s="20">
        <v>0.99798183652875805</v>
      </c>
      <c r="AD36" s="20">
        <v>0.99949545913218896</v>
      </c>
    </row>
    <row r="37" spans="6:30">
      <c r="Y37" s="7">
        <v>5</v>
      </c>
      <c r="Z37" s="1">
        <v>3</v>
      </c>
      <c r="AA37" s="1" t="s">
        <v>127</v>
      </c>
      <c r="AB37" s="1">
        <v>3</v>
      </c>
      <c r="AC37" s="20">
        <v>0.78594080338266303</v>
      </c>
      <c r="AD37" s="20">
        <v>0.99894291754756803</v>
      </c>
    </row>
    <row r="38" spans="6:30">
      <c r="Y38" s="7">
        <v>6</v>
      </c>
      <c r="Z38" s="1">
        <v>3</v>
      </c>
      <c r="AA38" s="1" t="s">
        <v>128</v>
      </c>
      <c r="AB38" s="1">
        <v>3</v>
      </c>
      <c r="AC38" s="20">
        <v>0.98672114402451405</v>
      </c>
      <c r="AD38" s="20">
        <v>0.99948927477017302</v>
      </c>
    </row>
    <row r="39" spans="6:30">
      <c r="Y39" s="7">
        <v>7</v>
      </c>
      <c r="Z39" s="1">
        <v>3</v>
      </c>
      <c r="AA39" s="1" t="s">
        <v>129</v>
      </c>
      <c r="AB39" s="1">
        <v>3</v>
      </c>
      <c r="AC39" s="20">
        <v>0.99309664694279998</v>
      </c>
      <c r="AD39" s="20">
        <v>0.99950690335305703</v>
      </c>
    </row>
    <row r="40" spans="6:30">
      <c r="Y40" s="7">
        <v>8</v>
      </c>
      <c r="Z40" s="1">
        <v>3</v>
      </c>
      <c r="AA40" s="1" t="s">
        <v>130</v>
      </c>
      <c r="AB40" s="1">
        <v>3</v>
      </c>
      <c r="AC40" s="20">
        <v>0.64133738601823698</v>
      </c>
      <c r="AD40" s="20">
        <v>0.99949341438703099</v>
      </c>
    </row>
    <row r="41" spans="6:30">
      <c r="Y41" s="7">
        <v>9</v>
      </c>
      <c r="Z41" s="1">
        <v>3</v>
      </c>
      <c r="AA41" s="1" t="s">
        <v>131</v>
      </c>
      <c r="AB41" s="1">
        <v>3</v>
      </c>
      <c r="AC41" s="20">
        <v>0.95420607267297097</v>
      </c>
      <c r="AD41" s="20">
        <v>0.99950223992035803</v>
      </c>
    </row>
    <row r="42" spans="6:30">
      <c r="Y42" s="7">
        <v>0</v>
      </c>
      <c r="Z42" s="1">
        <v>4</v>
      </c>
      <c r="AA42" s="1" t="s">
        <v>60</v>
      </c>
      <c r="AB42" s="1">
        <v>4</v>
      </c>
      <c r="AC42" s="20">
        <v>0.88888888888888795</v>
      </c>
      <c r="AD42" s="20">
        <v>0.99949494949494899</v>
      </c>
    </row>
    <row r="43" spans="6:30">
      <c r="Y43" s="7">
        <v>1</v>
      </c>
      <c r="Z43" s="1">
        <v>4</v>
      </c>
      <c r="AA43" s="1" t="s">
        <v>68</v>
      </c>
      <c r="AB43" s="1">
        <v>4</v>
      </c>
      <c r="AC43" s="20">
        <v>1</v>
      </c>
      <c r="AD43" s="20">
        <v>1</v>
      </c>
    </row>
    <row r="44" spans="6:30">
      <c r="Y44" s="7">
        <v>2</v>
      </c>
      <c r="Z44" s="1">
        <v>4</v>
      </c>
      <c r="AA44" s="1" t="s">
        <v>75</v>
      </c>
      <c r="AB44" s="1">
        <v>4</v>
      </c>
      <c r="AC44" s="20">
        <v>0.99114173228346403</v>
      </c>
      <c r="AD44" s="20">
        <v>0.99950787401574803</v>
      </c>
    </row>
    <row r="45" spans="6:30">
      <c r="Y45" s="7">
        <v>3</v>
      </c>
      <c r="Z45" s="1">
        <v>4</v>
      </c>
      <c r="AA45" s="1" t="s">
        <v>81</v>
      </c>
      <c r="AB45" s="1">
        <v>4</v>
      </c>
      <c r="AC45" s="20">
        <v>0.96666666666666601</v>
      </c>
      <c r="AD45" s="20">
        <v>0.99950248756218896</v>
      </c>
    </row>
    <row r="46" spans="6:30">
      <c r="Y46" s="7">
        <v>4</v>
      </c>
      <c r="Z46" s="1">
        <v>4</v>
      </c>
      <c r="AA46" s="1" t="s">
        <v>166</v>
      </c>
      <c r="AB46" s="1">
        <v>4</v>
      </c>
      <c r="AC46" s="20">
        <v>0.95913218970736602</v>
      </c>
      <c r="AD46" s="20">
        <v>1</v>
      </c>
    </row>
    <row r="47" spans="6:30">
      <c r="Y47" s="7">
        <v>5</v>
      </c>
      <c r="Z47" s="1">
        <v>4</v>
      </c>
      <c r="AA47" s="1" t="s">
        <v>132</v>
      </c>
      <c r="AB47" s="1">
        <v>4</v>
      </c>
      <c r="AC47" s="20">
        <v>0.90221987315010499</v>
      </c>
      <c r="AD47" s="20">
        <v>0.99841437632135299</v>
      </c>
    </row>
    <row r="48" spans="6:30">
      <c r="Y48" s="7">
        <v>6</v>
      </c>
      <c r="Z48" s="1">
        <v>4</v>
      </c>
      <c r="AA48" s="1" t="s">
        <v>133</v>
      </c>
      <c r="AB48" s="1">
        <v>4</v>
      </c>
      <c r="AC48" s="20">
        <v>0.95914198161389097</v>
      </c>
      <c r="AD48" s="20">
        <v>0.99948927477017302</v>
      </c>
    </row>
    <row r="49" spans="25:30">
      <c r="Y49" s="7">
        <v>7</v>
      </c>
      <c r="Z49" s="1">
        <v>4</v>
      </c>
      <c r="AA49" s="1" t="s">
        <v>134</v>
      </c>
      <c r="AB49" s="1">
        <v>4</v>
      </c>
      <c r="AC49" s="20">
        <v>0.99802761341222801</v>
      </c>
      <c r="AD49" s="20">
        <v>0.99950690335305703</v>
      </c>
    </row>
    <row r="50" spans="25:30">
      <c r="Y50" s="7">
        <v>8</v>
      </c>
      <c r="Z50" s="1">
        <v>4</v>
      </c>
      <c r="AA50" s="1" t="s">
        <v>135</v>
      </c>
      <c r="AB50" s="1">
        <v>4</v>
      </c>
      <c r="AC50" s="20">
        <v>0.92451874366767905</v>
      </c>
      <c r="AD50" s="20">
        <v>0.99949341438703099</v>
      </c>
    </row>
    <row r="51" spans="25:30">
      <c r="Y51" s="7">
        <v>9</v>
      </c>
      <c r="Z51" s="1">
        <v>4</v>
      </c>
      <c r="AA51" s="1" t="s">
        <v>136</v>
      </c>
      <c r="AB51" s="1">
        <v>4</v>
      </c>
      <c r="AC51" s="20">
        <v>0.93628670980587303</v>
      </c>
      <c r="AD51" s="20">
        <v>0.99950223992035803</v>
      </c>
    </row>
    <row r="52" spans="25:30">
      <c r="Y52" s="7">
        <v>0</v>
      </c>
      <c r="Z52" s="1">
        <v>5</v>
      </c>
      <c r="AA52" s="1" t="s">
        <v>61</v>
      </c>
      <c r="AB52" s="1">
        <v>5</v>
      </c>
      <c r="AC52" s="20">
        <v>0.81313131313131304</v>
      </c>
      <c r="AD52" s="20">
        <v>0.99949494949494899</v>
      </c>
    </row>
    <row r="53" spans="25:30">
      <c r="Y53" s="7">
        <v>1</v>
      </c>
      <c r="Z53" s="1">
        <v>5</v>
      </c>
      <c r="AA53" s="1" t="s">
        <v>69</v>
      </c>
      <c r="AB53" s="1">
        <v>5</v>
      </c>
      <c r="AC53" s="20">
        <v>0.94894613583138099</v>
      </c>
      <c r="AD53" s="20">
        <v>1</v>
      </c>
    </row>
    <row r="54" spans="25:30">
      <c r="Y54" s="7">
        <v>2</v>
      </c>
      <c r="Z54" s="1">
        <v>5</v>
      </c>
      <c r="AA54" s="1" t="s">
        <v>76</v>
      </c>
      <c r="AB54" s="1">
        <v>5</v>
      </c>
      <c r="AC54" s="20">
        <v>0.72785433070866101</v>
      </c>
      <c r="AD54" s="20">
        <v>1</v>
      </c>
    </row>
    <row r="55" spans="25:30">
      <c r="Y55" s="7">
        <v>3</v>
      </c>
      <c r="Z55" s="1">
        <v>5</v>
      </c>
      <c r="AA55" s="1" t="s">
        <v>82</v>
      </c>
      <c r="AB55" s="1">
        <v>5</v>
      </c>
      <c r="AC55" s="20">
        <v>0.92388059701492498</v>
      </c>
      <c r="AD55" s="20">
        <v>1</v>
      </c>
    </row>
    <row r="56" spans="25:30">
      <c r="Y56" s="7">
        <v>4</v>
      </c>
      <c r="Z56" s="1">
        <v>5</v>
      </c>
      <c r="AA56" s="1" t="s">
        <v>87</v>
      </c>
      <c r="AB56" s="1">
        <v>5</v>
      </c>
      <c r="AC56" s="20">
        <v>0.98234106962663903</v>
      </c>
      <c r="AD56" s="20">
        <v>1</v>
      </c>
    </row>
    <row r="57" spans="25:30">
      <c r="Y57" s="7">
        <v>5</v>
      </c>
      <c r="Z57" s="1">
        <v>5</v>
      </c>
      <c r="AA57" s="1" t="s">
        <v>167</v>
      </c>
      <c r="AB57" s="1">
        <v>5</v>
      </c>
      <c r="AC57" s="20">
        <v>0.77906976744185996</v>
      </c>
      <c r="AD57" s="20">
        <v>0.99947145877378396</v>
      </c>
    </row>
    <row r="58" spans="25:30">
      <c r="Y58" s="7">
        <v>6</v>
      </c>
      <c r="Z58" s="1">
        <v>5</v>
      </c>
      <c r="AA58" s="1" t="s">
        <v>137</v>
      </c>
      <c r="AB58" s="1">
        <v>5</v>
      </c>
      <c r="AC58" s="20">
        <v>0.99029622063329903</v>
      </c>
      <c r="AD58" s="20">
        <v>1</v>
      </c>
    </row>
    <row r="59" spans="25:30">
      <c r="Y59" s="7">
        <v>7</v>
      </c>
      <c r="Z59" s="1">
        <v>5</v>
      </c>
      <c r="AA59" s="1" t="s">
        <v>138</v>
      </c>
      <c r="AB59" s="1">
        <v>5</v>
      </c>
      <c r="AC59" s="20">
        <v>0.98520710059171601</v>
      </c>
      <c r="AD59" s="20">
        <v>1</v>
      </c>
    </row>
    <row r="60" spans="25:30">
      <c r="Y60" s="7">
        <v>8</v>
      </c>
      <c r="Z60" s="1">
        <v>5</v>
      </c>
      <c r="AA60" s="1" t="s">
        <v>139</v>
      </c>
      <c r="AB60" s="1">
        <v>5</v>
      </c>
      <c r="AC60" s="20">
        <v>0.98936170212765895</v>
      </c>
      <c r="AD60" s="20">
        <v>1</v>
      </c>
    </row>
    <row r="61" spans="25:30">
      <c r="Y61" s="7">
        <v>9</v>
      </c>
      <c r="Z61" s="1">
        <v>5</v>
      </c>
      <c r="AA61" s="1" t="s">
        <v>140</v>
      </c>
      <c r="AB61" s="1">
        <v>5</v>
      </c>
      <c r="AC61" s="20">
        <v>0.99303135888501703</v>
      </c>
      <c r="AD61" s="20">
        <v>1</v>
      </c>
    </row>
    <row r="62" spans="25:30">
      <c r="Y62" s="7">
        <v>0</v>
      </c>
      <c r="Z62" s="1">
        <v>6</v>
      </c>
      <c r="AA62" s="1" t="s">
        <v>62</v>
      </c>
      <c r="AB62" s="1">
        <v>6</v>
      </c>
      <c r="AC62" s="20">
        <v>0.90101010101010104</v>
      </c>
      <c r="AD62" s="20">
        <v>0.99949494949494899</v>
      </c>
    </row>
    <row r="63" spans="25:30">
      <c r="Y63" s="7">
        <v>1</v>
      </c>
      <c r="Z63" s="1">
        <v>6</v>
      </c>
      <c r="AA63" s="1" t="s">
        <v>70</v>
      </c>
      <c r="AB63" s="1">
        <v>6</v>
      </c>
      <c r="AC63" s="20">
        <v>0.99812646370023395</v>
      </c>
      <c r="AD63" s="20">
        <v>1</v>
      </c>
    </row>
    <row r="64" spans="25:30">
      <c r="Y64" s="7">
        <v>2</v>
      </c>
      <c r="Z64" s="1">
        <v>6</v>
      </c>
      <c r="AA64" s="1" t="s">
        <v>77</v>
      </c>
      <c r="AB64" s="1">
        <v>6</v>
      </c>
      <c r="AC64" s="20">
        <v>0.96948818897637801</v>
      </c>
      <c r="AD64" s="20">
        <v>0.99950787401574803</v>
      </c>
    </row>
    <row r="65" spans="25:30">
      <c r="Y65" s="7">
        <v>3</v>
      </c>
      <c r="Z65" s="1">
        <v>6</v>
      </c>
      <c r="AA65" s="1" t="s">
        <v>83</v>
      </c>
      <c r="AB65" s="1">
        <v>6</v>
      </c>
      <c r="AC65" s="20">
        <v>0.88208955223880503</v>
      </c>
      <c r="AD65" s="20">
        <v>0.99900497512437803</v>
      </c>
    </row>
    <row r="66" spans="25:30">
      <c r="Y66" s="7">
        <v>4</v>
      </c>
      <c r="Z66" s="1">
        <v>6</v>
      </c>
      <c r="AA66" s="1" t="s">
        <v>88</v>
      </c>
      <c r="AB66" s="1">
        <v>6</v>
      </c>
      <c r="AC66" s="20">
        <v>0.997477295660948</v>
      </c>
      <c r="AD66" s="20">
        <v>0.99949545913218896</v>
      </c>
    </row>
    <row r="67" spans="25:30">
      <c r="Y67" s="7">
        <v>5</v>
      </c>
      <c r="Z67" s="1">
        <v>6</v>
      </c>
      <c r="AA67" s="1" t="s">
        <v>92</v>
      </c>
      <c r="AB67" s="1">
        <v>6</v>
      </c>
      <c r="AC67" s="20">
        <v>0.809196617336152</v>
      </c>
      <c r="AD67" s="20">
        <v>1</v>
      </c>
    </row>
    <row r="68" spans="25:30">
      <c r="Y68" s="7">
        <v>6</v>
      </c>
      <c r="Z68" s="1">
        <v>6</v>
      </c>
      <c r="AA68" s="1" t="s">
        <v>168</v>
      </c>
      <c r="AB68" s="1">
        <v>6</v>
      </c>
      <c r="AC68" s="20">
        <v>0.91828396322778305</v>
      </c>
      <c r="AD68" s="20">
        <v>0.99948927477017302</v>
      </c>
    </row>
    <row r="69" spans="25:30">
      <c r="Y69" s="7">
        <v>7</v>
      </c>
      <c r="Z69" s="1">
        <v>6</v>
      </c>
      <c r="AA69" s="1" t="s">
        <v>141</v>
      </c>
      <c r="AB69" s="1">
        <v>6</v>
      </c>
      <c r="AC69" s="20">
        <v>0.99112426035502899</v>
      </c>
      <c r="AD69" s="20">
        <v>0.99950690335305703</v>
      </c>
    </row>
    <row r="70" spans="25:30">
      <c r="Y70" s="7">
        <v>8</v>
      </c>
      <c r="Z70" s="1">
        <v>6</v>
      </c>
      <c r="AA70" s="1" t="s">
        <v>142</v>
      </c>
      <c r="AB70" s="1">
        <v>6</v>
      </c>
      <c r="AC70" s="20">
        <v>0.831813576494427</v>
      </c>
      <c r="AD70" s="20">
        <v>1</v>
      </c>
    </row>
    <row r="71" spans="25:30">
      <c r="Y71" s="7">
        <v>9</v>
      </c>
      <c r="Z71" s="1">
        <v>6</v>
      </c>
      <c r="AA71" s="1" t="s">
        <v>143</v>
      </c>
      <c r="AB71" s="1">
        <v>6</v>
      </c>
      <c r="AC71" s="20">
        <v>0.87904430064708805</v>
      </c>
      <c r="AD71" s="20">
        <v>0.99800895968143299</v>
      </c>
    </row>
    <row r="72" spans="25:30">
      <c r="Y72" s="7">
        <v>0</v>
      </c>
      <c r="Z72" s="1">
        <v>7</v>
      </c>
      <c r="AA72" s="1" t="s">
        <v>63</v>
      </c>
      <c r="AB72" s="1">
        <v>7</v>
      </c>
      <c r="AC72" s="20">
        <v>0.98838383838383803</v>
      </c>
      <c r="AD72" s="20">
        <v>1</v>
      </c>
    </row>
    <row r="73" spans="25:30">
      <c r="Y73" s="7">
        <v>1</v>
      </c>
      <c r="Z73" s="1">
        <v>7</v>
      </c>
      <c r="AA73" s="1" t="s">
        <v>71</v>
      </c>
      <c r="AB73" s="1">
        <v>7</v>
      </c>
      <c r="AC73" s="20">
        <v>0.94847775175644</v>
      </c>
      <c r="AD73" s="20">
        <v>1</v>
      </c>
    </row>
    <row r="74" spans="25:30">
      <c r="Y74" s="7">
        <v>2</v>
      </c>
      <c r="Z74" s="1">
        <v>7</v>
      </c>
      <c r="AA74" s="1" t="s">
        <v>78</v>
      </c>
      <c r="AB74" s="1">
        <v>7</v>
      </c>
      <c r="AC74" s="20">
        <v>0.54429133858267698</v>
      </c>
      <c r="AD74" s="20">
        <v>1</v>
      </c>
    </row>
    <row r="75" spans="25:30">
      <c r="Y75" s="7">
        <v>3</v>
      </c>
      <c r="Z75" s="1">
        <v>7</v>
      </c>
      <c r="AA75" s="1" t="s">
        <v>84</v>
      </c>
      <c r="AB75" s="1">
        <v>7</v>
      </c>
      <c r="AC75" s="20">
        <v>0.99751243781094501</v>
      </c>
      <c r="AD75" s="20">
        <v>1</v>
      </c>
    </row>
    <row r="76" spans="25:30">
      <c r="Y76" s="7">
        <v>4</v>
      </c>
      <c r="Z76" s="1">
        <v>7</v>
      </c>
      <c r="AA76" s="1" t="s">
        <v>89</v>
      </c>
      <c r="AB76" s="1">
        <v>7</v>
      </c>
      <c r="AC76" s="20">
        <v>0.997477295660948</v>
      </c>
      <c r="AD76" s="20">
        <v>1</v>
      </c>
    </row>
    <row r="77" spans="25:30">
      <c r="Y77" s="7">
        <v>5</v>
      </c>
      <c r="Z77" s="1">
        <v>7</v>
      </c>
      <c r="AA77" s="1" t="s">
        <v>93</v>
      </c>
      <c r="AB77" s="1">
        <v>7</v>
      </c>
      <c r="AC77" s="20">
        <v>0.99841437632135299</v>
      </c>
      <c r="AD77" s="20">
        <v>1</v>
      </c>
    </row>
    <row r="78" spans="25:30">
      <c r="Y78" s="7">
        <v>6</v>
      </c>
      <c r="Z78" s="1">
        <v>7</v>
      </c>
      <c r="AA78" s="1" t="s">
        <v>96</v>
      </c>
      <c r="AB78" s="1">
        <v>7</v>
      </c>
      <c r="AC78" s="20">
        <v>0.99233912155260395</v>
      </c>
      <c r="AD78" s="20">
        <v>1</v>
      </c>
    </row>
    <row r="79" spans="25:30">
      <c r="Y79" s="7">
        <v>7</v>
      </c>
      <c r="Z79" s="1">
        <v>7</v>
      </c>
      <c r="AA79" s="1" t="s">
        <v>169</v>
      </c>
      <c r="AB79" s="1">
        <v>7</v>
      </c>
      <c r="AC79" s="20">
        <v>0.86834319526627202</v>
      </c>
      <c r="AD79" s="20">
        <v>1</v>
      </c>
    </row>
    <row r="80" spans="25:30">
      <c r="Y80" s="7">
        <v>8</v>
      </c>
      <c r="Z80" s="1">
        <v>7</v>
      </c>
      <c r="AA80" s="1" t="s">
        <v>144</v>
      </c>
      <c r="AB80" s="1">
        <v>7</v>
      </c>
      <c r="AC80" s="20">
        <v>0.99696048632218803</v>
      </c>
      <c r="AD80" s="20">
        <v>1</v>
      </c>
    </row>
    <row r="81" spans="25:30">
      <c r="Y81" s="7">
        <v>9</v>
      </c>
      <c r="Z81" s="1">
        <v>7</v>
      </c>
      <c r="AA81" s="1" t="s">
        <v>145</v>
      </c>
      <c r="AB81" s="1">
        <v>7</v>
      </c>
      <c r="AC81" s="20">
        <v>0.99950223992035803</v>
      </c>
      <c r="AD81" s="20">
        <v>1</v>
      </c>
    </row>
    <row r="82" spans="25:30">
      <c r="Y82" s="7">
        <v>0</v>
      </c>
      <c r="Z82" s="1">
        <v>8</v>
      </c>
      <c r="AA82" s="1" t="s">
        <v>64</v>
      </c>
      <c r="AB82" s="1">
        <v>8</v>
      </c>
      <c r="AC82" s="20">
        <v>0.979797979797979</v>
      </c>
      <c r="AD82" s="20">
        <v>0.99797979797979797</v>
      </c>
    </row>
    <row r="83" spans="25:30">
      <c r="Y83" s="7">
        <v>1</v>
      </c>
      <c r="Z83" s="1">
        <v>8</v>
      </c>
      <c r="AA83" s="1" t="s">
        <v>72</v>
      </c>
      <c r="AB83" s="1">
        <v>8</v>
      </c>
      <c r="AC83" s="20">
        <v>0.99484777517564404</v>
      </c>
      <c r="AD83" s="20">
        <v>1</v>
      </c>
    </row>
    <row r="84" spans="25:30">
      <c r="Y84" s="7">
        <v>2</v>
      </c>
      <c r="Z84" s="1">
        <v>8</v>
      </c>
      <c r="AA84" s="1" t="s">
        <v>79</v>
      </c>
      <c r="AB84" s="1">
        <v>8</v>
      </c>
      <c r="AC84" s="20">
        <v>0.86466535433070801</v>
      </c>
      <c r="AD84" s="20">
        <v>0.996555118110236</v>
      </c>
    </row>
    <row r="85" spans="25:30">
      <c r="Y85" s="7">
        <v>3</v>
      </c>
      <c r="Z85" s="1">
        <v>8</v>
      </c>
      <c r="AA85" s="1" t="s">
        <v>85</v>
      </c>
      <c r="AB85" s="1">
        <v>8</v>
      </c>
      <c r="AC85" s="20">
        <v>0.91194029850746205</v>
      </c>
      <c r="AD85" s="20">
        <v>0.99950248756218896</v>
      </c>
    </row>
    <row r="86" spans="25:30">
      <c r="Y86" s="7">
        <v>4</v>
      </c>
      <c r="Z86" s="1">
        <v>8</v>
      </c>
      <c r="AA86" s="1" t="s">
        <v>90</v>
      </c>
      <c r="AB86" s="1">
        <v>8</v>
      </c>
      <c r="AC86" s="20">
        <v>0.99344096871846599</v>
      </c>
      <c r="AD86" s="20">
        <v>0.99848637739656898</v>
      </c>
    </row>
    <row r="87" spans="25:30">
      <c r="Y87" s="7">
        <v>5</v>
      </c>
      <c r="Z87" s="1">
        <v>8</v>
      </c>
      <c r="AA87" s="1" t="s">
        <v>94</v>
      </c>
      <c r="AB87" s="1">
        <v>8</v>
      </c>
      <c r="AC87" s="20">
        <v>0.96088794926004195</v>
      </c>
      <c r="AD87" s="20">
        <v>0.99947145877378396</v>
      </c>
    </row>
    <row r="88" spans="25:30">
      <c r="Y88" s="7">
        <v>6</v>
      </c>
      <c r="Z88" s="1">
        <v>8</v>
      </c>
      <c r="AA88" s="1" t="s">
        <v>97</v>
      </c>
      <c r="AB88" s="1">
        <v>8</v>
      </c>
      <c r="AC88" s="20">
        <v>0.98978549540347205</v>
      </c>
      <c r="AD88" s="20">
        <v>0.99948927477017302</v>
      </c>
    </row>
    <row r="89" spans="25:30">
      <c r="Y89" s="7">
        <v>7</v>
      </c>
      <c r="Z89" s="1">
        <v>8</v>
      </c>
      <c r="AA89" s="1" t="s">
        <v>99</v>
      </c>
      <c r="AB89" s="1">
        <v>8</v>
      </c>
      <c r="AC89" s="20">
        <v>0.98668639053254403</v>
      </c>
      <c r="AD89" s="20">
        <v>0.99901380670611395</v>
      </c>
    </row>
    <row r="90" spans="25:30">
      <c r="Y90" s="7">
        <v>8</v>
      </c>
      <c r="Z90" s="1">
        <v>8</v>
      </c>
      <c r="AA90" s="1" t="s">
        <v>170</v>
      </c>
      <c r="AB90" s="1">
        <v>8</v>
      </c>
      <c r="AC90" s="20">
        <v>0.86423505572441695</v>
      </c>
      <c r="AD90" s="20">
        <v>1</v>
      </c>
    </row>
    <row r="91" spans="25:30">
      <c r="Y91" s="7">
        <v>9</v>
      </c>
      <c r="Z91" s="1">
        <v>8</v>
      </c>
      <c r="AA91" s="1" t="s">
        <v>146</v>
      </c>
      <c r="AB91" s="1">
        <v>8</v>
      </c>
      <c r="AC91" s="20">
        <v>0.96366351418616203</v>
      </c>
      <c r="AD91" s="20">
        <v>0.99950223992035803</v>
      </c>
    </row>
    <row r="92" spans="25:30">
      <c r="Y92" s="7">
        <v>0</v>
      </c>
      <c r="Z92" s="1">
        <v>9</v>
      </c>
      <c r="AA92" s="1" t="s">
        <v>65</v>
      </c>
      <c r="AB92" s="1">
        <v>9</v>
      </c>
      <c r="AC92" s="20">
        <v>0.99696969696969695</v>
      </c>
      <c r="AD92" s="20">
        <v>1</v>
      </c>
    </row>
    <row r="93" spans="25:30">
      <c r="Y93" s="7">
        <v>1</v>
      </c>
      <c r="Z93" s="1">
        <v>9</v>
      </c>
      <c r="AA93" s="1" t="s">
        <v>73</v>
      </c>
      <c r="AB93" s="1">
        <v>9</v>
      </c>
      <c r="AC93" s="20">
        <v>0.92505854800936704</v>
      </c>
      <c r="AD93" s="20">
        <v>1</v>
      </c>
    </row>
    <row r="94" spans="25:30">
      <c r="Y94" s="7">
        <v>2</v>
      </c>
      <c r="Z94" s="1">
        <v>9</v>
      </c>
      <c r="AA94" s="1" t="s">
        <v>80</v>
      </c>
      <c r="AB94" s="1">
        <v>9</v>
      </c>
      <c r="AC94" s="20">
        <v>0.57923228346456601</v>
      </c>
      <c r="AD94" s="20">
        <v>1</v>
      </c>
    </row>
    <row r="95" spans="25:30">
      <c r="Y95" s="7">
        <v>3</v>
      </c>
      <c r="Z95" s="1">
        <v>9</v>
      </c>
      <c r="AA95" s="1" t="s">
        <v>86</v>
      </c>
      <c r="AB95" s="1">
        <v>9</v>
      </c>
      <c r="AC95" s="20">
        <v>0.88457711442786002</v>
      </c>
      <c r="AD95" s="20">
        <v>1</v>
      </c>
    </row>
    <row r="96" spans="25:30">
      <c r="Y96" s="7">
        <v>4</v>
      </c>
      <c r="Z96" s="1">
        <v>9</v>
      </c>
      <c r="AA96" s="1" t="s">
        <v>91</v>
      </c>
      <c r="AB96" s="1">
        <v>9</v>
      </c>
      <c r="AC96" s="20">
        <v>0.99899091826437902</v>
      </c>
      <c r="AD96" s="20">
        <v>1</v>
      </c>
    </row>
    <row r="97" spans="25:30">
      <c r="Y97" s="7">
        <v>5</v>
      </c>
      <c r="Z97" s="1">
        <v>9</v>
      </c>
      <c r="AA97" s="1" t="s">
        <v>95</v>
      </c>
      <c r="AB97" s="1">
        <v>9</v>
      </c>
      <c r="AC97" s="20">
        <v>0.97251585623678605</v>
      </c>
      <c r="AD97" s="20">
        <v>1</v>
      </c>
    </row>
    <row r="98" spans="25:30">
      <c r="Y98" s="7">
        <v>6</v>
      </c>
      <c r="Z98" s="1">
        <v>9</v>
      </c>
      <c r="AA98" s="1" t="s">
        <v>98</v>
      </c>
      <c r="AB98" s="1">
        <v>9</v>
      </c>
      <c r="AC98" s="20">
        <v>0.99846782431052095</v>
      </c>
      <c r="AD98" s="20">
        <v>1</v>
      </c>
    </row>
    <row r="99" spans="25:30">
      <c r="Y99" s="7">
        <v>7</v>
      </c>
      <c r="Z99" s="1">
        <v>9</v>
      </c>
      <c r="AA99" s="1" t="s">
        <v>100</v>
      </c>
      <c r="AB99" s="1">
        <v>9</v>
      </c>
      <c r="AC99" s="20">
        <v>0.99309664694279998</v>
      </c>
      <c r="AD99" s="20">
        <v>1</v>
      </c>
    </row>
    <row r="100" spans="25:30">
      <c r="Y100" s="7">
        <v>8</v>
      </c>
      <c r="Z100" s="1">
        <v>9</v>
      </c>
      <c r="AA100" s="1" t="s">
        <v>101</v>
      </c>
      <c r="AB100" s="1">
        <v>9</v>
      </c>
      <c r="AC100" s="20">
        <v>0.98682877406281599</v>
      </c>
      <c r="AD100" s="20">
        <v>1</v>
      </c>
    </row>
    <row r="101" spans="25:30">
      <c r="Y101" s="7">
        <v>9</v>
      </c>
      <c r="Z101" s="1">
        <v>9</v>
      </c>
      <c r="AA101" s="1" t="s">
        <v>171</v>
      </c>
      <c r="AB101" s="1">
        <v>9</v>
      </c>
      <c r="AC101" s="20">
        <v>0.99104031856645003</v>
      </c>
      <c r="AD101" s="20">
        <v>1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DD9E-1A36-384D-8824-06516DA238CE}">
  <sheetPr>
    <tabColor rgb="FF92D050"/>
  </sheetPr>
  <dimension ref="A1:AN101"/>
  <sheetViews>
    <sheetView topLeftCell="K1" zoomScale="130" zoomScaleNormal="130" workbookViewId="0">
      <selection activeCell="G69" sqref="G69"/>
    </sheetView>
  </sheetViews>
  <sheetFormatPr baseColWidth="10" defaultColWidth="11.33203125" defaultRowHeight="16"/>
  <cols>
    <col min="24" max="24" width="11.33203125" style="20"/>
    <col min="25" max="25" width="11.33203125" style="7"/>
    <col min="26" max="28" width="11.33203125" style="20"/>
    <col min="30" max="30" width="11.33203125" style="23"/>
    <col min="31" max="33" width="11.33203125" style="20"/>
    <col min="35" max="35" width="11.33203125" style="28"/>
  </cols>
  <sheetData>
    <row r="1" spans="1:40">
      <c r="A1" s="45" t="s">
        <v>181</v>
      </c>
      <c r="B1" s="46"/>
      <c r="C1" s="45" t="s">
        <v>225</v>
      </c>
      <c r="D1" s="46"/>
      <c r="E1" s="45" t="s">
        <v>226</v>
      </c>
      <c r="F1" s="46"/>
      <c r="G1" s="45" t="s">
        <v>227</v>
      </c>
      <c r="H1" s="46"/>
      <c r="I1" s="45" t="s">
        <v>228</v>
      </c>
      <c r="J1" s="46"/>
      <c r="K1" s="45" t="s">
        <v>192</v>
      </c>
      <c r="L1" s="46"/>
      <c r="M1" s="45" t="s">
        <v>229</v>
      </c>
      <c r="N1" s="46"/>
      <c r="O1" s="45" t="s">
        <v>230</v>
      </c>
      <c r="P1" s="46"/>
      <c r="Q1" s="45" t="s">
        <v>231</v>
      </c>
      <c r="R1" s="46"/>
      <c r="S1" s="45" t="s">
        <v>232</v>
      </c>
      <c r="T1" s="46"/>
      <c r="X1" s="20" t="s">
        <v>183</v>
      </c>
      <c r="Y1" s="20" t="s">
        <v>183</v>
      </c>
      <c r="Z1" s="20" t="s">
        <v>11</v>
      </c>
      <c r="AA1" s="20" t="s">
        <v>24</v>
      </c>
      <c r="AD1" s="28" t="s">
        <v>172</v>
      </c>
      <c r="AE1" s="20" t="s">
        <v>172</v>
      </c>
      <c r="AF1" s="20" t="s">
        <v>2</v>
      </c>
      <c r="AG1" s="20" t="s">
        <v>1</v>
      </c>
    </row>
    <row r="2" spans="1:40">
      <c r="A2" s="45" t="s">
        <v>180</v>
      </c>
      <c r="B2" s="46"/>
      <c r="C2" s="21" t="s">
        <v>55</v>
      </c>
      <c r="D2" s="21" t="s">
        <v>56</v>
      </c>
      <c r="E2" s="21" t="s">
        <v>55</v>
      </c>
      <c r="F2" s="21" t="s">
        <v>56</v>
      </c>
      <c r="G2" s="21" t="s">
        <v>55</v>
      </c>
      <c r="H2" s="21" t="s">
        <v>56</v>
      </c>
      <c r="I2" s="21" t="s">
        <v>55</v>
      </c>
      <c r="J2" s="21" t="s">
        <v>56</v>
      </c>
      <c r="K2" s="21" t="s">
        <v>55</v>
      </c>
      <c r="L2" s="21" t="s">
        <v>56</v>
      </c>
      <c r="M2" s="21" t="s">
        <v>55</v>
      </c>
      <c r="N2" s="21" t="s">
        <v>56</v>
      </c>
      <c r="O2" s="21" t="s">
        <v>55</v>
      </c>
      <c r="P2" s="21" t="s">
        <v>56</v>
      </c>
      <c r="Q2" s="21" t="s">
        <v>55</v>
      </c>
      <c r="R2" s="21" t="s">
        <v>56</v>
      </c>
      <c r="S2" s="21" t="s">
        <v>55</v>
      </c>
      <c r="T2" s="21" t="s">
        <v>56</v>
      </c>
      <c r="X2" s="20" t="s">
        <v>57</v>
      </c>
      <c r="Y2" s="20">
        <v>1</v>
      </c>
      <c r="Z2" s="34">
        <v>0.97250000000000003</v>
      </c>
      <c r="AA2" s="20">
        <v>0.979375</v>
      </c>
      <c r="AB2" s="20" t="str">
        <f>CONCATENATE(X2,Y2)</f>
        <v>011</v>
      </c>
      <c r="AC2">
        <f>Z2-AA2</f>
        <v>-6.8749999999999645E-3</v>
      </c>
      <c r="AD2" s="23" t="s">
        <v>57</v>
      </c>
      <c r="AE2" s="20">
        <v>1</v>
      </c>
      <c r="AF2" s="34">
        <v>0.98350000000000004</v>
      </c>
      <c r="AG2" s="20">
        <v>0.98199999999999998</v>
      </c>
      <c r="AI2" s="34">
        <f>AF2-AG2</f>
        <v>1.5000000000000568E-3</v>
      </c>
      <c r="AK2" s="28">
        <v>0.97812500000000002</v>
      </c>
      <c r="AL2" s="28">
        <v>0.979375</v>
      </c>
      <c r="AM2">
        <f>AL2-AK2</f>
        <v>1.2499999999999734E-3</v>
      </c>
      <c r="AN2">
        <f>AVERAGE(AM2:AM46)</f>
        <v>-6.0416666666666735E-3</v>
      </c>
    </row>
    <row r="3" spans="1:40">
      <c r="A3" s="13" t="s">
        <v>234</v>
      </c>
      <c r="B3" s="14" t="s">
        <v>225</v>
      </c>
      <c r="C3" s="30">
        <v>0.97250000000000003</v>
      </c>
      <c r="D3" s="30">
        <v>0.979375</v>
      </c>
      <c r="E3" s="24">
        <v>0.98375000000000001</v>
      </c>
      <c r="F3" s="24">
        <v>0.97750000000000004</v>
      </c>
      <c r="G3" s="24">
        <v>0.97499999999999998</v>
      </c>
      <c r="H3" s="24">
        <v>0.94937499999999997</v>
      </c>
      <c r="I3" s="24">
        <v>0.97812500000000002</v>
      </c>
      <c r="J3" s="24">
        <v>0.97437499999999999</v>
      </c>
      <c r="K3" s="24">
        <v>0.98624999999999996</v>
      </c>
      <c r="L3" s="24">
        <v>0.984375</v>
      </c>
      <c r="M3" s="24">
        <v>0.95499999999999996</v>
      </c>
      <c r="N3" s="24">
        <v>0.92937499999999995</v>
      </c>
      <c r="O3" s="24">
        <v>0.96750000000000003</v>
      </c>
      <c r="P3" s="24">
        <v>0.96499999999999997</v>
      </c>
      <c r="Q3" s="24">
        <v>0.99312500000000004</v>
      </c>
      <c r="R3" s="24">
        <v>0.98750000000000004</v>
      </c>
      <c r="S3" s="24">
        <v>0.99062499999999998</v>
      </c>
      <c r="T3" s="24">
        <v>0.98624999999999996</v>
      </c>
      <c r="X3" s="20" t="s">
        <v>58</v>
      </c>
      <c r="Y3" s="20">
        <v>2</v>
      </c>
      <c r="Z3" s="34">
        <v>0.98375000000000001</v>
      </c>
      <c r="AA3" s="20">
        <v>0.97750000000000004</v>
      </c>
      <c r="AB3" s="20" t="str">
        <f t="shared" ref="AB3:AB46" si="0">CONCATENATE(X3,Y3)</f>
        <v>022</v>
      </c>
      <c r="AC3" s="34">
        <f t="shared" ref="AC3:AC48" si="1">Z3-AA3</f>
        <v>6.2499999999999778E-3</v>
      </c>
      <c r="AD3" s="23" t="s">
        <v>58</v>
      </c>
      <c r="AE3" s="20">
        <v>2</v>
      </c>
      <c r="AF3" s="34">
        <v>0.98650000000000004</v>
      </c>
      <c r="AG3" s="20">
        <v>0.97899999999999998</v>
      </c>
      <c r="AI3" s="34">
        <f t="shared" ref="AI3:AI48" si="2">AF3-AG3</f>
        <v>7.5000000000000622E-3</v>
      </c>
      <c r="AK3" s="28">
        <v>0.96562499999999996</v>
      </c>
      <c r="AL3" s="28">
        <v>0.97750000000000004</v>
      </c>
      <c r="AM3" s="28">
        <f t="shared" ref="AM3:AM46" si="3">AL3-AK3</f>
        <v>1.187500000000008E-2</v>
      </c>
      <c r="AN3">
        <f>MEDIAN(AM2:AM46)</f>
        <v>-6.2500000000000888E-3</v>
      </c>
    </row>
    <row r="4" spans="1:40">
      <c r="A4" s="13" t="s">
        <v>235</v>
      </c>
      <c r="B4" s="14" t="s">
        <v>226</v>
      </c>
      <c r="C4" s="25">
        <v>0.98350000000000004</v>
      </c>
      <c r="D4" s="25">
        <v>0.98199999999999998</v>
      </c>
      <c r="E4" s="24">
        <v>0.99062499999999998</v>
      </c>
      <c r="F4" s="24">
        <v>0.98</v>
      </c>
      <c r="G4" s="24">
        <v>0.97250000000000003</v>
      </c>
      <c r="H4" s="24">
        <v>0.96750000000000003</v>
      </c>
      <c r="I4" s="30">
        <v>0.98250000000000004</v>
      </c>
      <c r="J4" s="30">
        <v>0.98375000000000001</v>
      </c>
      <c r="K4" s="24">
        <v>0.99375000000000002</v>
      </c>
      <c r="L4" s="24">
        <v>0.98812500000000003</v>
      </c>
      <c r="M4" s="24">
        <v>0.958125</v>
      </c>
      <c r="N4" s="24">
        <v>0.95187500000000003</v>
      </c>
      <c r="O4" s="24">
        <v>0.97375</v>
      </c>
      <c r="P4" s="24">
        <v>0.97</v>
      </c>
      <c r="Q4" s="24">
        <v>0.99187499999999995</v>
      </c>
      <c r="R4" s="24">
        <v>0.98187500000000005</v>
      </c>
      <c r="S4" s="24">
        <v>0.99375000000000002</v>
      </c>
      <c r="T4" s="24">
        <v>0.97875000000000001</v>
      </c>
      <c r="X4" s="20" t="s">
        <v>59</v>
      </c>
      <c r="Y4" s="20">
        <v>3</v>
      </c>
      <c r="Z4" s="34">
        <v>0.97499999999999998</v>
      </c>
      <c r="AA4" s="20">
        <v>0.94937499999999997</v>
      </c>
      <c r="AB4" s="20" t="str">
        <f t="shared" si="0"/>
        <v>033</v>
      </c>
      <c r="AC4" s="34">
        <f t="shared" si="1"/>
        <v>2.5625000000000009E-2</v>
      </c>
      <c r="AD4" s="23" t="s">
        <v>59</v>
      </c>
      <c r="AE4" s="20">
        <v>3</v>
      </c>
      <c r="AF4" s="34">
        <v>0.99150000000000005</v>
      </c>
      <c r="AG4" s="20">
        <v>0.97</v>
      </c>
      <c r="AI4" s="34">
        <f t="shared" si="2"/>
        <v>2.1500000000000075E-2</v>
      </c>
      <c r="AK4" s="28">
        <v>0.948125</v>
      </c>
      <c r="AL4" s="28">
        <v>0.94937499999999997</v>
      </c>
      <c r="AM4" s="28">
        <f t="shared" si="3"/>
        <v>1.2499999999999734E-3</v>
      </c>
    </row>
    <row r="5" spans="1:40">
      <c r="A5" s="13" t="s">
        <v>236</v>
      </c>
      <c r="B5" s="14" t="s">
        <v>227</v>
      </c>
      <c r="C5" s="25">
        <v>0.98650000000000004</v>
      </c>
      <c r="D5" s="25">
        <v>0.97899999999999998</v>
      </c>
      <c r="E5" s="25">
        <v>0.9425</v>
      </c>
      <c r="F5" s="25">
        <v>0.9405</v>
      </c>
      <c r="G5" s="24">
        <v>0.98562499999999997</v>
      </c>
      <c r="H5" s="24">
        <v>0.98375000000000001</v>
      </c>
      <c r="I5" s="24">
        <v>0.96375</v>
      </c>
      <c r="J5" s="24">
        <v>0.93062500000000004</v>
      </c>
      <c r="K5" s="24">
        <v>0.99375000000000002</v>
      </c>
      <c r="L5" s="24">
        <v>0.98750000000000004</v>
      </c>
      <c r="M5" s="24">
        <v>0.99062499999999998</v>
      </c>
      <c r="N5" s="24">
        <v>0.97812500000000002</v>
      </c>
      <c r="O5" s="24">
        <v>0.99437500000000001</v>
      </c>
      <c r="P5" s="24">
        <v>0.97812500000000002</v>
      </c>
      <c r="Q5" s="24">
        <v>0.99312500000000004</v>
      </c>
      <c r="R5" s="24">
        <v>0.99</v>
      </c>
      <c r="S5" s="24">
        <v>0.99375000000000002</v>
      </c>
      <c r="T5" s="24">
        <v>0.99375000000000002</v>
      </c>
      <c r="X5" s="20" t="s">
        <v>60</v>
      </c>
      <c r="Y5" s="20">
        <v>4</v>
      </c>
      <c r="Z5" s="34">
        <v>0.97812500000000002</v>
      </c>
      <c r="AA5" s="20">
        <v>0.97437499999999999</v>
      </c>
      <c r="AB5" s="20" t="str">
        <f t="shared" si="0"/>
        <v>044</v>
      </c>
      <c r="AC5" s="34">
        <f t="shared" si="1"/>
        <v>3.7500000000000311E-3</v>
      </c>
      <c r="AD5" s="23" t="s">
        <v>60</v>
      </c>
      <c r="AE5" s="20">
        <v>4</v>
      </c>
      <c r="AF5" s="34">
        <v>0.94650000000000001</v>
      </c>
      <c r="AG5" s="20">
        <v>0.9425</v>
      </c>
      <c r="AI5" s="34">
        <f t="shared" si="2"/>
        <v>4.0000000000000036E-3</v>
      </c>
      <c r="AK5" s="28">
        <v>0.95062500000000005</v>
      </c>
      <c r="AL5" s="28">
        <v>0.97437499999999999</v>
      </c>
      <c r="AM5" s="28">
        <f t="shared" si="3"/>
        <v>2.3749999999999938E-2</v>
      </c>
    </row>
    <row r="6" spans="1:40">
      <c r="A6" s="13" t="s">
        <v>237</v>
      </c>
      <c r="B6" s="14" t="s">
        <v>228</v>
      </c>
      <c r="C6" s="25">
        <v>0.99150000000000005</v>
      </c>
      <c r="D6" s="25">
        <v>0.97</v>
      </c>
      <c r="E6" s="25">
        <v>0.97450000000000003</v>
      </c>
      <c r="F6" s="25">
        <v>0.97150000000000003</v>
      </c>
      <c r="G6" s="25">
        <v>0.95050000000000001</v>
      </c>
      <c r="H6" s="25">
        <v>0.93799999999999994</v>
      </c>
      <c r="I6" s="24">
        <v>0.99124999999999996</v>
      </c>
      <c r="J6" s="24">
        <v>0.98</v>
      </c>
      <c r="K6" s="24">
        <v>0.98875000000000002</v>
      </c>
      <c r="L6" s="24">
        <v>0.98250000000000004</v>
      </c>
      <c r="M6" s="24">
        <v>0.98187500000000005</v>
      </c>
      <c r="N6" s="24">
        <v>0.95187500000000003</v>
      </c>
      <c r="O6" s="24">
        <v>0.984375</v>
      </c>
      <c r="P6" s="24">
        <v>0.97250000000000003</v>
      </c>
      <c r="Q6" s="24">
        <v>0.989375</v>
      </c>
      <c r="R6" s="24">
        <v>0.98124999999999996</v>
      </c>
      <c r="S6" s="24">
        <v>0.98250000000000004</v>
      </c>
      <c r="T6" s="24">
        <v>0.97187500000000004</v>
      </c>
      <c r="X6" s="20" t="s">
        <v>61</v>
      </c>
      <c r="Y6" s="20">
        <v>5</v>
      </c>
      <c r="Z6" s="34">
        <v>0.98624999999999996</v>
      </c>
      <c r="AA6" s="20">
        <v>0.984375</v>
      </c>
      <c r="AB6" s="20" t="str">
        <f t="shared" si="0"/>
        <v>055</v>
      </c>
      <c r="AC6" s="34">
        <f t="shared" si="1"/>
        <v>1.87499999999996E-3</v>
      </c>
      <c r="AD6" s="23" t="s">
        <v>61</v>
      </c>
      <c r="AE6" s="20">
        <v>5</v>
      </c>
      <c r="AF6" s="34">
        <v>0.98050000000000004</v>
      </c>
      <c r="AG6" s="20">
        <v>0.96399999999999997</v>
      </c>
      <c r="AI6" s="34">
        <f t="shared" si="2"/>
        <v>1.650000000000007E-2</v>
      </c>
      <c r="AK6" s="28">
        <v>0.98375000000000001</v>
      </c>
      <c r="AL6" s="28">
        <v>0.984375</v>
      </c>
      <c r="AM6" s="28">
        <f t="shared" si="3"/>
        <v>6.2499999999998668E-4</v>
      </c>
    </row>
    <row r="7" spans="1:40">
      <c r="A7" s="13" t="s">
        <v>238</v>
      </c>
      <c r="B7" s="14" t="s">
        <v>192</v>
      </c>
      <c r="C7" s="25">
        <v>0.94650000000000001</v>
      </c>
      <c r="D7" s="25">
        <v>0.9425</v>
      </c>
      <c r="E7" s="25">
        <v>0.94450000000000001</v>
      </c>
      <c r="F7" s="25">
        <v>0.9335</v>
      </c>
      <c r="G7" s="25">
        <v>0.96</v>
      </c>
      <c r="H7" s="25">
        <v>0.95050000000000001</v>
      </c>
      <c r="I7" s="25">
        <v>0.97299999999999998</v>
      </c>
      <c r="J7" s="25">
        <v>0.97099999999999997</v>
      </c>
      <c r="K7" s="24">
        <v>0.989375</v>
      </c>
      <c r="L7" s="24">
        <v>0.98062499999999997</v>
      </c>
      <c r="M7" s="24">
        <v>0.98124999999999996</v>
      </c>
      <c r="N7" s="24">
        <v>0.98124999999999996</v>
      </c>
      <c r="O7" s="24">
        <v>0.99312500000000004</v>
      </c>
      <c r="P7" s="24">
        <v>0.98124999999999996</v>
      </c>
      <c r="Q7" s="24">
        <v>0.99250000000000005</v>
      </c>
      <c r="R7" s="24">
        <v>0.98812500000000003</v>
      </c>
      <c r="S7" s="24">
        <v>0.99437500000000001</v>
      </c>
      <c r="T7" s="24">
        <v>0.98499999999999999</v>
      </c>
      <c r="X7" s="20" t="s">
        <v>62</v>
      </c>
      <c r="Y7" s="20">
        <v>6</v>
      </c>
      <c r="Z7" s="34">
        <v>0.95499999999999996</v>
      </c>
      <c r="AA7" s="20">
        <v>0.92937499999999995</v>
      </c>
      <c r="AB7" s="20" t="str">
        <f t="shared" si="0"/>
        <v>066</v>
      </c>
      <c r="AC7" s="34">
        <f t="shared" si="1"/>
        <v>2.5625000000000009E-2</v>
      </c>
      <c r="AD7" s="23" t="s">
        <v>62</v>
      </c>
      <c r="AE7" s="20">
        <v>6</v>
      </c>
      <c r="AF7" s="34">
        <v>0.99</v>
      </c>
      <c r="AG7" s="20">
        <v>0.98950000000000005</v>
      </c>
      <c r="AI7" s="34">
        <f t="shared" si="2"/>
        <v>4.9999999999994493E-4</v>
      </c>
      <c r="AK7" s="28">
        <v>0.95250000000000001</v>
      </c>
      <c r="AL7" s="28">
        <v>0.92937499999999995</v>
      </c>
      <c r="AM7" s="28">
        <f t="shared" si="3"/>
        <v>-2.3125000000000062E-2</v>
      </c>
    </row>
    <row r="8" spans="1:40">
      <c r="A8" s="13" t="s">
        <v>239</v>
      </c>
      <c r="B8" s="14" t="s">
        <v>229</v>
      </c>
      <c r="C8" s="25">
        <v>0.98050000000000004</v>
      </c>
      <c r="D8" s="25">
        <v>0.96399999999999997</v>
      </c>
      <c r="E8" s="25">
        <v>0.96299999999999997</v>
      </c>
      <c r="F8" s="25">
        <v>0.94499999999999995</v>
      </c>
      <c r="G8" s="25">
        <v>0.94350000000000001</v>
      </c>
      <c r="H8" s="25">
        <v>0.91300000000000003</v>
      </c>
      <c r="I8" s="31">
        <v>0.96650000000000003</v>
      </c>
      <c r="J8" s="31">
        <v>0.96950000000000003</v>
      </c>
      <c r="K8" s="25">
        <v>0.96750000000000003</v>
      </c>
      <c r="L8" s="25">
        <v>0.96099999999999997</v>
      </c>
      <c r="M8" s="24">
        <v>0.98</v>
      </c>
      <c r="N8" s="24">
        <v>0.97062499999999996</v>
      </c>
      <c r="O8" s="24">
        <v>0.989375</v>
      </c>
      <c r="P8" s="24">
        <v>0.97812500000000002</v>
      </c>
      <c r="Q8" s="24">
        <v>0.98312500000000003</v>
      </c>
      <c r="R8" s="24">
        <v>0.96562499999999996</v>
      </c>
      <c r="S8" s="24">
        <v>0.98187500000000005</v>
      </c>
      <c r="T8" s="24">
        <v>0.97062499999999996</v>
      </c>
      <c r="X8" s="20" t="s">
        <v>63</v>
      </c>
      <c r="Y8" s="20">
        <v>7</v>
      </c>
      <c r="Z8" s="34">
        <v>0.96750000000000003</v>
      </c>
      <c r="AA8" s="20">
        <v>0.96499999999999997</v>
      </c>
      <c r="AB8" s="20" t="str">
        <f t="shared" si="0"/>
        <v>077</v>
      </c>
      <c r="AC8" s="34">
        <f t="shared" si="1"/>
        <v>2.5000000000000577E-3</v>
      </c>
      <c r="AD8" s="23" t="s">
        <v>63</v>
      </c>
      <c r="AE8" s="20">
        <v>7</v>
      </c>
      <c r="AF8" s="34">
        <v>0.95550000000000002</v>
      </c>
      <c r="AG8" s="20">
        <v>0.9425</v>
      </c>
      <c r="AI8" s="34">
        <f t="shared" si="2"/>
        <v>1.3000000000000012E-2</v>
      </c>
      <c r="AK8" s="28">
        <v>0.94187500000000002</v>
      </c>
      <c r="AL8" s="28">
        <v>0.96499999999999997</v>
      </c>
      <c r="AM8" s="28">
        <f t="shared" si="3"/>
        <v>2.3124999999999951E-2</v>
      </c>
    </row>
    <row r="9" spans="1:40">
      <c r="A9" s="13" t="s">
        <v>240</v>
      </c>
      <c r="B9" s="14" t="s">
        <v>230</v>
      </c>
      <c r="C9" s="25">
        <v>0.99</v>
      </c>
      <c r="D9" s="25">
        <v>0.98950000000000005</v>
      </c>
      <c r="E9" s="25">
        <v>0.94850000000000001</v>
      </c>
      <c r="F9" s="25">
        <v>0.91549999999999998</v>
      </c>
      <c r="G9" s="31">
        <v>0.95950000000000002</v>
      </c>
      <c r="H9" s="31">
        <v>0.96299999999999997</v>
      </c>
      <c r="I9" s="25">
        <v>0.98350000000000004</v>
      </c>
      <c r="J9" s="25">
        <v>0.96950000000000003</v>
      </c>
      <c r="K9" s="25">
        <v>0.96</v>
      </c>
      <c r="L9" s="25">
        <v>0.95</v>
      </c>
      <c r="M9" s="25">
        <v>0.95650000000000002</v>
      </c>
      <c r="N9" s="25">
        <v>0.95450000000000002</v>
      </c>
      <c r="O9" s="24">
        <v>0.98499999999999999</v>
      </c>
      <c r="P9" s="24">
        <v>0.97812500000000002</v>
      </c>
      <c r="Q9" s="24">
        <v>0.99250000000000005</v>
      </c>
      <c r="R9" s="24">
        <v>0.97</v>
      </c>
      <c r="S9" s="30">
        <v>0.97624999999999995</v>
      </c>
      <c r="T9" s="30">
        <v>0.97875000000000001</v>
      </c>
      <c r="X9" s="20" t="s">
        <v>64</v>
      </c>
      <c r="Y9" s="20">
        <v>8</v>
      </c>
      <c r="Z9" s="34">
        <v>0.99312500000000004</v>
      </c>
      <c r="AA9" s="20">
        <v>0.98750000000000004</v>
      </c>
      <c r="AB9" s="20" t="str">
        <f t="shared" si="0"/>
        <v>088</v>
      </c>
      <c r="AC9" s="34">
        <f t="shared" si="1"/>
        <v>5.6249999999999911E-3</v>
      </c>
      <c r="AD9" s="23" t="s">
        <v>64</v>
      </c>
      <c r="AE9" s="20">
        <v>8</v>
      </c>
      <c r="AF9" s="34">
        <v>0.96050000000000002</v>
      </c>
      <c r="AG9" s="20">
        <v>0.96850000000000003</v>
      </c>
      <c r="AI9" s="34">
        <f t="shared" si="2"/>
        <v>-8.0000000000000071E-3</v>
      </c>
      <c r="AK9" s="28">
        <v>0.98499999999999999</v>
      </c>
      <c r="AL9" s="28">
        <v>0.98750000000000004</v>
      </c>
      <c r="AM9" s="28">
        <f t="shared" si="3"/>
        <v>2.5000000000000577E-3</v>
      </c>
    </row>
    <row r="10" spans="1:40">
      <c r="A10" s="13" t="s">
        <v>241</v>
      </c>
      <c r="B10" s="14" t="s">
        <v>231</v>
      </c>
      <c r="C10" s="25">
        <v>0.95550000000000002</v>
      </c>
      <c r="D10" s="25">
        <v>0.9425</v>
      </c>
      <c r="E10" s="25">
        <v>0.96750000000000003</v>
      </c>
      <c r="F10" s="25">
        <v>0.94199999999999995</v>
      </c>
      <c r="G10" s="25">
        <v>0.96050000000000002</v>
      </c>
      <c r="H10" s="25">
        <v>0.93899999999999995</v>
      </c>
      <c r="I10" s="25">
        <v>0.97950000000000004</v>
      </c>
      <c r="J10" s="25">
        <v>0.98</v>
      </c>
      <c r="K10" s="25">
        <v>0.95650000000000002</v>
      </c>
      <c r="L10" s="25">
        <v>0.89649999999999996</v>
      </c>
      <c r="M10" s="25">
        <v>0.98250000000000004</v>
      </c>
      <c r="N10" s="25">
        <v>0.96299999999999997</v>
      </c>
      <c r="O10" s="25">
        <v>0.96450000000000002</v>
      </c>
      <c r="P10" s="25">
        <v>0.96799999999999997</v>
      </c>
      <c r="Q10" s="24">
        <v>0.99062499999999998</v>
      </c>
      <c r="R10" s="24">
        <v>0.979375</v>
      </c>
      <c r="S10" s="24">
        <v>0.99062499999999998</v>
      </c>
      <c r="T10" s="24">
        <v>0.97312500000000002</v>
      </c>
      <c r="X10" s="20" t="s">
        <v>65</v>
      </c>
      <c r="Y10" s="20">
        <v>9</v>
      </c>
      <c r="Z10" s="34">
        <v>0.99062499999999998</v>
      </c>
      <c r="AA10" s="20">
        <v>0.98624999999999996</v>
      </c>
      <c r="AB10" s="20" t="str">
        <f t="shared" si="0"/>
        <v>099</v>
      </c>
      <c r="AC10" s="34">
        <f t="shared" si="1"/>
        <v>4.3750000000000178E-3</v>
      </c>
      <c r="AD10" s="23" t="s">
        <v>65</v>
      </c>
      <c r="AE10" s="20">
        <v>9</v>
      </c>
      <c r="AF10" s="34">
        <v>0.97450000000000003</v>
      </c>
      <c r="AG10" s="20">
        <v>0.97550000000000003</v>
      </c>
      <c r="AI10" s="34">
        <f t="shared" si="2"/>
        <v>-1.0000000000000009E-3</v>
      </c>
      <c r="AK10" s="28">
        <v>0.97750000000000004</v>
      </c>
      <c r="AL10" s="28">
        <v>0.98624999999999996</v>
      </c>
      <c r="AM10" s="28">
        <f t="shared" si="3"/>
        <v>8.7499999999999245E-3</v>
      </c>
    </row>
    <row r="11" spans="1:40">
      <c r="A11" s="13" t="s">
        <v>242</v>
      </c>
      <c r="B11" s="14" t="s">
        <v>232</v>
      </c>
      <c r="C11" s="31">
        <v>0.96050000000000002</v>
      </c>
      <c r="D11" s="31">
        <v>0.96850000000000003</v>
      </c>
      <c r="E11" s="25">
        <v>0.95850000000000002</v>
      </c>
      <c r="F11" s="25">
        <v>0.94799999999999995</v>
      </c>
      <c r="G11" s="31">
        <v>0.94850000000000001</v>
      </c>
      <c r="H11" s="31">
        <v>0.95650000000000002</v>
      </c>
      <c r="I11" s="25">
        <v>0.97250000000000003</v>
      </c>
      <c r="J11" s="25">
        <v>0.95950000000000002</v>
      </c>
      <c r="K11" s="25">
        <v>0.96950000000000003</v>
      </c>
      <c r="L11" s="25">
        <v>0.95550000000000002</v>
      </c>
      <c r="M11" s="25">
        <v>0.97799999999999998</v>
      </c>
      <c r="N11" s="25">
        <v>0.96250000000000002</v>
      </c>
      <c r="O11" s="25">
        <v>0.97799999999999998</v>
      </c>
      <c r="P11" s="25">
        <v>0.97699999999999998</v>
      </c>
      <c r="Q11" s="25">
        <v>0.97950000000000004</v>
      </c>
      <c r="R11" s="25">
        <v>0.96199999999999997</v>
      </c>
      <c r="S11" s="24">
        <v>0.95625000000000004</v>
      </c>
      <c r="T11" s="24">
        <v>0.94499999999999995</v>
      </c>
      <c r="X11" s="20" t="s">
        <v>66</v>
      </c>
      <c r="Y11" s="20">
        <v>2</v>
      </c>
      <c r="Z11" s="34">
        <v>0.99062499999999998</v>
      </c>
      <c r="AA11" s="20">
        <v>0.98</v>
      </c>
      <c r="AB11" s="20" t="str">
        <f t="shared" si="0"/>
        <v>122</v>
      </c>
      <c r="AC11" s="34">
        <f t="shared" si="1"/>
        <v>1.0624999999999996E-2</v>
      </c>
      <c r="AD11" s="23" t="s">
        <v>66</v>
      </c>
      <c r="AE11" s="20">
        <v>2</v>
      </c>
      <c r="AF11" s="34">
        <v>0.9425</v>
      </c>
      <c r="AG11" s="20">
        <v>0.9405</v>
      </c>
      <c r="AI11" s="34">
        <f t="shared" si="2"/>
        <v>2.0000000000000018E-3</v>
      </c>
      <c r="AK11" s="28">
        <v>0.989375</v>
      </c>
      <c r="AL11" s="28">
        <v>0.98</v>
      </c>
      <c r="AM11" s="28">
        <f t="shared" si="3"/>
        <v>-9.3750000000000222E-3</v>
      </c>
    </row>
    <row r="12" spans="1:40">
      <c r="A12" s="13" t="s">
        <v>243</v>
      </c>
      <c r="B12" s="14" t="s">
        <v>233</v>
      </c>
      <c r="C12" s="31">
        <v>0.97450000000000003</v>
      </c>
      <c r="D12" s="31">
        <v>0.97550000000000003</v>
      </c>
      <c r="E12" s="25">
        <v>0.95650000000000002</v>
      </c>
      <c r="F12" s="25">
        <v>0.95199999999999996</v>
      </c>
      <c r="G12" s="25">
        <v>0.94550000000000001</v>
      </c>
      <c r="H12" s="25">
        <v>0.94599999999999995</v>
      </c>
      <c r="I12" s="31">
        <v>0.97099999999999997</v>
      </c>
      <c r="J12" s="31">
        <v>0.97199999999999998</v>
      </c>
      <c r="K12" s="25">
        <v>0.95899999999999996</v>
      </c>
      <c r="L12" s="25">
        <v>0.94899999999999995</v>
      </c>
      <c r="M12" s="25">
        <v>0.97199999999999998</v>
      </c>
      <c r="N12" s="25">
        <v>0.96950000000000003</v>
      </c>
      <c r="O12" s="25">
        <v>0.97499999999999998</v>
      </c>
      <c r="P12" s="25">
        <v>0.94399999999999995</v>
      </c>
      <c r="Q12" s="31">
        <v>0.96099999999999997</v>
      </c>
      <c r="R12" s="31">
        <v>0.92700000000000005</v>
      </c>
      <c r="S12" s="25">
        <v>0.97299999999999998</v>
      </c>
      <c r="T12" s="25">
        <v>0.96699999999999997</v>
      </c>
      <c r="X12" s="20" t="s">
        <v>67</v>
      </c>
      <c r="Y12" s="20">
        <v>3</v>
      </c>
      <c r="Z12" s="34">
        <v>0.97250000000000003</v>
      </c>
      <c r="AA12" s="20">
        <v>0.96750000000000003</v>
      </c>
      <c r="AB12" s="20" t="str">
        <f t="shared" si="0"/>
        <v>133</v>
      </c>
      <c r="AC12" s="34">
        <f t="shared" si="1"/>
        <v>5.0000000000000044E-3</v>
      </c>
      <c r="AD12" s="23" t="s">
        <v>67</v>
      </c>
      <c r="AE12" s="20">
        <v>3</v>
      </c>
      <c r="AF12" s="34">
        <v>0.97450000000000003</v>
      </c>
      <c r="AG12" s="20">
        <v>0.97150000000000003</v>
      </c>
      <c r="AI12" s="34">
        <f t="shared" si="2"/>
        <v>3.0000000000000027E-3</v>
      </c>
      <c r="AK12" s="28">
        <v>0.97624999999999995</v>
      </c>
      <c r="AL12" s="28">
        <v>0.96750000000000003</v>
      </c>
      <c r="AM12" s="28">
        <f t="shared" si="3"/>
        <v>-8.7499999999999245E-3</v>
      </c>
    </row>
    <row r="13" spans="1:40">
      <c r="A13" s="45" t="s">
        <v>182</v>
      </c>
      <c r="B13" s="46"/>
      <c r="C13" s="45" t="s">
        <v>234</v>
      </c>
      <c r="D13" s="46"/>
      <c r="E13" s="45" t="s">
        <v>235</v>
      </c>
      <c r="F13" s="46"/>
      <c r="G13" s="45" t="s">
        <v>236</v>
      </c>
      <c r="H13" s="46"/>
      <c r="I13" s="45" t="s">
        <v>237</v>
      </c>
      <c r="J13" s="46"/>
      <c r="K13" s="45" t="s">
        <v>238</v>
      </c>
      <c r="L13" s="46"/>
      <c r="M13" s="45" t="s">
        <v>239</v>
      </c>
      <c r="N13" s="46"/>
      <c r="O13" s="45" t="s">
        <v>240</v>
      </c>
      <c r="P13" s="46"/>
      <c r="Q13" s="45" t="s">
        <v>241</v>
      </c>
      <c r="R13" s="46"/>
      <c r="S13" s="45" t="s">
        <v>242</v>
      </c>
      <c r="T13" s="46"/>
      <c r="X13" s="20" t="s">
        <v>68</v>
      </c>
      <c r="Y13" s="20">
        <v>4</v>
      </c>
      <c r="Z13" s="34">
        <v>0.98250000000000004</v>
      </c>
      <c r="AA13" s="20">
        <v>0.98375000000000001</v>
      </c>
      <c r="AB13" s="20" t="str">
        <f t="shared" si="0"/>
        <v>144</v>
      </c>
      <c r="AC13" s="34">
        <f t="shared" si="1"/>
        <v>-1.2499999999999734E-3</v>
      </c>
      <c r="AD13" s="23" t="s">
        <v>68</v>
      </c>
      <c r="AE13" s="20">
        <v>4</v>
      </c>
      <c r="AF13" s="34">
        <v>0.94450000000000001</v>
      </c>
      <c r="AG13" s="20">
        <v>0.9335</v>
      </c>
      <c r="AI13" s="34">
        <f t="shared" si="2"/>
        <v>1.100000000000001E-2</v>
      </c>
      <c r="AK13" s="28">
        <v>0.98562499999999997</v>
      </c>
      <c r="AL13" s="28">
        <v>0.98375000000000001</v>
      </c>
      <c r="AM13" s="28">
        <f t="shared" si="3"/>
        <v>-1.87499999999996E-3</v>
      </c>
    </row>
    <row r="14" spans="1:40">
      <c r="X14" s="20" t="s">
        <v>69</v>
      </c>
      <c r="Y14" s="20">
        <v>5</v>
      </c>
      <c r="Z14" s="34">
        <v>0.99375000000000002</v>
      </c>
      <c r="AA14" s="20">
        <v>0.98812500000000003</v>
      </c>
      <c r="AB14" s="20" t="str">
        <f t="shared" si="0"/>
        <v>155</v>
      </c>
      <c r="AC14" s="34">
        <f t="shared" si="1"/>
        <v>5.6249999999999911E-3</v>
      </c>
      <c r="AD14" s="23" t="s">
        <v>69</v>
      </c>
      <c r="AE14" s="20">
        <v>5</v>
      </c>
      <c r="AF14" s="34">
        <v>0.96299999999999997</v>
      </c>
      <c r="AG14" s="20">
        <v>0.94499999999999995</v>
      </c>
      <c r="AI14" s="34">
        <f t="shared" si="2"/>
        <v>1.8000000000000016E-2</v>
      </c>
      <c r="AK14" s="28">
        <v>0.98875000000000002</v>
      </c>
      <c r="AL14" s="28">
        <v>0.98812500000000003</v>
      </c>
      <c r="AM14" s="28">
        <f t="shared" si="3"/>
        <v>-6.2499999999998668E-4</v>
      </c>
    </row>
    <row r="15" spans="1:40">
      <c r="X15" s="20" t="s">
        <v>70</v>
      </c>
      <c r="Y15" s="20">
        <v>6</v>
      </c>
      <c r="Z15" s="34">
        <v>0.958125</v>
      </c>
      <c r="AA15" s="20">
        <v>0.95187500000000003</v>
      </c>
      <c r="AB15" s="20" t="str">
        <f t="shared" si="0"/>
        <v>166</v>
      </c>
      <c r="AC15" s="34">
        <f t="shared" si="1"/>
        <v>6.2499999999999778E-3</v>
      </c>
      <c r="AD15" s="23" t="s">
        <v>70</v>
      </c>
      <c r="AE15" s="20">
        <v>6</v>
      </c>
      <c r="AF15" s="34">
        <v>0.94850000000000001</v>
      </c>
      <c r="AG15" s="20">
        <v>0.91549999999999998</v>
      </c>
      <c r="AI15" s="34">
        <f t="shared" si="2"/>
        <v>3.3000000000000029E-2</v>
      </c>
      <c r="AK15" s="28">
        <v>0.96125000000000005</v>
      </c>
      <c r="AL15" s="28">
        <v>0.95187500000000003</v>
      </c>
      <c r="AM15" s="28">
        <f t="shared" si="3"/>
        <v>-9.3750000000000222E-3</v>
      </c>
    </row>
    <row r="16" spans="1:40">
      <c r="X16" s="20" t="s">
        <v>71</v>
      </c>
      <c r="Y16" s="20">
        <v>7</v>
      </c>
      <c r="Z16" s="34">
        <v>0.97375</v>
      </c>
      <c r="AA16" s="20">
        <v>0.97</v>
      </c>
      <c r="AB16" s="20" t="str">
        <f t="shared" si="0"/>
        <v>177</v>
      </c>
      <c r="AC16" s="34">
        <f t="shared" si="1"/>
        <v>3.7500000000000311E-3</v>
      </c>
      <c r="AD16" s="23" t="s">
        <v>71</v>
      </c>
      <c r="AE16" s="20">
        <v>7</v>
      </c>
      <c r="AF16" s="34">
        <v>0.96750000000000003</v>
      </c>
      <c r="AG16" s="20">
        <v>0.94199999999999995</v>
      </c>
      <c r="AI16" s="34">
        <f t="shared" si="2"/>
        <v>2.5500000000000078E-2</v>
      </c>
      <c r="AK16" s="28">
        <v>0.96812500000000001</v>
      </c>
      <c r="AL16" s="28">
        <v>0.97</v>
      </c>
      <c r="AM16" s="28">
        <f t="shared" si="3"/>
        <v>1.87499999999996E-3</v>
      </c>
    </row>
    <row r="17" spans="5:39">
      <c r="X17" s="20" t="s">
        <v>72</v>
      </c>
      <c r="Y17" s="20">
        <v>8</v>
      </c>
      <c r="Z17" s="34">
        <v>0.99187499999999995</v>
      </c>
      <c r="AA17" s="20">
        <v>0.98187500000000005</v>
      </c>
      <c r="AB17" s="20" t="str">
        <f t="shared" si="0"/>
        <v>188</v>
      </c>
      <c r="AC17" s="34">
        <f t="shared" si="1"/>
        <v>9.9999999999998979E-3</v>
      </c>
      <c r="AD17" s="23" t="s">
        <v>72</v>
      </c>
      <c r="AE17" s="20">
        <v>8</v>
      </c>
      <c r="AF17" s="34">
        <v>0.95850000000000002</v>
      </c>
      <c r="AG17" s="20">
        <v>0.94799999999999995</v>
      </c>
      <c r="AI17" s="34">
        <f t="shared" si="2"/>
        <v>1.0500000000000065E-2</v>
      </c>
      <c r="AK17" s="28">
        <v>0.99437500000000001</v>
      </c>
      <c r="AL17" s="28">
        <v>0.98187500000000005</v>
      </c>
      <c r="AM17" s="28">
        <f t="shared" si="3"/>
        <v>-1.2499999999999956E-2</v>
      </c>
    </row>
    <row r="18" spans="5:39">
      <c r="X18" s="20" t="s">
        <v>73</v>
      </c>
      <c r="Y18" s="20">
        <v>9</v>
      </c>
      <c r="Z18" s="34">
        <v>0.99375000000000002</v>
      </c>
      <c r="AA18" s="20">
        <v>0.97875000000000001</v>
      </c>
      <c r="AB18" s="20" t="str">
        <f t="shared" si="0"/>
        <v>199</v>
      </c>
      <c r="AC18" s="34">
        <f t="shared" si="1"/>
        <v>1.5000000000000013E-2</v>
      </c>
      <c r="AD18" s="23" t="s">
        <v>73</v>
      </c>
      <c r="AE18" s="20">
        <v>9</v>
      </c>
      <c r="AF18" s="34">
        <v>0.95650000000000002</v>
      </c>
      <c r="AG18" s="20">
        <v>0.95199999999999996</v>
      </c>
      <c r="AI18" s="34">
        <f t="shared" si="2"/>
        <v>4.5000000000000595E-3</v>
      </c>
      <c r="AK18" s="28">
        <v>0.989375</v>
      </c>
      <c r="AL18" s="28">
        <v>0.97875000000000001</v>
      </c>
      <c r="AM18" s="28">
        <f t="shared" si="3"/>
        <v>-1.0624999999999996E-2</v>
      </c>
    </row>
    <row r="19" spans="5:39">
      <c r="X19" s="20" t="s">
        <v>74</v>
      </c>
      <c r="Y19" s="20">
        <v>3</v>
      </c>
      <c r="Z19" s="34">
        <v>0.98562499999999997</v>
      </c>
      <c r="AA19" s="20">
        <v>0.98375000000000001</v>
      </c>
      <c r="AB19" s="20" t="str">
        <f t="shared" si="0"/>
        <v>233</v>
      </c>
      <c r="AC19" s="34">
        <f t="shared" si="1"/>
        <v>1.87499999999996E-3</v>
      </c>
      <c r="AD19" s="23" t="s">
        <v>74</v>
      </c>
      <c r="AE19" s="20">
        <v>3</v>
      </c>
      <c r="AF19" s="34">
        <v>0.95050000000000001</v>
      </c>
      <c r="AG19" s="20">
        <v>0.93799999999999994</v>
      </c>
      <c r="AI19" s="34">
        <f t="shared" si="2"/>
        <v>1.2500000000000067E-2</v>
      </c>
      <c r="AK19" s="28">
        <v>0.989375</v>
      </c>
      <c r="AL19" s="28">
        <v>0.98375000000000001</v>
      </c>
      <c r="AM19" s="28">
        <f t="shared" si="3"/>
        <v>-5.6249999999999911E-3</v>
      </c>
    </row>
    <row r="20" spans="5:39">
      <c r="E20" s="32" t="s">
        <v>222</v>
      </c>
      <c r="X20" s="20" t="s">
        <v>75</v>
      </c>
      <c r="Y20" s="20">
        <v>4</v>
      </c>
      <c r="Z20" s="34">
        <v>0.96375</v>
      </c>
      <c r="AA20" s="20">
        <v>0.93062500000000004</v>
      </c>
      <c r="AB20" s="20" t="str">
        <f t="shared" si="0"/>
        <v>244</v>
      </c>
      <c r="AC20" s="34">
        <f t="shared" si="1"/>
        <v>3.312499999999996E-2</v>
      </c>
      <c r="AD20" s="23" t="s">
        <v>75</v>
      </c>
      <c r="AE20" s="20">
        <v>4</v>
      </c>
      <c r="AF20" s="34">
        <v>0.96</v>
      </c>
      <c r="AG20" s="20">
        <v>0.95050000000000001</v>
      </c>
      <c r="AI20" s="34">
        <f t="shared" si="2"/>
        <v>9.4999999999999529E-3</v>
      </c>
      <c r="AK20" s="28">
        <v>0.95499999999999996</v>
      </c>
      <c r="AL20" s="28">
        <v>0.93062500000000004</v>
      </c>
      <c r="AM20" s="28">
        <f t="shared" si="3"/>
        <v>-2.4374999999999925E-2</v>
      </c>
    </row>
    <row r="21" spans="5:39">
      <c r="E21" s="34" t="s">
        <v>199</v>
      </c>
      <c r="X21" s="20" t="s">
        <v>76</v>
      </c>
      <c r="Y21" s="20">
        <v>5</v>
      </c>
      <c r="Z21" s="34">
        <v>0.99375000000000002</v>
      </c>
      <c r="AA21" s="20">
        <v>0.98750000000000004</v>
      </c>
      <c r="AB21" s="20" t="str">
        <f t="shared" si="0"/>
        <v>255</v>
      </c>
      <c r="AC21" s="34">
        <f t="shared" si="1"/>
        <v>6.2499999999999778E-3</v>
      </c>
      <c r="AD21" s="23" t="s">
        <v>76</v>
      </c>
      <c r="AE21" s="20">
        <v>5</v>
      </c>
      <c r="AF21" s="34">
        <v>0.94350000000000001</v>
      </c>
      <c r="AG21" s="20">
        <v>0.91300000000000003</v>
      </c>
      <c r="AI21" s="34">
        <f t="shared" si="2"/>
        <v>3.0499999999999972E-2</v>
      </c>
      <c r="AK21" s="28">
        <v>0.98812500000000003</v>
      </c>
      <c r="AL21" s="28">
        <v>0.98750000000000004</v>
      </c>
      <c r="AM21" s="28">
        <f t="shared" si="3"/>
        <v>-6.2499999999998668E-4</v>
      </c>
    </row>
    <row r="22" spans="5:39">
      <c r="E22" s="34" t="s">
        <v>200</v>
      </c>
      <c r="X22" s="20" t="s">
        <v>77</v>
      </c>
      <c r="Y22" s="20">
        <v>6</v>
      </c>
      <c r="Z22" s="34">
        <v>0.99062499999999998</v>
      </c>
      <c r="AA22" s="20">
        <v>0.97812500000000002</v>
      </c>
      <c r="AB22" s="20" t="str">
        <f t="shared" si="0"/>
        <v>266</v>
      </c>
      <c r="AC22" s="34">
        <f t="shared" si="1"/>
        <v>1.2499999999999956E-2</v>
      </c>
      <c r="AD22" s="23" t="s">
        <v>77</v>
      </c>
      <c r="AE22" s="20">
        <v>6</v>
      </c>
      <c r="AF22" s="34">
        <v>0.95950000000000002</v>
      </c>
      <c r="AG22" s="20">
        <v>0.96299999999999997</v>
      </c>
      <c r="AI22" s="34">
        <f t="shared" si="2"/>
        <v>-3.4999999999999476E-3</v>
      </c>
      <c r="AK22" s="28">
        <v>0.984375</v>
      </c>
      <c r="AL22" s="28">
        <v>0.97812500000000002</v>
      </c>
      <c r="AM22" s="28">
        <f t="shared" si="3"/>
        <v>-6.2499999999999778E-3</v>
      </c>
    </row>
    <row r="23" spans="5:39">
      <c r="E23" s="34" t="s">
        <v>201</v>
      </c>
      <c r="X23" s="20" t="s">
        <v>78</v>
      </c>
      <c r="Y23" s="20">
        <v>7</v>
      </c>
      <c r="Z23" s="34">
        <v>0.99437500000000001</v>
      </c>
      <c r="AA23" s="20">
        <v>0.97812500000000002</v>
      </c>
      <c r="AB23" s="20" t="str">
        <f t="shared" si="0"/>
        <v>277</v>
      </c>
      <c r="AC23" s="34">
        <f t="shared" si="1"/>
        <v>1.6249999999999987E-2</v>
      </c>
      <c r="AD23" s="23" t="s">
        <v>78</v>
      </c>
      <c r="AE23" s="20">
        <v>7</v>
      </c>
      <c r="AF23" s="34">
        <v>0.96050000000000002</v>
      </c>
      <c r="AG23" s="20">
        <v>0.93899999999999995</v>
      </c>
      <c r="AI23" s="34">
        <f t="shared" si="2"/>
        <v>2.1500000000000075E-2</v>
      </c>
      <c r="AK23" s="28">
        <v>0.99312500000000004</v>
      </c>
      <c r="AL23" s="28">
        <v>0.97812500000000002</v>
      </c>
      <c r="AM23" s="28">
        <f t="shared" si="3"/>
        <v>-1.5000000000000013E-2</v>
      </c>
    </row>
    <row r="24" spans="5:39">
      <c r="E24" s="34" t="s">
        <v>223</v>
      </c>
      <c r="X24" s="20" t="s">
        <v>79</v>
      </c>
      <c r="Y24" s="20">
        <v>8</v>
      </c>
      <c r="Z24" s="34">
        <v>0.99312500000000004</v>
      </c>
      <c r="AA24" s="20">
        <v>0.99</v>
      </c>
      <c r="AB24" s="20" t="str">
        <f t="shared" si="0"/>
        <v>288</v>
      </c>
      <c r="AC24" s="34">
        <f t="shared" si="1"/>
        <v>3.1250000000000444E-3</v>
      </c>
      <c r="AD24" s="23" t="s">
        <v>79</v>
      </c>
      <c r="AE24" s="20">
        <v>8</v>
      </c>
      <c r="AF24" s="34">
        <v>0.94850000000000001</v>
      </c>
      <c r="AG24" s="20">
        <v>0.95650000000000002</v>
      </c>
      <c r="AI24" s="34">
        <f t="shared" si="2"/>
        <v>-8.0000000000000071E-3</v>
      </c>
      <c r="AK24" s="28">
        <v>0.99062499999999998</v>
      </c>
      <c r="AL24" s="28">
        <v>0.99</v>
      </c>
      <c r="AM24" s="28">
        <f t="shared" si="3"/>
        <v>-6.2499999999998668E-4</v>
      </c>
    </row>
    <row r="25" spans="5:39">
      <c r="E25" s="34" t="s">
        <v>202</v>
      </c>
      <c r="X25" s="20" t="s">
        <v>80</v>
      </c>
      <c r="Y25" s="20">
        <v>9</v>
      </c>
      <c r="Z25" s="34">
        <v>0.99375000000000002</v>
      </c>
      <c r="AA25" s="20">
        <v>0.99375000000000002</v>
      </c>
      <c r="AB25" s="20" t="str">
        <f t="shared" si="0"/>
        <v>299</v>
      </c>
      <c r="AC25" s="34">
        <f t="shared" si="1"/>
        <v>0</v>
      </c>
      <c r="AD25" s="23" t="s">
        <v>80</v>
      </c>
      <c r="AE25" s="20">
        <v>9</v>
      </c>
      <c r="AF25" s="34">
        <v>0.94550000000000001</v>
      </c>
      <c r="AG25" s="20">
        <v>0.94599999999999995</v>
      </c>
      <c r="AI25" s="34">
        <f t="shared" si="2"/>
        <v>-4.9999999999994493E-4</v>
      </c>
      <c r="AK25" s="28">
        <v>0.99375000000000002</v>
      </c>
      <c r="AL25" s="28">
        <v>0.99375000000000002</v>
      </c>
      <c r="AM25" s="28">
        <f t="shared" si="3"/>
        <v>0</v>
      </c>
    </row>
    <row r="26" spans="5:39">
      <c r="E26" s="34" t="s">
        <v>244</v>
      </c>
      <c r="X26" s="20" t="s">
        <v>81</v>
      </c>
      <c r="Y26" s="20">
        <v>4</v>
      </c>
      <c r="Z26" s="34">
        <v>0.99124999999999996</v>
      </c>
      <c r="AA26" s="20">
        <v>0.98</v>
      </c>
      <c r="AB26" s="20" t="str">
        <f t="shared" si="0"/>
        <v>344</v>
      </c>
      <c r="AC26" s="34">
        <f t="shared" si="1"/>
        <v>1.1249999999999982E-2</v>
      </c>
      <c r="AD26" s="23" t="s">
        <v>81</v>
      </c>
      <c r="AE26" s="20">
        <v>4</v>
      </c>
      <c r="AF26" s="34">
        <v>0.97299999999999998</v>
      </c>
      <c r="AG26" s="20">
        <v>0.97099999999999997</v>
      </c>
      <c r="AI26" s="34">
        <f t="shared" si="2"/>
        <v>2.0000000000000018E-3</v>
      </c>
      <c r="AK26" s="28">
        <v>0.99312500000000004</v>
      </c>
      <c r="AL26" s="28">
        <v>0.98</v>
      </c>
      <c r="AM26" s="28">
        <f t="shared" si="3"/>
        <v>-1.3125000000000053E-2</v>
      </c>
    </row>
    <row r="27" spans="5:39">
      <c r="E27" s="34" t="s">
        <v>209</v>
      </c>
      <c r="X27" s="20" t="s">
        <v>82</v>
      </c>
      <c r="Y27" s="20">
        <v>5</v>
      </c>
      <c r="Z27" s="34">
        <v>0.98875000000000002</v>
      </c>
      <c r="AA27" s="20">
        <v>0.98250000000000004</v>
      </c>
      <c r="AB27" s="20" t="str">
        <f t="shared" si="0"/>
        <v>355</v>
      </c>
      <c r="AC27" s="34">
        <f t="shared" si="1"/>
        <v>6.2499999999999778E-3</v>
      </c>
      <c r="AD27" s="23" t="s">
        <v>82</v>
      </c>
      <c r="AE27" s="20">
        <v>5</v>
      </c>
      <c r="AF27" s="34">
        <v>0.96650000000000003</v>
      </c>
      <c r="AG27" s="20">
        <v>0.96950000000000003</v>
      </c>
      <c r="AI27" s="34">
        <f t="shared" si="2"/>
        <v>-3.0000000000000027E-3</v>
      </c>
      <c r="AK27" s="28">
        <v>0.99</v>
      </c>
      <c r="AL27" s="28">
        <v>0.98250000000000004</v>
      </c>
      <c r="AM27" s="28">
        <f t="shared" si="3"/>
        <v>-7.4999999999999512E-3</v>
      </c>
    </row>
    <row r="28" spans="5:39">
      <c r="E28" s="34" t="s">
        <v>224</v>
      </c>
      <c r="X28" s="20" t="s">
        <v>83</v>
      </c>
      <c r="Y28" s="20">
        <v>6</v>
      </c>
      <c r="Z28" s="34">
        <v>0.98187500000000005</v>
      </c>
      <c r="AA28" s="20">
        <v>0.95187500000000003</v>
      </c>
      <c r="AB28" s="20" t="str">
        <f t="shared" si="0"/>
        <v>366</v>
      </c>
      <c r="AC28" s="34">
        <f t="shared" si="1"/>
        <v>3.0000000000000027E-2</v>
      </c>
      <c r="AD28" s="23" t="s">
        <v>83</v>
      </c>
      <c r="AE28" s="20">
        <v>6</v>
      </c>
      <c r="AF28" s="34">
        <v>0.98350000000000004</v>
      </c>
      <c r="AG28" s="20">
        <v>0.96950000000000003</v>
      </c>
      <c r="AI28" s="34">
        <f t="shared" si="2"/>
        <v>1.4000000000000012E-2</v>
      </c>
      <c r="AK28" s="28">
        <v>0.979375</v>
      </c>
      <c r="AL28" s="28">
        <v>0.95187500000000003</v>
      </c>
      <c r="AM28" s="28">
        <f t="shared" si="3"/>
        <v>-2.7499999999999969E-2</v>
      </c>
    </row>
    <row r="29" spans="5:39">
      <c r="E29" s="34" t="s">
        <v>209</v>
      </c>
      <c r="X29" s="20" t="s">
        <v>84</v>
      </c>
      <c r="Y29" s="20">
        <v>7</v>
      </c>
      <c r="Z29" s="34">
        <v>0.984375</v>
      </c>
      <c r="AA29" s="20">
        <v>0.97250000000000003</v>
      </c>
      <c r="AB29" s="20" t="str">
        <f t="shared" si="0"/>
        <v>377</v>
      </c>
      <c r="AC29" s="34">
        <f t="shared" si="1"/>
        <v>1.1874999999999969E-2</v>
      </c>
      <c r="AD29" s="23" t="s">
        <v>84</v>
      </c>
      <c r="AE29" s="20">
        <v>7</v>
      </c>
      <c r="AF29" s="34">
        <v>0.97950000000000004</v>
      </c>
      <c r="AG29" s="20">
        <v>0.98</v>
      </c>
      <c r="AI29" s="34">
        <f t="shared" si="2"/>
        <v>-4.9999999999994493E-4</v>
      </c>
      <c r="AK29" s="28">
        <v>0.97750000000000004</v>
      </c>
      <c r="AL29" s="28">
        <v>0.97250000000000003</v>
      </c>
      <c r="AM29" s="28">
        <f t="shared" si="3"/>
        <v>-5.0000000000000044E-3</v>
      </c>
    </row>
    <row r="30" spans="5:39">
      <c r="E30" s="34" t="s">
        <v>245</v>
      </c>
      <c r="X30" s="20" t="s">
        <v>85</v>
      </c>
      <c r="Y30" s="20">
        <v>8</v>
      </c>
      <c r="Z30" s="34">
        <v>0.989375</v>
      </c>
      <c r="AA30" s="20">
        <v>0.98124999999999996</v>
      </c>
      <c r="AB30" s="20" t="str">
        <f t="shared" si="0"/>
        <v>388</v>
      </c>
      <c r="AC30" s="34">
        <f t="shared" si="1"/>
        <v>8.1250000000000488E-3</v>
      </c>
      <c r="AD30" s="23" t="s">
        <v>85</v>
      </c>
      <c r="AE30" s="20">
        <v>8</v>
      </c>
      <c r="AF30" s="34">
        <v>0.97250000000000003</v>
      </c>
      <c r="AG30" s="20">
        <v>0.95950000000000002</v>
      </c>
      <c r="AI30" s="34">
        <f t="shared" si="2"/>
        <v>1.3000000000000012E-2</v>
      </c>
      <c r="AK30" s="28">
        <v>0.99312500000000004</v>
      </c>
      <c r="AL30" s="28">
        <v>0.98124999999999996</v>
      </c>
      <c r="AM30" s="28">
        <f t="shared" si="3"/>
        <v>-1.187500000000008E-2</v>
      </c>
    </row>
    <row r="31" spans="5:39">
      <c r="E31" s="34" t="s">
        <v>209</v>
      </c>
      <c r="X31" s="20" t="s">
        <v>86</v>
      </c>
      <c r="Y31" s="20">
        <v>9</v>
      </c>
      <c r="Z31" s="34">
        <v>0.98250000000000004</v>
      </c>
      <c r="AA31" s="20">
        <v>0.97187500000000004</v>
      </c>
      <c r="AB31" s="20" t="str">
        <f t="shared" si="0"/>
        <v>399</v>
      </c>
      <c r="AC31" s="34">
        <f t="shared" si="1"/>
        <v>1.0624999999999996E-2</v>
      </c>
      <c r="AD31" s="23" t="s">
        <v>86</v>
      </c>
      <c r="AE31" s="20">
        <v>9</v>
      </c>
      <c r="AF31" s="34">
        <v>0.97099999999999997</v>
      </c>
      <c r="AG31" s="20">
        <v>0.97199999999999998</v>
      </c>
      <c r="AI31" s="34">
        <f t="shared" si="2"/>
        <v>-1.0000000000000009E-3</v>
      </c>
      <c r="AK31" s="28">
        <v>0.97437499999999999</v>
      </c>
      <c r="AL31" s="28">
        <v>0.97187500000000004</v>
      </c>
      <c r="AM31" s="28">
        <f t="shared" si="3"/>
        <v>-2.4999999999999467E-3</v>
      </c>
    </row>
    <row r="32" spans="5:39">
      <c r="E32" s="34" t="s">
        <v>246</v>
      </c>
      <c r="X32" s="20" t="s">
        <v>87</v>
      </c>
      <c r="Y32" s="20">
        <v>5</v>
      </c>
      <c r="Z32" s="34">
        <v>0.989375</v>
      </c>
      <c r="AA32" s="20">
        <v>0.98062499999999997</v>
      </c>
      <c r="AB32" s="20" t="str">
        <f t="shared" si="0"/>
        <v>455</v>
      </c>
      <c r="AC32" s="34">
        <f t="shared" si="1"/>
        <v>8.7500000000000355E-3</v>
      </c>
      <c r="AD32" s="23" t="s">
        <v>87</v>
      </c>
      <c r="AE32" s="20">
        <v>5</v>
      </c>
      <c r="AF32" s="34">
        <v>0.96750000000000003</v>
      </c>
      <c r="AG32" s="20">
        <v>0.96099999999999997</v>
      </c>
      <c r="AI32" s="34">
        <f t="shared" si="2"/>
        <v>6.5000000000000613E-3</v>
      </c>
      <c r="AK32" s="28">
        <v>0.98187500000000005</v>
      </c>
      <c r="AL32" s="28">
        <v>0.98062499999999997</v>
      </c>
      <c r="AM32" s="28">
        <f t="shared" si="3"/>
        <v>-1.2500000000000844E-3</v>
      </c>
    </row>
    <row r="33" spans="5:39">
      <c r="E33" s="34" t="s">
        <v>209</v>
      </c>
      <c r="X33" s="20" t="s">
        <v>88</v>
      </c>
      <c r="Y33" s="20">
        <v>6</v>
      </c>
      <c r="Z33" s="34">
        <v>0.98124999999999996</v>
      </c>
      <c r="AA33" s="20">
        <v>0.98124999999999996</v>
      </c>
      <c r="AB33" s="20" t="str">
        <f t="shared" si="0"/>
        <v>466</v>
      </c>
      <c r="AC33" s="34">
        <f t="shared" si="1"/>
        <v>0</v>
      </c>
      <c r="AD33" s="23" t="s">
        <v>88</v>
      </c>
      <c r="AE33" s="20">
        <v>6</v>
      </c>
      <c r="AF33" s="34">
        <v>0.96</v>
      </c>
      <c r="AG33" s="20">
        <v>0.95</v>
      </c>
      <c r="AI33" s="34">
        <f t="shared" si="2"/>
        <v>1.0000000000000009E-2</v>
      </c>
      <c r="AK33" s="28">
        <v>0.98499999999999999</v>
      </c>
      <c r="AL33" s="28">
        <v>0.98124999999999996</v>
      </c>
      <c r="AM33" s="28">
        <f t="shared" si="3"/>
        <v>-3.7500000000000311E-3</v>
      </c>
    </row>
    <row r="34" spans="5:39">
      <c r="E34" s="34" t="s">
        <v>247</v>
      </c>
      <c r="X34" s="20" t="s">
        <v>89</v>
      </c>
      <c r="Y34" s="20">
        <v>7</v>
      </c>
      <c r="Z34" s="34">
        <v>0.99312500000000004</v>
      </c>
      <c r="AA34" s="20">
        <v>0.98124999999999996</v>
      </c>
      <c r="AB34" s="20" t="str">
        <f t="shared" si="0"/>
        <v>477</v>
      </c>
      <c r="AC34" s="34">
        <f t="shared" si="1"/>
        <v>1.187500000000008E-2</v>
      </c>
      <c r="AD34" s="23" t="s">
        <v>89</v>
      </c>
      <c r="AE34" s="20">
        <v>7</v>
      </c>
      <c r="AF34" s="34">
        <v>0.95650000000000002</v>
      </c>
      <c r="AG34" s="20">
        <v>0.89649999999999996</v>
      </c>
      <c r="AI34" s="34">
        <f t="shared" si="2"/>
        <v>6.0000000000000053E-2</v>
      </c>
      <c r="AK34" s="28">
        <v>0.99187499999999995</v>
      </c>
      <c r="AL34" s="28">
        <v>0.98124999999999996</v>
      </c>
      <c r="AM34" s="28">
        <f t="shared" si="3"/>
        <v>-1.0624999999999996E-2</v>
      </c>
    </row>
    <row r="35" spans="5:39">
      <c r="E35" s="34" t="s">
        <v>209</v>
      </c>
      <c r="X35" s="20" t="s">
        <v>90</v>
      </c>
      <c r="Y35" s="20">
        <v>8</v>
      </c>
      <c r="Z35" s="34">
        <v>0.99250000000000005</v>
      </c>
      <c r="AA35" s="20">
        <v>0.98812500000000003</v>
      </c>
      <c r="AB35" s="20" t="str">
        <f t="shared" si="0"/>
        <v>488</v>
      </c>
      <c r="AC35" s="34">
        <f t="shared" si="1"/>
        <v>4.3750000000000178E-3</v>
      </c>
      <c r="AD35" s="23" t="s">
        <v>90</v>
      </c>
      <c r="AE35" s="20">
        <v>8</v>
      </c>
      <c r="AF35" s="34">
        <v>0.96950000000000003</v>
      </c>
      <c r="AG35" s="20">
        <v>0.95550000000000002</v>
      </c>
      <c r="AI35" s="34">
        <f t="shared" si="2"/>
        <v>1.4000000000000012E-2</v>
      </c>
      <c r="AK35" s="28">
        <v>0.99124999999999996</v>
      </c>
      <c r="AL35" s="28">
        <v>0.98812500000000003</v>
      </c>
      <c r="AM35" s="28">
        <f t="shared" si="3"/>
        <v>-3.1249999999999334E-3</v>
      </c>
    </row>
    <row r="36" spans="5:39">
      <c r="E36" s="34" t="s">
        <v>248</v>
      </c>
      <c r="X36" s="20" t="s">
        <v>91</v>
      </c>
      <c r="Y36" s="20">
        <v>9</v>
      </c>
      <c r="Z36" s="34">
        <v>0.99437500000000001</v>
      </c>
      <c r="AA36" s="20">
        <v>0.98499999999999999</v>
      </c>
      <c r="AB36" s="20" t="str">
        <f t="shared" si="0"/>
        <v>499</v>
      </c>
      <c r="AC36" s="34">
        <f t="shared" si="1"/>
        <v>9.3750000000000222E-3</v>
      </c>
      <c r="AD36" s="23" t="s">
        <v>91</v>
      </c>
      <c r="AE36" s="20">
        <v>9</v>
      </c>
      <c r="AF36" s="34">
        <v>0.95899999999999996</v>
      </c>
      <c r="AG36" s="20">
        <v>0.94899999999999995</v>
      </c>
      <c r="AI36" s="34">
        <f t="shared" si="2"/>
        <v>1.0000000000000009E-2</v>
      </c>
      <c r="AK36" s="28">
        <v>0.995</v>
      </c>
      <c r="AL36" s="28">
        <v>0.98499999999999999</v>
      </c>
      <c r="AM36" s="28">
        <f t="shared" si="3"/>
        <v>-1.0000000000000009E-2</v>
      </c>
    </row>
    <row r="37" spans="5:39">
      <c r="E37" s="34" t="s">
        <v>209</v>
      </c>
      <c r="X37" s="20" t="s">
        <v>92</v>
      </c>
      <c r="Y37" s="20">
        <v>6</v>
      </c>
      <c r="Z37" s="34">
        <v>0.98</v>
      </c>
      <c r="AA37" s="20">
        <v>0.97062499999999996</v>
      </c>
      <c r="AB37" s="20" t="str">
        <f t="shared" si="0"/>
        <v>566</v>
      </c>
      <c r="AC37" s="34">
        <f t="shared" si="1"/>
        <v>9.3750000000000222E-3</v>
      </c>
      <c r="AD37" s="23" t="s">
        <v>92</v>
      </c>
      <c r="AE37" s="20">
        <v>6</v>
      </c>
      <c r="AF37" s="34">
        <v>0.95650000000000002</v>
      </c>
      <c r="AG37" s="20">
        <v>0.95450000000000002</v>
      </c>
      <c r="AI37" s="34">
        <f t="shared" si="2"/>
        <v>2.0000000000000018E-3</v>
      </c>
      <c r="AK37" s="28">
        <v>0.97687500000000005</v>
      </c>
      <c r="AL37" s="28">
        <v>0.97062499999999996</v>
      </c>
      <c r="AM37" s="28">
        <f t="shared" si="3"/>
        <v>-6.2500000000000888E-3</v>
      </c>
    </row>
    <row r="38" spans="5:39">
      <c r="E38" s="34" t="s">
        <v>249</v>
      </c>
      <c r="X38" s="20" t="s">
        <v>93</v>
      </c>
      <c r="Y38" s="20">
        <v>7</v>
      </c>
      <c r="Z38" s="34">
        <v>0.989375</v>
      </c>
      <c r="AA38" s="20">
        <v>0.97812500000000002</v>
      </c>
      <c r="AB38" s="20" t="str">
        <f t="shared" si="0"/>
        <v>577</v>
      </c>
      <c r="AC38" s="34">
        <f t="shared" si="1"/>
        <v>1.1249999999999982E-2</v>
      </c>
      <c r="AD38" s="23" t="s">
        <v>93</v>
      </c>
      <c r="AE38" s="20">
        <v>7</v>
      </c>
      <c r="AF38" s="34">
        <v>0.98250000000000004</v>
      </c>
      <c r="AG38" s="20">
        <v>0.96299999999999997</v>
      </c>
      <c r="AI38" s="34">
        <f t="shared" si="2"/>
        <v>1.9500000000000073E-2</v>
      </c>
      <c r="AK38" s="28">
        <v>0.989375</v>
      </c>
      <c r="AL38" s="28">
        <v>0.97812500000000002</v>
      </c>
      <c r="AM38" s="28">
        <f t="shared" si="3"/>
        <v>-1.1249999999999982E-2</v>
      </c>
    </row>
    <row r="39" spans="5:39">
      <c r="E39" s="34" t="s">
        <v>209</v>
      </c>
      <c r="X39" s="20" t="s">
        <v>94</v>
      </c>
      <c r="Y39" s="20">
        <v>8</v>
      </c>
      <c r="Z39" s="34">
        <v>0.98312500000000003</v>
      </c>
      <c r="AA39" s="20">
        <v>0.96562499999999996</v>
      </c>
      <c r="AB39" s="20" t="str">
        <f t="shared" si="0"/>
        <v>588</v>
      </c>
      <c r="AC39" s="34">
        <f t="shared" si="1"/>
        <v>1.7500000000000071E-2</v>
      </c>
      <c r="AD39" s="23" t="s">
        <v>94</v>
      </c>
      <c r="AE39" s="20">
        <v>8</v>
      </c>
      <c r="AF39" s="34">
        <v>0.97799999999999998</v>
      </c>
      <c r="AG39" s="20">
        <v>0.96250000000000002</v>
      </c>
      <c r="AI39" s="34">
        <f t="shared" si="2"/>
        <v>1.5499999999999958E-2</v>
      </c>
      <c r="AK39" s="28">
        <v>0.98375000000000001</v>
      </c>
      <c r="AL39" s="28">
        <v>0.96562499999999996</v>
      </c>
      <c r="AM39" s="28">
        <f t="shared" si="3"/>
        <v>-1.8125000000000058E-2</v>
      </c>
    </row>
    <row r="40" spans="5:39">
      <c r="E40" s="34" t="s">
        <v>250</v>
      </c>
      <c r="X40" s="20" t="s">
        <v>95</v>
      </c>
      <c r="Y40" s="20">
        <v>9</v>
      </c>
      <c r="Z40" s="34">
        <v>0.98187500000000005</v>
      </c>
      <c r="AA40" s="20">
        <v>0.97062499999999996</v>
      </c>
      <c r="AB40" s="20" t="str">
        <f t="shared" si="0"/>
        <v>599</v>
      </c>
      <c r="AC40" s="34">
        <f t="shared" si="1"/>
        <v>1.1250000000000093E-2</v>
      </c>
      <c r="AD40" s="23" t="s">
        <v>95</v>
      </c>
      <c r="AE40" s="20">
        <v>9</v>
      </c>
      <c r="AF40" s="34">
        <v>0.97199999999999998</v>
      </c>
      <c r="AG40" s="20">
        <v>0.96950000000000003</v>
      </c>
      <c r="AI40" s="34">
        <f t="shared" si="2"/>
        <v>2.4999999999999467E-3</v>
      </c>
      <c r="AK40" s="28">
        <v>0.98812500000000003</v>
      </c>
      <c r="AL40" s="28">
        <v>0.97062499999999996</v>
      </c>
      <c r="AM40" s="28">
        <f t="shared" si="3"/>
        <v>-1.7500000000000071E-2</v>
      </c>
    </row>
    <row r="41" spans="5:39">
      <c r="E41" s="34" t="s">
        <v>209</v>
      </c>
      <c r="X41" s="20" t="s">
        <v>96</v>
      </c>
      <c r="Y41" s="20">
        <v>7</v>
      </c>
      <c r="Z41" s="34">
        <v>0.98499999999999999</v>
      </c>
      <c r="AA41" s="20">
        <v>0.97812500000000002</v>
      </c>
      <c r="AB41" s="20" t="str">
        <f t="shared" si="0"/>
        <v>677</v>
      </c>
      <c r="AC41" s="34">
        <f t="shared" si="1"/>
        <v>6.8749999999999645E-3</v>
      </c>
      <c r="AD41" s="23" t="s">
        <v>96</v>
      </c>
      <c r="AE41" s="20">
        <v>7</v>
      </c>
      <c r="AF41" s="34">
        <v>0.96450000000000002</v>
      </c>
      <c r="AG41" s="20">
        <v>0.96799999999999997</v>
      </c>
      <c r="AI41" s="34">
        <f t="shared" si="2"/>
        <v>-3.4999999999999476E-3</v>
      </c>
      <c r="AK41" s="28">
        <v>0.98562499999999997</v>
      </c>
      <c r="AL41" s="28">
        <v>0.97812500000000002</v>
      </c>
      <c r="AM41" s="28">
        <f t="shared" si="3"/>
        <v>-7.4999999999999512E-3</v>
      </c>
    </row>
    <row r="42" spans="5:39">
      <c r="E42" s="34" t="s">
        <v>251</v>
      </c>
      <c r="X42" s="20" t="s">
        <v>97</v>
      </c>
      <c r="Y42" s="20">
        <v>8</v>
      </c>
      <c r="Z42" s="34">
        <v>0.99250000000000005</v>
      </c>
      <c r="AA42" s="20">
        <v>0.97</v>
      </c>
      <c r="AB42" s="20" t="str">
        <f t="shared" si="0"/>
        <v>688</v>
      </c>
      <c r="AC42" s="34">
        <f t="shared" si="1"/>
        <v>2.2500000000000075E-2</v>
      </c>
      <c r="AD42" s="23" t="s">
        <v>97</v>
      </c>
      <c r="AE42" s="20">
        <v>8</v>
      </c>
      <c r="AF42" s="34">
        <v>0.97799999999999998</v>
      </c>
      <c r="AG42" s="20">
        <v>0.97699999999999998</v>
      </c>
      <c r="AI42" s="34">
        <f t="shared" si="2"/>
        <v>1.0000000000000009E-3</v>
      </c>
      <c r="AK42" s="28">
        <v>0.98875000000000002</v>
      </c>
      <c r="AL42" s="28">
        <v>0.97</v>
      </c>
      <c r="AM42" s="28">
        <f t="shared" si="3"/>
        <v>-1.8750000000000044E-2</v>
      </c>
    </row>
    <row r="43" spans="5:39">
      <c r="E43" s="34" t="s">
        <v>209</v>
      </c>
      <c r="X43" s="20" t="s">
        <v>98</v>
      </c>
      <c r="Y43" s="20">
        <v>9</v>
      </c>
      <c r="Z43" s="34">
        <v>0.97624999999999995</v>
      </c>
      <c r="AA43" s="20">
        <v>0.97875000000000001</v>
      </c>
      <c r="AB43" s="20" t="str">
        <f t="shared" si="0"/>
        <v>699</v>
      </c>
      <c r="AC43" s="34">
        <f t="shared" si="1"/>
        <v>-2.5000000000000577E-3</v>
      </c>
      <c r="AD43" s="23" t="s">
        <v>98</v>
      </c>
      <c r="AE43" s="20">
        <v>9</v>
      </c>
      <c r="AF43" s="34">
        <v>0.97499999999999998</v>
      </c>
      <c r="AG43" s="20">
        <v>0.94399999999999995</v>
      </c>
      <c r="AI43" s="34">
        <f t="shared" si="2"/>
        <v>3.1000000000000028E-2</v>
      </c>
      <c r="AK43" s="28">
        <v>0.97312500000000002</v>
      </c>
      <c r="AL43" s="28">
        <v>0.97875000000000001</v>
      </c>
      <c r="AM43" s="28">
        <f t="shared" si="3"/>
        <v>5.6249999999999911E-3</v>
      </c>
    </row>
    <row r="44" spans="5:39">
      <c r="E44" s="34" t="s">
        <v>252</v>
      </c>
      <c r="X44" s="20" t="s">
        <v>99</v>
      </c>
      <c r="Y44" s="20">
        <v>8</v>
      </c>
      <c r="Z44" s="34">
        <v>0.99062499999999998</v>
      </c>
      <c r="AA44" s="20">
        <v>0.979375</v>
      </c>
      <c r="AB44" s="20" t="str">
        <f t="shared" si="0"/>
        <v>788</v>
      </c>
      <c r="AC44" s="34">
        <f t="shared" si="1"/>
        <v>1.1249999999999982E-2</v>
      </c>
      <c r="AD44" s="23" t="s">
        <v>99</v>
      </c>
      <c r="AE44" s="20">
        <v>8</v>
      </c>
      <c r="AF44" s="34">
        <v>0.97950000000000004</v>
      </c>
      <c r="AG44" s="20">
        <v>0.96199999999999997</v>
      </c>
      <c r="AI44" s="34">
        <f t="shared" si="2"/>
        <v>1.7500000000000071E-2</v>
      </c>
      <c r="AK44" s="28">
        <v>0.99312500000000004</v>
      </c>
      <c r="AL44" s="28">
        <v>0.979375</v>
      </c>
      <c r="AM44" s="28">
        <f t="shared" si="3"/>
        <v>-1.375000000000004E-2</v>
      </c>
    </row>
    <row r="45" spans="5:39">
      <c r="E45" s="34" t="s">
        <v>209</v>
      </c>
      <c r="X45" s="20" t="s">
        <v>100</v>
      </c>
      <c r="Y45" s="20">
        <v>9</v>
      </c>
      <c r="Z45" s="34">
        <v>0.99062499999999998</v>
      </c>
      <c r="AA45" s="20">
        <v>0.97312500000000002</v>
      </c>
      <c r="AB45" s="20" t="str">
        <f t="shared" si="0"/>
        <v>799</v>
      </c>
      <c r="AC45" s="34">
        <f t="shared" si="1"/>
        <v>1.749999999999996E-2</v>
      </c>
      <c r="AD45" s="23" t="s">
        <v>100</v>
      </c>
      <c r="AE45" s="20">
        <v>9</v>
      </c>
      <c r="AF45" s="34">
        <v>0.96099999999999997</v>
      </c>
      <c r="AG45" s="20">
        <v>0.92700000000000005</v>
      </c>
      <c r="AI45" s="34">
        <f t="shared" si="2"/>
        <v>3.3999999999999919E-2</v>
      </c>
      <c r="AK45" s="28">
        <v>0.99250000000000005</v>
      </c>
      <c r="AL45" s="28">
        <v>0.97312500000000002</v>
      </c>
      <c r="AM45" s="28">
        <f t="shared" si="3"/>
        <v>-1.9375000000000031E-2</v>
      </c>
    </row>
    <row r="46" spans="5:39">
      <c r="E46" s="34" t="s">
        <v>253</v>
      </c>
      <c r="X46" s="20" t="s">
        <v>101</v>
      </c>
      <c r="Y46" s="20">
        <v>9</v>
      </c>
      <c r="Z46" s="34">
        <v>0.95625000000000004</v>
      </c>
      <c r="AA46" s="20">
        <v>0.94499999999999995</v>
      </c>
      <c r="AB46" s="20" t="str">
        <f t="shared" si="0"/>
        <v>899</v>
      </c>
      <c r="AC46" s="34">
        <f t="shared" si="1"/>
        <v>1.1250000000000093E-2</v>
      </c>
      <c r="AD46" s="23" t="s">
        <v>101</v>
      </c>
      <c r="AE46" s="20">
        <v>9</v>
      </c>
      <c r="AF46" s="34">
        <v>0.97299999999999998</v>
      </c>
      <c r="AG46" s="20">
        <v>0.96699999999999997</v>
      </c>
      <c r="AI46" s="34">
        <f t="shared" si="2"/>
        <v>6.0000000000000053E-3</v>
      </c>
      <c r="AK46" s="28">
        <v>0.96</v>
      </c>
      <c r="AL46" s="28">
        <v>0.94499999999999995</v>
      </c>
      <c r="AM46" s="28">
        <f t="shared" si="3"/>
        <v>-1.5000000000000013E-2</v>
      </c>
    </row>
    <row r="47" spans="5:39">
      <c r="E47" s="34" t="s">
        <v>209</v>
      </c>
      <c r="X47" s="1"/>
      <c r="Z47" s="34"/>
      <c r="AC47" s="34">
        <f t="shared" si="1"/>
        <v>0</v>
      </c>
      <c r="AD47" s="1"/>
      <c r="AF47" s="34"/>
      <c r="AI47" s="34">
        <f t="shared" si="2"/>
        <v>0</v>
      </c>
    </row>
    <row r="48" spans="5:39">
      <c r="E48" s="34" t="s">
        <v>254</v>
      </c>
      <c r="X48" s="1"/>
      <c r="AC48" s="34">
        <f t="shared" si="1"/>
        <v>0</v>
      </c>
      <c r="AD48" s="1"/>
      <c r="AI48" s="34">
        <f t="shared" si="2"/>
        <v>0</v>
      </c>
    </row>
    <row r="49" spans="5:30">
      <c r="E49" s="34" t="s">
        <v>209</v>
      </c>
      <c r="X49" s="1"/>
      <c r="AD49" s="1"/>
    </row>
    <row r="50" spans="5:30">
      <c r="E50" s="34" t="s">
        <v>255</v>
      </c>
      <c r="X50" s="1"/>
      <c r="AD50" s="1"/>
    </row>
    <row r="51" spans="5:30">
      <c r="E51" s="34" t="s">
        <v>203</v>
      </c>
      <c r="X51" s="1"/>
      <c r="AD51" s="1"/>
    </row>
    <row r="52" spans="5:30">
      <c r="E52" s="34" t="s">
        <v>204</v>
      </c>
      <c r="X52" s="1"/>
      <c r="AD52" s="1"/>
    </row>
    <row r="53" spans="5:30">
      <c r="E53" s="34" t="s">
        <v>205</v>
      </c>
      <c r="X53" s="1"/>
      <c r="AD53" s="1"/>
    </row>
    <row r="54" spans="5:30">
      <c r="E54" s="34" t="s">
        <v>206</v>
      </c>
      <c r="X54" s="1"/>
      <c r="AD54" s="1"/>
    </row>
    <row r="55" spans="5:30">
      <c r="X55" s="1"/>
      <c r="AD55" s="1"/>
    </row>
    <row r="56" spans="5:30">
      <c r="X56" s="1"/>
      <c r="AD56" s="1"/>
    </row>
    <row r="57" spans="5:30">
      <c r="X57" s="1"/>
      <c r="AD57" s="1"/>
    </row>
    <row r="58" spans="5:30">
      <c r="X58" s="1"/>
      <c r="AD58" s="1"/>
    </row>
    <row r="59" spans="5:30">
      <c r="X59" s="1"/>
      <c r="AD59" s="1"/>
    </row>
    <row r="60" spans="5:30">
      <c r="X60" s="1"/>
      <c r="AD60" s="1"/>
    </row>
    <row r="61" spans="5:30">
      <c r="X61" s="1"/>
      <c r="AD61" s="1"/>
    </row>
    <row r="62" spans="5:30">
      <c r="X62" s="1"/>
      <c r="AD62" s="1"/>
    </row>
    <row r="63" spans="5:30">
      <c r="X63" s="1"/>
      <c r="AD63" s="1"/>
    </row>
    <row r="64" spans="5:30">
      <c r="X64" s="1"/>
      <c r="AD64" s="1"/>
    </row>
    <row r="65" spans="24:30">
      <c r="X65" s="1"/>
      <c r="AD65" s="1"/>
    </row>
    <row r="66" spans="24:30">
      <c r="X66" s="1"/>
      <c r="AD66" s="1"/>
    </row>
    <row r="67" spans="24:30">
      <c r="X67" s="1"/>
      <c r="AD67" s="1"/>
    </row>
    <row r="68" spans="24:30">
      <c r="X68" s="1"/>
      <c r="AD68" s="1"/>
    </row>
    <row r="69" spans="24:30">
      <c r="X69" s="1"/>
      <c r="AD69" s="1"/>
    </row>
    <row r="70" spans="24:30">
      <c r="X70" s="1"/>
      <c r="AD70" s="1"/>
    </row>
    <row r="71" spans="24:30">
      <c r="X71" s="1"/>
      <c r="AD71" s="1"/>
    </row>
    <row r="72" spans="24:30">
      <c r="X72" s="1"/>
      <c r="AD72" s="1"/>
    </row>
    <row r="73" spans="24:30">
      <c r="X73" s="1"/>
      <c r="AD73" s="1"/>
    </row>
    <row r="74" spans="24:30">
      <c r="X74" s="1"/>
      <c r="AD74" s="1"/>
    </row>
    <row r="75" spans="24:30">
      <c r="X75" s="1"/>
      <c r="AD75" s="1"/>
    </row>
    <row r="76" spans="24:30">
      <c r="X76" s="1"/>
      <c r="AD76" s="1"/>
    </row>
    <row r="77" spans="24:30">
      <c r="X77" s="1"/>
      <c r="AD77" s="1"/>
    </row>
    <row r="78" spans="24:30">
      <c r="X78" s="1"/>
      <c r="AD78" s="1"/>
    </row>
    <row r="79" spans="24:30">
      <c r="X79" s="1"/>
      <c r="AD79" s="1"/>
    </row>
    <row r="80" spans="24:30">
      <c r="X80" s="1"/>
      <c r="AD80" s="1"/>
    </row>
    <row r="81" spans="24:30">
      <c r="X81" s="1"/>
      <c r="AD81" s="1"/>
    </row>
    <row r="82" spans="24:30">
      <c r="X82" s="1"/>
      <c r="AD82" s="1"/>
    </row>
    <row r="83" spans="24:30">
      <c r="X83" s="1"/>
      <c r="AD83" s="1"/>
    </row>
    <row r="84" spans="24:30">
      <c r="X84" s="1"/>
      <c r="AD84" s="1"/>
    </row>
    <row r="85" spans="24:30">
      <c r="X85" s="1"/>
      <c r="AD85" s="1"/>
    </row>
    <row r="86" spans="24:30">
      <c r="X86" s="1"/>
      <c r="AD86" s="1"/>
    </row>
    <row r="87" spans="24:30">
      <c r="X87" s="1"/>
      <c r="AD87" s="1"/>
    </row>
    <row r="88" spans="24:30">
      <c r="X88" s="1"/>
      <c r="AD88" s="1"/>
    </row>
    <row r="89" spans="24:30">
      <c r="X89" s="1"/>
      <c r="AD89" s="1"/>
    </row>
    <row r="90" spans="24:30">
      <c r="X90" s="1"/>
      <c r="AD90" s="1"/>
    </row>
    <row r="91" spans="24:30">
      <c r="X91" s="1"/>
      <c r="AD91" s="1"/>
    </row>
    <row r="92" spans="24:30">
      <c r="X92" s="1"/>
      <c r="AD92" s="1"/>
    </row>
    <row r="93" spans="24:30">
      <c r="X93" s="1"/>
      <c r="AD93" s="1"/>
    </row>
    <row r="94" spans="24:30">
      <c r="X94" s="1"/>
      <c r="AD94" s="1"/>
    </row>
    <row r="95" spans="24:30">
      <c r="X95" s="1"/>
      <c r="AD95" s="1"/>
    </row>
    <row r="96" spans="24:30">
      <c r="X96" s="1"/>
      <c r="AD96" s="1"/>
    </row>
    <row r="97" spans="24:30">
      <c r="X97" s="1"/>
      <c r="AD97" s="1"/>
    </row>
    <row r="98" spans="24:30">
      <c r="X98" s="1"/>
      <c r="AD98" s="1"/>
    </row>
    <row r="99" spans="24:30">
      <c r="X99" s="1"/>
      <c r="AD99" s="1"/>
    </row>
    <row r="100" spans="24:30">
      <c r="X100" s="1"/>
      <c r="AD100" s="1"/>
    </row>
    <row r="101" spans="24:30">
      <c r="X101" s="1"/>
      <c r="AD101" s="1"/>
    </row>
  </sheetData>
  <mergeCells count="21">
    <mergeCell ref="K13:L13"/>
    <mergeCell ref="M13:N13"/>
    <mergeCell ref="O13:P13"/>
    <mergeCell ref="Q13:R13"/>
    <mergeCell ref="S13:T13"/>
    <mergeCell ref="M1:N1"/>
    <mergeCell ref="O1:P1"/>
    <mergeCell ref="Q1:R1"/>
    <mergeCell ref="S1:T1"/>
    <mergeCell ref="A2:B2"/>
    <mergeCell ref="A1:B1"/>
    <mergeCell ref="C1:D1"/>
    <mergeCell ref="E1:F1"/>
    <mergeCell ref="G1:H1"/>
    <mergeCell ref="I1:J1"/>
    <mergeCell ref="K1:L1"/>
    <mergeCell ref="A13:B13"/>
    <mergeCell ref="C13:D13"/>
    <mergeCell ref="E13:F13"/>
    <mergeCell ref="G13:H13"/>
    <mergeCell ref="I13:J1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2050-222C-EC4E-B072-9453A524AFDC}">
  <dimension ref="A1:AD101"/>
  <sheetViews>
    <sheetView workbookViewId="0">
      <selection activeCell="R50" sqref="R50"/>
    </sheetView>
  </sheetViews>
  <sheetFormatPr baseColWidth="10" defaultRowHeight="16"/>
  <cols>
    <col min="1" max="1" width="11.33203125" style="8" bestFit="1" customWidth="1"/>
    <col min="2" max="2" width="8.1640625" style="8" bestFit="1" customWidth="1"/>
    <col min="3" max="5" width="9.1640625" style="8" bestFit="1" customWidth="1"/>
    <col min="6" max="6" width="8.1640625" style="8" bestFit="1" customWidth="1"/>
    <col min="7" max="7" width="9.1640625" style="8" bestFit="1" customWidth="1"/>
    <col min="8" max="8" width="8.1640625" style="8" bestFit="1" customWidth="1"/>
    <col min="9" max="9" width="9.1640625" style="8" bestFit="1" customWidth="1"/>
    <col min="10" max="10" width="8.1640625" style="8" bestFit="1" customWidth="1"/>
    <col min="11" max="11" width="9.1640625" style="8" bestFit="1" customWidth="1"/>
    <col min="12" max="12" width="8.1640625" style="8" bestFit="1" customWidth="1"/>
    <col min="13" max="13" width="9.1640625" style="8" bestFit="1" customWidth="1"/>
    <col min="14" max="14" width="8.1640625" style="8" bestFit="1" customWidth="1"/>
    <col min="15" max="15" width="9.1640625" style="8" bestFit="1" customWidth="1"/>
    <col min="16" max="16" width="8.1640625" style="8" bestFit="1" customWidth="1"/>
    <col min="17" max="17" width="9.1640625" style="8" bestFit="1" customWidth="1"/>
    <col min="18" max="18" width="8.1640625" style="8" bestFit="1" customWidth="1"/>
    <col min="19" max="19" width="9.1640625" style="8" bestFit="1" customWidth="1"/>
    <col min="20" max="20" width="8.1640625" style="8" bestFit="1" customWidth="1"/>
    <col min="21" max="21" width="9.1640625" style="8" bestFit="1" customWidth="1"/>
    <col min="22" max="24" width="10.83203125" style="8"/>
    <col min="25" max="25" width="6.6640625" style="7" bestFit="1" customWidth="1"/>
    <col min="26" max="26" width="10" style="8" bestFit="1" customWidth="1"/>
    <col min="27" max="27" width="10" style="8" customWidth="1"/>
    <col min="28" max="28" width="10" style="8" bestFit="1" customWidth="1"/>
    <col min="29" max="29" width="26.33203125" style="8" bestFit="1" customWidth="1"/>
    <col min="30" max="30" width="20.83203125" style="8" bestFit="1" customWidth="1"/>
    <col min="31" max="16384" width="10.83203125" style="8"/>
  </cols>
  <sheetData>
    <row r="1" spans="1:30">
      <c r="A1" s="8" t="s">
        <v>13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8" t="s">
        <v>13</v>
      </c>
      <c r="AA1" s="8" t="s">
        <v>161</v>
      </c>
      <c r="AB1" s="8" t="s">
        <v>13</v>
      </c>
      <c r="AC1" s="8" t="s">
        <v>11</v>
      </c>
      <c r="AD1" s="8" t="s">
        <v>24</v>
      </c>
    </row>
    <row r="2" spans="1:30">
      <c r="A2" s="8" t="s">
        <v>160</v>
      </c>
      <c r="B2" s="17" t="s">
        <v>55</v>
      </c>
      <c r="C2" s="17" t="s">
        <v>56</v>
      </c>
      <c r="D2" s="17" t="s">
        <v>55</v>
      </c>
      <c r="E2" s="17" t="s">
        <v>56</v>
      </c>
      <c r="F2" s="17" t="s">
        <v>55</v>
      </c>
      <c r="G2" s="17" t="s">
        <v>56</v>
      </c>
      <c r="H2" s="17" t="s">
        <v>55</v>
      </c>
      <c r="I2" s="17" t="s">
        <v>56</v>
      </c>
      <c r="J2" s="17" t="s">
        <v>55</v>
      </c>
      <c r="K2" s="17" t="s">
        <v>56</v>
      </c>
      <c r="L2" s="17" t="s">
        <v>55</v>
      </c>
      <c r="M2" s="17" t="s">
        <v>56</v>
      </c>
      <c r="N2" s="17" t="s">
        <v>55</v>
      </c>
      <c r="O2" s="17" t="s">
        <v>56</v>
      </c>
      <c r="P2" s="17" t="s">
        <v>55</v>
      </c>
      <c r="Q2" s="17" t="s">
        <v>56</v>
      </c>
      <c r="R2" s="17" t="s">
        <v>55</v>
      </c>
      <c r="S2" s="17" t="s">
        <v>56</v>
      </c>
      <c r="T2" s="17" t="s">
        <v>55</v>
      </c>
      <c r="U2" s="17" t="s">
        <v>56</v>
      </c>
      <c r="Y2" s="8">
        <v>0</v>
      </c>
      <c r="Z2" s="1">
        <v>0</v>
      </c>
      <c r="AA2" s="1" t="s">
        <v>162</v>
      </c>
      <c r="AB2" s="1">
        <v>0</v>
      </c>
      <c r="AC2" s="28">
        <v>0.87994011976047903</v>
      </c>
      <c r="AD2" s="28">
        <v>0.96736526946107704</v>
      </c>
    </row>
    <row r="3" spans="1:30">
      <c r="A3" s="14">
        <v>0</v>
      </c>
      <c r="B3" s="15">
        <f>VLOOKUP(CONCATENATE($A3,$B$1),$AA$1:$AD$101,3,0)</f>
        <v>0.87994011976047903</v>
      </c>
      <c r="C3" s="15">
        <f>VLOOKUP(CONCATENATE($A3,B$1),$AA$1:$AD$101,4,0)</f>
        <v>0.96736526946107704</v>
      </c>
      <c r="D3" s="15">
        <f>VLOOKUP(CONCATENATE($A3,$D$1),$AA$1:$AD$101,3,0)</f>
        <v>0.87491130258489602</v>
      </c>
      <c r="E3" s="15">
        <f>VLOOKUP(CONCATENATE($A3,D$1),$AA$1:$AD$101,4,0)</f>
        <v>0.95813482007095796</v>
      </c>
      <c r="F3" s="15">
        <f>VLOOKUP(CONCATENATE($A3,$F$1),$AA$1:$AD$101,3,0)</f>
        <v>0.88021669341894004</v>
      </c>
      <c r="G3" s="15">
        <f>VLOOKUP(CONCATENATE($A3,F$1),$AA$1:$AD$101,4,0)</f>
        <v>0.96779695024076995</v>
      </c>
      <c r="H3" s="15">
        <f>VLOOKUP(CONCATENATE($A3,$H$1),$AA$1:$AD$101,3,0)</f>
        <v>0.88178178178178102</v>
      </c>
      <c r="I3" s="15">
        <f>VLOOKUP(CONCATENATE($A3,H$1),$AA$1:$AD$101,4,0)</f>
        <v>0.95725725725725697</v>
      </c>
      <c r="J3" s="15">
        <f>VLOOKUP(CONCATENATE($A3,$J$1),$AA$1:$AD$101,3,0)</f>
        <v>0.879716510281493</v>
      </c>
      <c r="K3" s="15">
        <f>VLOOKUP(CONCATENATE($A3,J$1),$AA$1:$AD$101,4,0)</f>
        <v>0.96037133160311405</v>
      </c>
      <c r="L3" s="15">
        <f>VLOOKUP(CONCATENATE($A3,$L$1),$AA$1:$AD$101,3,0)</f>
        <v>0.89750692520775599</v>
      </c>
      <c r="M3" s="15">
        <f>VLOOKUP(CONCATENATE($A3,L$1),$AA$1:$AD$101,4,0)</f>
        <v>0.97081519588444798</v>
      </c>
      <c r="N3" s="15">
        <f>VLOOKUP(CONCATENATE($A3,$N$1),$AA$1:$AD$101,3,0)</f>
        <v>0.87870942043417599</v>
      </c>
      <c r="O3" s="15">
        <f>VLOOKUP(CONCATENATE($A3,N$1),$AA$1:$AD$101,4,0)</f>
        <v>0.96604262099183402</v>
      </c>
      <c r="P3" s="15">
        <f>VLOOKUP(CONCATENATE($A3,$P$1),$AA$1:$AD$101,3,0)</f>
        <v>0.88006417970316797</v>
      </c>
      <c r="Q3" s="15">
        <f>VLOOKUP(CONCATENATE($A3,P$1),$AA$1:$AD$101,4,0)</f>
        <v>0.973826714801444</v>
      </c>
      <c r="R3" s="15">
        <f>VLOOKUP(CONCATENATE($A3,$R$1),$AA$1:$AD$101,3,0)</f>
        <v>0.88380211450229396</v>
      </c>
      <c r="S3" s="15">
        <f>VLOOKUP(CONCATENATE($A3,R$1),$AA$1:$AD$101,4,0)</f>
        <v>0.97187312986235697</v>
      </c>
      <c r="T3" s="15">
        <f>VLOOKUP(CONCATENATE($A3,$T$1),$AA$1:$AD$101,3,0)</f>
        <v>0.88229406465819205</v>
      </c>
      <c r="U3" s="15">
        <f>VLOOKUP(CONCATENATE($A3,T$1),$AA$1:$AD$101,4,0)</f>
        <v>0.97107396656991296</v>
      </c>
      <c r="Y3" s="8">
        <v>0</v>
      </c>
      <c r="Z3" s="1">
        <v>1</v>
      </c>
      <c r="AA3" s="1" t="s">
        <v>102</v>
      </c>
      <c r="AB3" s="1">
        <v>0</v>
      </c>
      <c r="AC3" s="28">
        <v>0.94730538922155605</v>
      </c>
      <c r="AD3" s="28">
        <v>0.96247504990019905</v>
      </c>
    </row>
    <row r="4" spans="1:30">
      <c r="A4" s="14">
        <v>1</v>
      </c>
      <c r="B4" s="15">
        <f t="shared" ref="B4:B12" si="0">VLOOKUP(CONCATENATE($A4,$B$1),$AA$1:$AD$101,3,0)</f>
        <v>0.94730538922155605</v>
      </c>
      <c r="C4" s="15">
        <f t="shared" ref="C4:C12" si="1">VLOOKUP(CONCATENATE($A4,$B$1),$AA$1:$AD$101,4,0)</f>
        <v>0.96247504990019905</v>
      </c>
      <c r="D4" s="15">
        <f t="shared" ref="D4:D12" si="2">VLOOKUP(CONCATENATE($A4,$D$1),$AA$1:$AD$101,3,0)</f>
        <v>0.93380638621388701</v>
      </c>
      <c r="E4" s="15">
        <f t="shared" ref="E4:E12" si="3">VLOOKUP(CONCATENATE($A4,D$1),$AA$1:$AD$101,4,0)</f>
        <v>0.96381145463760698</v>
      </c>
      <c r="F4" s="15">
        <f t="shared" ref="F4:F12" si="4">VLOOKUP(CONCATENATE($A4,$F$1),$AA$1:$AD$101,3,0)</f>
        <v>0.95565810593900402</v>
      </c>
      <c r="G4" s="15">
        <f t="shared" ref="G4:G12" si="5">VLOOKUP(CONCATENATE($A4,F$1),$AA$1:$AD$101,4,0)</f>
        <v>0.96950240770465401</v>
      </c>
      <c r="H4" s="15">
        <f t="shared" ref="H4:H12" si="6">VLOOKUP(CONCATENATE($A4,$H$1),$AA$1:$AD$101,3,0)</f>
        <v>0.93873873873873803</v>
      </c>
      <c r="I4" s="15">
        <f t="shared" ref="I4:I12" si="7">VLOOKUP(CONCATENATE($A4,H$1),$AA$1:$AD$101,4,0)</f>
        <v>0.968068068068068</v>
      </c>
      <c r="J4" s="15">
        <f t="shared" ref="J4:J12" si="8">VLOOKUP(CONCATENATE($A4,$J$1),$AA$1:$AD$101,3,0)</f>
        <v>0.93761229786384503</v>
      </c>
      <c r="K4" s="15">
        <f t="shared" ref="K4:K12" si="9">VLOOKUP(CONCATENATE($A4,J$1),$AA$1:$AD$101,4,0)</f>
        <v>0.96656019165502005</v>
      </c>
      <c r="L4" s="15">
        <f t="shared" ref="L4:L12" si="10">VLOOKUP(CONCATENATE($A4,$L$1),$AA$1:$AD$101,3,0)</f>
        <v>0.93816778789077904</v>
      </c>
      <c r="M4" s="15">
        <f t="shared" ref="M4:M12" si="11">VLOOKUP(CONCATENATE($A4,L$1),$AA$1:$AD$101,4,0)</f>
        <v>0.966956865848832</v>
      </c>
      <c r="N4" s="15">
        <f t="shared" ref="N4:N12" si="12">VLOOKUP(CONCATENATE($A4,$N$1),$AA$1:$AD$101,3,0)</f>
        <v>0.93626767576180003</v>
      </c>
      <c r="O4" s="15">
        <f t="shared" ref="O4:O12" si="13">VLOOKUP(CONCATENATE($A4,N$1),$AA$1:$AD$101,4,0)</f>
        <v>0.96614220274845597</v>
      </c>
      <c r="P4" s="15">
        <f t="shared" ref="P4:P12" si="14">VLOOKUP(CONCATENATE($A4,$P$1),$AA$1:$AD$101,3,0)</f>
        <v>0.93822703569995902</v>
      </c>
      <c r="Q4" s="15">
        <f t="shared" ref="Q4:Q12" si="15">VLOOKUP(CONCATENATE($A4,P$1),$AA$1:$AD$101,4,0)</f>
        <v>0.96450060168471696</v>
      </c>
      <c r="R4" s="15">
        <f t="shared" ref="R4:R12" si="16">VLOOKUP(CONCATENATE($A4,$R$1),$AA$1:$AD$101,3,0)</f>
        <v>0.94005585477757803</v>
      </c>
      <c r="S4" s="15">
        <f t="shared" ref="S4:S12" si="17">VLOOKUP(CONCATENATE($A4,R$1),$AA$1:$AD$101,4,0)</f>
        <v>0.97167364851386395</v>
      </c>
      <c r="T4" s="15">
        <f t="shared" ref="T4:T12" si="18">VLOOKUP(CONCATENATE($A4,$T$1),$AA$1:$AD$101,3,0)</f>
        <v>0.94034631168051197</v>
      </c>
      <c r="U4" s="15">
        <f t="shared" ref="U4:U12" si="19">VLOOKUP(CONCATENATE($A4,T$1),$AA$1:$AD$101,4,0)</f>
        <v>0.97337603843459097</v>
      </c>
      <c r="Y4" s="8">
        <v>0</v>
      </c>
      <c r="Z4" s="1">
        <v>2</v>
      </c>
      <c r="AA4" s="1" t="s">
        <v>103</v>
      </c>
      <c r="AB4" s="1">
        <v>0</v>
      </c>
      <c r="AC4" s="28">
        <v>0.92704590818363197</v>
      </c>
      <c r="AD4" s="28">
        <v>0.95499001996007904</v>
      </c>
    </row>
    <row r="5" spans="1:30">
      <c r="A5" s="14">
        <v>2</v>
      </c>
      <c r="B5" s="15">
        <f t="shared" si="0"/>
        <v>0.92704590818363197</v>
      </c>
      <c r="C5" s="15">
        <f t="shared" si="1"/>
        <v>0.95499001996007904</v>
      </c>
      <c r="D5" s="15">
        <f t="shared" si="2"/>
        <v>0.87693867207298504</v>
      </c>
      <c r="E5" s="15">
        <f t="shared" si="3"/>
        <v>0.96371008616320297</v>
      </c>
      <c r="F5" s="15">
        <f t="shared" si="4"/>
        <v>0.88172150882824996</v>
      </c>
      <c r="G5" s="15">
        <f t="shared" si="5"/>
        <v>0.96298154093097899</v>
      </c>
      <c r="H5" s="15">
        <f t="shared" si="6"/>
        <v>0.88268268268268202</v>
      </c>
      <c r="I5" s="15">
        <f t="shared" si="7"/>
        <v>0.96616616616616602</v>
      </c>
      <c r="J5" s="15">
        <f t="shared" si="8"/>
        <v>0.88181273707326802</v>
      </c>
      <c r="K5" s="15">
        <f t="shared" si="9"/>
        <v>0.96486324615691699</v>
      </c>
      <c r="L5" s="15">
        <f t="shared" si="10"/>
        <v>0.88415116739216404</v>
      </c>
      <c r="M5" s="15">
        <f t="shared" si="11"/>
        <v>0.96903442817570196</v>
      </c>
      <c r="N5" s="15">
        <f t="shared" si="12"/>
        <v>0.88627763393746195</v>
      </c>
      <c r="O5" s="15">
        <f t="shared" si="13"/>
        <v>0.960466042620991</v>
      </c>
      <c r="P5" s="15">
        <f t="shared" si="14"/>
        <v>0.88206979542719599</v>
      </c>
      <c r="Q5" s="15">
        <f t="shared" si="15"/>
        <v>0.95848375451263501</v>
      </c>
      <c r="R5" s="15">
        <f t="shared" si="16"/>
        <v>0.88330341113105904</v>
      </c>
      <c r="S5" s="15">
        <f t="shared" si="17"/>
        <v>0.95681228805106699</v>
      </c>
      <c r="T5" s="15">
        <f t="shared" si="18"/>
        <v>0.88459613652286995</v>
      </c>
      <c r="U5" s="15">
        <f t="shared" si="19"/>
        <v>0.96997297567811003</v>
      </c>
      <c r="Y5" s="8">
        <v>0</v>
      </c>
      <c r="Z5" s="1">
        <v>3</v>
      </c>
      <c r="AA5" s="1" t="s">
        <v>104</v>
      </c>
      <c r="AB5" s="1">
        <v>0</v>
      </c>
      <c r="AC5" s="28">
        <v>0.87554890219560799</v>
      </c>
      <c r="AD5" s="28">
        <v>0.96117764471057798</v>
      </c>
    </row>
    <row r="6" spans="1:30">
      <c r="A6" s="14">
        <v>3</v>
      </c>
      <c r="B6" s="15">
        <f t="shared" si="0"/>
        <v>0.87554890219560799</v>
      </c>
      <c r="C6" s="15">
        <f t="shared" si="1"/>
        <v>0.96117764471057798</v>
      </c>
      <c r="D6" s="15">
        <f t="shared" si="2"/>
        <v>0.87085656360871699</v>
      </c>
      <c r="E6" s="15">
        <f t="shared" si="3"/>
        <v>0.96452103395843802</v>
      </c>
      <c r="F6" s="15">
        <f t="shared" si="4"/>
        <v>0.87780898876404401</v>
      </c>
      <c r="G6" s="15">
        <f t="shared" si="5"/>
        <v>0.971408507223114</v>
      </c>
      <c r="H6" s="15">
        <f t="shared" si="6"/>
        <v>0.87927927927927896</v>
      </c>
      <c r="I6" s="15">
        <f t="shared" si="7"/>
        <v>0.96586586586586498</v>
      </c>
      <c r="J6" s="15">
        <f t="shared" si="8"/>
        <v>0.87562387702136102</v>
      </c>
      <c r="K6" s="15">
        <f t="shared" si="9"/>
        <v>0.959472948692353</v>
      </c>
      <c r="L6" s="15">
        <f t="shared" si="10"/>
        <v>0.87772061733280504</v>
      </c>
      <c r="M6" s="15">
        <f t="shared" si="11"/>
        <v>0.95775623268697996</v>
      </c>
      <c r="N6" s="15">
        <f t="shared" si="12"/>
        <v>0.87462656841266595</v>
      </c>
      <c r="O6" s="15">
        <f t="shared" si="13"/>
        <v>0.96106353316072402</v>
      </c>
      <c r="P6" s="15">
        <f t="shared" si="14"/>
        <v>0.87625350982751704</v>
      </c>
      <c r="Q6" s="15">
        <f t="shared" si="15"/>
        <v>0.97121941436020798</v>
      </c>
      <c r="R6" s="15">
        <f t="shared" si="16"/>
        <v>0.87951326550967401</v>
      </c>
      <c r="S6" s="15">
        <f t="shared" si="17"/>
        <v>0.97217235188509799</v>
      </c>
      <c r="T6" s="15">
        <f t="shared" si="18"/>
        <v>0.878590731658492</v>
      </c>
      <c r="U6" s="15">
        <f t="shared" si="19"/>
        <v>0.97037333600240205</v>
      </c>
      <c r="Y6" s="8">
        <v>0</v>
      </c>
      <c r="Z6" s="1">
        <v>4</v>
      </c>
      <c r="AA6" s="1" t="s">
        <v>105</v>
      </c>
      <c r="AB6" s="1">
        <v>0</v>
      </c>
      <c r="AC6" s="28">
        <v>0.93373253493013897</v>
      </c>
      <c r="AD6" s="28">
        <v>0.96397205588822299</v>
      </c>
    </row>
    <row r="7" spans="1:30">
      <c r="A7" s="14">
        <v>4</v>
      </c>
      <c r="B7" s="15">
        <f t="shared" si="0"/>
        <v>0.93373253493013897</v>
      </c>
      <c r="C7" s="15">
        <f t="shared" si="1"/>
        <v>0.96397205588822299</v>
      </c>
      <c r="D7" s="15">
        <f t="shared" si="2"/>
        <v>0.87683730359858003</v>
      </c>
      <c r="E7" s="15">
        <f t="shared" si="3"/>
        <v>0.95580334515965504</v>
      </c>
      <c r="F7" s="15">
        <f t="shared" si="4"/>
        <v>0.88121990369181302</v>
      </c>
      <c r="G7" s="15">
        <f t="shared" si="5"/>
        <v>0.95866773675762396</v>
      </c>
      <c r="H7" s="15">
        <f t="shared" si="6"/>
        <v>0.88248248248248196</v>
      </c>
      <c r="I7" s="15">
        <f t="shared" si="7"/>
        <v>0.96776776776776696</v>
      </c>
      <c r="J7" s="15">
        <f t="shared" si="8"/>
        <v>0.88161309642643204</v>
      </c>
      <c r="K7" s="15">
        <f t="shared" si="9"/>
        <v>0.97274905170692705</v>
      </c>
      <c r="L7" s="15">
        <f t="shared" si="10"/>
        <v>0.88326078353779103</v>
      </c>
      <c r="M7" s="15">
        <f t="shared" si="11"/>
        <v>0.96883656509695204</v>
      </c>
      <c r="N7" s="15">
        <f t="shared" si="12"/>
        <v>0.88109938259310805</v>
      </c>
      <c r="O7" s="15">
        <f t="shared" si="13"/>
        <v>0.953395737900816</v>
      </c>
      <c r="P7" s="15">
        <f t="shared" si="14"/>
        <v>0.88206979542719599</v>
      </c>
      <c r="Q7" s="15">
        <f t="shared" si="15"/>
        <v>0.968110709987966</v>
      </c>
      <c r="R7" s="15">
        <f t="shared" si="16"/>
        <v>0.88340315180530604</v>
      </c>
      <c r="S7" s="15">
        <f t="shared" si="17"/>
        <v>0.968980650309196</v>
      </c>
      <c r="T7" s="15">
        <f t="shared" si="18"/>
        <v>0.88469622660394298</v>
      </c>
      <c r="U7" s="15">
        <f t="shared" si="19"/>
        <v>0.97277549794815299</v>
      </c>
      <c r="Y7" s="8">
        <v>0</v>
      </c>
      <c r="Z7" s="1">
        <v>5</v>
      </c>
      <c r="AA7" s="1" t="s">
        <v>106</v>
      </c>
      <c r="AB7" s="1">
        <v>0</v>
      </c>
      <c r="AC7" s="28">
        <v>0.91876247504990005</v>
      </c>
      <c r="AD7" s="28">
        <v>0.96337325349301395</v>
      </c>
    </row>
    <row r="8" spans="1:30">
      <c r="A8" s="14">
        <v>5</v>
      </c>
      <c r="B8" s="15">
        <f t="shared" si="0"/>
        <v>0.91876247504990005</v>
      </c>
      <c r="C8" s="15">
        <f t="shared" si="1"/>
        <v>0.96337325349301395</v>
      </c>
      <c r="D8" s="15">
        <f t="shared" si="2"/>
        <v>0.91414090217942201</v>
      </c>
      <c r="E8" s="15">
        <f t="shared" si="3"/>
        <v>0.96938672072985299</v>
      </c>
      <c r="F8" s="15">
        <f t="shared" si="4"/>
        <v>0.93770064205457404</v>
      </c>
      <c r="G8" s="15">
        <f t="shared" si="5"/>
        <v>0.96970304975922905</v>
      </c>
      <c r="H8" s="15">
        <f t="shared" si="6"/>
        <v>0.92392392392392397</v>
      </c>
      <c r="I8" s="15">
        <f t="shared" si="7"/>
        <v>0.95705705705705701</v>
      </c>
      <c r="J8" s="15">
        <f t="shared" si="8"/>
        <v>0.91904571770812504</v>
      </c>
      <c r="K8" s="15">
        <f t="shared" si="9"/>
        <v>0.96795767618286999</v>
      </c>
      <c r="L8" s="15">
        <f t="shared" si="10"/>
        <v>0.91966759002770004</v>
      </c>
      <c r="M8" s="15">
        <f t="shared" si="11"/>
        <v>0.96735259200633095</v>
      </c>
      <c r="N8" s="15">
        <f t="shared" si="12"/>
        <v>0.91645090619398495</v>
      </c>
      <c r="O8" s="15">
        <f t="shared" si="13"/>
        <v>0.96365265883290097</v>
      </c>
      <c r="P8" s="15">
        <f t="shared" si="14"/>
        <v>0.91756919374247803</v>
      </c>
      <c r="Q8" s="15">
        <f t="shared" si="15"/>
        <v>0.97212194143602004</v>
      </c>
      <c r="R8" s="15">
        <f t="shared" si="16"/>
        <v>0.918910831837223</v>
      </c>
      <c r="S8" s="15">
        <f t="shared" si="17"/>
        <v>0.97187312986235697</v>
      </c>
      <c r="T8" s="15">
        <f t="shared" si="18"/>
        <v>0.91982784506055404</v>
      </c>
      <c r="U8" s="15">
        <f t="shared" si="19"/>
        <v>0.96857171454308799</v>
      </c>
      <c r="Y8" s="8">
        <v>0</v>
      </c>
      <c r="Z8" s="1">
        <v>6</v>
      </c>
      <c r="AA8" s="1" t="s">
        <v>107</v>
      </c>
      <c r="AB8" s="1">
        <v>0</v>
      </c>
      <c r="AC8" s="28">
        <v>0.90918163672654695</v>
      </c>
      <c r="AD8" s="28">
        <v>0.969560878243513</v>
      </c>
    </row>
    <row r="9" spans="1:30">
      <c r="A9" s="14">
        <v>6</v>
      </c>
      <c r="B9" s="15">
        <f t="shared" si="0"/>
        <v>0.90918163672654695</v>
      </c>
      <c r="C9" s="15">
        <f t="shared" si="1"/>
        <v>0.969560878243513</v>
      </c>
      <c r="D9" s="15">
        <f t="shared" si="2"/>
        <v>0.88139888494678098</v>
      </c>
      <c r="E9" s="15">
        <f t="shared" si="3"/>
        <v>0.96360871768879797</v>
      </c>
      <c r="F9" s="15">
        <f t="shared" si="4"/>
        <v>0.88603531300160498</v>
      </c>
      <c r="G9" s="15">
        <f t="shared" si="5"/>
        <v>0.96348314606741503</v>
      </c>
      <c r="H9" s="15">
        <f t="shared" si="6"/>
        <v>0.88708708708708695</v>
      </c>
      <c r="I9" s="15">
        <f t="shared" si="7"/>
        <v>0.96226226226226197</v>
      </c>
      <c r="J9" s="15">
        <f t="shared" si="8"/>
        <v>0.88610501098023498</v>
      </c>
      <c r="K9" s="15">
        <f t="shared" si="9"/>
        <v>0.96576162906767804</v>
      </c>
      <c r="L9" s="15">
        <f t="shared" si="10"/>
        <v>0.88959240205777601</v>
      </c>
      <c r="M9" s="15">
        <f t="shared" si="11"/>
        <v>0.96735259200633095</v>
      </c>
      <c r="N9" s="15">
        <f t="shared" si="12"/>
        <v>0.88518223461461798</v>
      </c>
      <c r="O9" s="15">
        <f t="shared" si="13"/>
        <v>0.96405098585938998</v>
      </c>
      <c r="P9" s="15">
        <f t="shared" si="14"/>
        <v>0.88648215002005604</v>
      </c>
      <c r="Q9" s="15">
        <f t="shared" si="15"/>
        <v>0.96500200561572402</v>
      </c>
      <c r="R9" s="15">
        <f t="shared" si="16"/>
        <v>0.88898862956313496</v>
      </c>
      <c r="S9" s="15">
        <f t="shared" si="17"/>
        <v>0.97356872132455596</v>
      </c>
      <c r="T9" s="15">
        <f t="shared" si="18"/>
        <v>0.89010109098188295</v>
      </c>
      <c r="U9" s="15">
        <f t="shared" si="19"/>
        <v>0.97627865078570697</v>
      </c>
      <c r="Y9" s="8">
        <v>0</v>
      </c>
      <c r="Z9" s="1">
        <v>7</v>
      </c>
      <c r="AA9" s="1" t="s">
        <v>108</v>
      </c>
      <c r="AB9" s="1">
        <v>0</v>
      </c>
      <c r="AC9" s="28">
        <v>0.88912175648702596</v>
      </c>
      <c r="AD9" s="28">
        <v>0.95878243512974004</v>
      </c>
    </row>
    <row r="10" spans="1:30">
      <c r="A10" s="14">
        <v>7</v>
      </c>
      <c r="B10" s="15">
        <f t="shared" si="0"/>
        <v>0.88912175648702596</v>
      </c>
      <c r="C10" s="15">
        <f t="shared" si="1"/>
        <v>0.95878243512974004</v>
      </c>
      <c r="D10" s="15">
        <f t="shared" si="2"/>
        <v>0.88727825646224001</v>
      </c>
      <c r="E10" s="15">
        <f t="shared" si="3"/>
        <v>0.96685250886974095</v>
      </c>
      <c r="F10" s="15">
        <f t="shared" si="4"/>
        <v>0.96047351524879598</v>
      </c>
      <c r="G10" s="15">
        <f t="shared" si="5"/>
        <v>0.96548956661316199</v>
      </c>
      <c r="H10" s="15">
        <f t="shared" si="6"/>
        <v>0.89289289289289198</v>
      </c>
      <c r="I10" s="15">
        <f t="shared" si="7"/>
        <v>0.968968968968969</v>
      </c>
      <c r="J10" s="15">
        <f t="shared" si="8"/>
        <v>0.89199441006188795</v>
      </c>
      <c r="K10" s="15">
        <f t="shared" si="9"/>
        <v>0.96436414453982799</v>
      </c>
      <c r="L10" s="15">
        <f t="shared" si="10"/>
        <v>0.89295607439651703</v>
      </c>
      <c r="M10" s="15">
        <f t="shared" si="11"/>
        <v>0.97447566284131304</v>
      </c>
      <c r="N10" s="15">
        <f t="shared" si="12"/>
        <v>0.89085839474208295</v>
      </c>
      <c r="O10" s="15">
        <f t="shared" si="13"/>
        <v>0.96693885680143399</v>
      </c>
      <c r="P10" s="15">
        <f t="shared" si="14"/>
        <v>0.89229843561973499</v>
      </c>
      <c r="Q10" s="15">
        <f t="shared" si="15"/>
        <v>0.96670677898114699</v>
      </c>
      <c r="R10" s="15">
        <f t="shared" si="16"/>
        <v>0.89367644125274204</v>
      </c>
      <c r="S10" s="15">
        <f t="shared" si="17"/>
        <v>0.96858168761220798</v>
      </c>
      <c r="T10" s="15">
        <f t="shared" si="18"/>
        <v>0.89450505454909401</v>
      </c>
      <c r="U10" s="15">
        <f t="shared" si="19"/>
        <v>0.97347612851566401</v>
      </c>
      <c r="Y10" s="8">
        <v>0</v>
      </c>
      <c r="Z10" s="1">
        <v>8</v>
      </c>
      <c r="AA10" s="1" t="s">
        <v>109</v>
      </c>
      <c r="AB10" s="1">
        <v>0</v>
      </c>
      <c r="AC10" s="28">
        <v>0.93333333333333302</v>
      </c>
      <c r="AD10" s="28">
        <v>0.96417165668662597</v>
      </c>
    </row>
    <row r="11" spans="1:30">
      <c r="A11" s="14">
        <v>8</v>
      </c>
      <c r="B11" s="15">
        <f t="shared" si="0"/>
        <v>0.93333333333333302</v>
      </c>
      <c r="C11" s="15">
        <f t="shared" si="1"/>
        <v>0.96417165668662597</v>
      </c>
      <c r="D11" s="15">
        <f t="shared" si="2"/>
        <v>0.92600101368474397</v>
      </c>
      <c r="E11" s="15">
        <f t="shared" si="3"/>
        <v>0.96533198175367396</v>
      </c>
      <c r="F11" s="15">
        <f t="shared" si="4"/>
        <v>0.94060995184590601</v>
      </c>
      <c r="G11" s="15">
        <f t="shared" si="5"/>
        <v>0.96237961476725498</v>
      </c>
      <c r="H11" s="15">
        <f t="shared" si="6"/>
        <v>0.93543543543543495</v>
      </c>
      <c r="I11" s="15">
        <f t="shared" si="7"/>
        <v>0.96746746746746703</v>
      </c>
      <c r="J11" s="15">
        <f t="shared" si="8"/>
        <v>0.92992613296066995</v>
      </c>
      <c r="K11" s="15">
        <f t="shared" si="9"/>
        <v>0.97095228588540605</v>
      </c>
      <c r="L11" s="15">
        <f t="shared" si="10"/>
        <v>0.93124258013454597</v>
      </c>
      <c r="M11" s="15">
        <f t="shared" si="11"/>
        <v>0.96240601503759304</v>
      </c>
      <c r="N11" s="15">
        <f t="shared" si="12"/>
        <v>0.92969527982473599</v>
      </c>
      <c r="O11" s="15">
        <f t="shared" si="13"/>
        <v>0.96703843855805605</v>
      </c>
      <c r="P11" s="15">
        <f t="shared" si="14"/>
        <v>0.93140794223826695</v>
      </c>
      <c r="Q11" s="15">
        <f t="shared" si="15"/>
        <v>0.96500200561572402</v>
      </c>
      <c r="R11" s="15">
        <f t="shared" si="16"/>
        <v>0.93377219230001995</v>
      </c>
      <c r="S11" s="15">
        <f t="shared" si="17"/>
        <v>0.97197287053660397</v>
      </c>
      <c r="T11" s="15">
        <f t="shared" si="18"/>
        <v>0.93374036632969604</v>
      </c>
      <c r="U11" s="15">
        <f t="shared" si="19"/>
        <v>0.97197477729956905</v>
      </c>
      <c r="Y11" s="8">
        <v>0</v>
      </c>
      <c r="Z11" s="1">
        <v>9</v>
      </c>
      <c r="AA11" s="1" t="s">
        <v>110</v>
      </c>
      <c r="AB11" s="1">
        <v>0</v>
      </c>
      <c r="AC11" s="28">
        <v>0.88033932135728499</v>
      </c>
      <c r="AD11" s="28">
        <v>0.952495009980039</v>
      </c>
    </row>
    <row r="12" spans="1:30">
      <c r="A12" s="14">
        <v>9</v>
      </c>
      <c r="B12" s="15">
        <f t="shared" si="0"/>
        <v>0.88033932135728499</v>
      </c>
      <c r="C12" s="15">
        <f t="shared" si="1"/>
        <v>0.952495009980039</v>
      </c>
      <c r="D12" s="15">
        <f t="shared" si="2"/>
        <v>0.87856056766345603</v>
      </c>
      <c r="E12" s="15">
        <f t="shared" si="3"/>
        <v>0.95448555499239696</v>
      </c>
      <c r="F12" s="15">
        <f t="shared" si="4"/>
        <v>0.93649678972712602</v>
      </c>
      <c r="G12" s="15">
        <f t="shared" si="5"/>
        <v>0.95906902086677304</v>
      </c>
      <c r="H12" s="15">
        <f t="shared" si="6"/>
        <v>0.89699699699699698</v>
      </c>
      <c r="I12" s="15">
        <f t="shared" si="7"/>
        <v>0.96596596596596596</v>
      </c>
      <c r="J12" s="15">
        <f t="shared" si="8"/>
        <v>0.88311040127770002</v>
      </c>
      <c r="K12" s="15">
        <f t="shared" si="9"/>
        <v>0.968257137153124</v>
      </c>
      <c r="L12" s="15">
        <f t="shared" si="10"/>
        <v>0.884645825089038</v>
      </c>
      <c r="M12" s="15">
        <f t="shared" si="11"/>
        <v>0.96507716660071197</v>
      </c>
      <c r="N12" s="15">
        <f t="shared" si="12"/>
        <v>0.88189603664608596</v>
      </c>
      <c r="O12" s="15">
        <f t="shared" si="13"/>
        <v>0.967536347341167</v>
      </c>
      <c r="P12" s="15">
        <f t="shared" si="14"/>
        <v>0.88347372643401501</v>
      </c>
      <c r="Q12" s="15">
        <f t="shared" si="15"/>
        <v>0.96911351784997901</v>
      </c>
      <c r="R12" s="15">
        <f t="shared" si="16"/>
        <v>0.88469978057051601</v>
      </c>
      <c r="S12" s="15">
        <f t="shared" si="17"/>
        <v>0.96568920805904601</v>
      </c>
      <c r="T12" s="15">
        <f t="shared" si="18"/>
        <v>0.88569712741467299</v>
      </c>
      <c r="U12" s="15">
        <f t="shared" si="19"/>
        <v>0.97327594835351805</v>
      </c>
      <c r="Y12" s="8">
        <v>1</v>
      </c>
      <c r="Z12" s="1">
        <v>0</v>
      </c>
      <c r="AA12" s="1" t="s">
        <v>57</v>
      </c>
      <c r="AB12" s="1">
        <v>1</v>
      </c>
      <c r="AC12" s="28">
        <v>0.87491130258489602</v>
      </c>
      <c r="AD12" s="28">
        <v>0.95813482007095796</v>
      </c>
    </row>
    <row r="13" spans="1:30">
      <c r="Y13" s="8">
        <v>1</v>
      </c>
      <c r="Z13" s="1">
        <v>1</v>
      </c>
      <c r="AA13" s="1" t="s">
        <v>163</v>
      </c>
      <c r="AB13" s="1">
        <v>1</v>
      </c>
      <c r="AC13" s="28">
        <v>0.93380638621388701</v>
      </c>
      <c r="AD13" s="28">
        <v>0.96381145463760698</v>
      </c>
    </row>
    <row r="14" spans="1:30">
      <c r="Y14" s="8">
        <v>1</v>
      </c>
      <c r="Z14" s="1">
        <v>2</v>
      </c>
      <c r="AA14" s="1" t="s">
        <v>111</v>
      </c>
      <c r="AB14" s="1">
        <v>1</v>
      </c>
      <c r="AC14" s="28">
        <v>0.87693867207298504</v>
      </c>
      <c r="AD14" s="28">
        <v>0.96371008616320297</v>
      </c>
    </row>
    <row r="15" spans="1:30">
      <c r="Y15" s="8">
        <v>1</v>
      </c>
      <c r="Z15" s="1">
        <v>3</v>
      </c>
      <c r="AA15" s="1" t="s">
        <v>112</v>
      </c>
      <c r="AB15" s="1">
        <v>1</v>
      </c>
      <c r="AC15" s="28">
        <v>0.87085656360871699</v>
      </c>
      <c r="AD15" s="28">
        <v>0.96452103395843802</v>
      </c>
    </row>
    <row r="16" spans="1:30">
      <c r="Y16" s="8">
        <v>1</v>
      </c>
      <c r="Z16" s="1">
        <v>4</v>
      </c>
      <c r="AA16" s="1" t="s">
        <v>113</v>
      </c>
      <c r="AB16" s="1">
        <v>1</v>
      </c>
      <c r="AC16" s="28">
        <v>0.87683730359858003</v>
      </c>
      <c r="AD16" s="28">
        <v>0.95580334515965504</v>
      </c>
    </row>
    <row r="17" spans="25:30">
      <c r="Y17" s="8">
        <v>1</v>
      </c>
      <c r="Z17" s="1">
        <v>5</v>
      </c>
      <c r="AA17" s="1" t="s">
        <v>114</v>
      </c>
      <c r="AB17" s="1">
        <v>1</v>
      </c>
      <c r="AC17" s="28">
        <v>0.91414090217942201</v>
      </c>
      <c r="AD17" s="28">
        <v>0.96938672072985299</v>
      </c>
    </row>
    <row r="18" spans="25:30">
      <c r="Y18" s="8">
        <v>1</v>
      </c>
      <c r="Z18" s="1">
        <v>6</v>
      </c>
      <c r="AA18" s="1" t="s">
        <v>115</v>
      </c>
      <c r="AB18" s="1">
        <v>1</v>
      </c>
      <c r="AC18" s="28">
        <v>0.88139888494678098</v>
      </c>
      <c r="AD18" s="28">
        <v>0.96360871768879797</v>
      </c>
    </row>
    <row r="19" spans="25:30">
      <c r="Y19" s="8">
        <v>1</v>
      </c>
      <c r="Z19" s="1">
        <v>7</v>
      </c>
      <c r="AA19" s="1" t="s">
        <v>116</v>
      </c>
      <c r="AB19" s="1">
        <v>1</v>
      </c>
      <c r="AC19" s="28">
        <v>0.88727825646224001</v>
      </c>
      <c r="AD19" s="28">
        <v>0.96685250886974095</v>
      </c>
    </row>
    <row r="20" spans="25:30">
      <c r="Y20" s="8">
        <v>1</v>
      </c>
      <c r="Z20" s="1">
        <v>8</v>
      </c>
      <c r="AA20" s="1" t="s">
        <v>117</v>
      </c>
      <c r="AB20" s="1">
        <v>1</v>
      </c>
      <c r="AC20" s="28">
        <v>0.92600101368474397</v>
      </c>
      <c r="AD20" s="28">
        <v>0.96533198175367396</v>
      </c>
    </row>
    <row r="21" spans="25:30">
      <c r="Y21" s="8">
        <v>1</v>
      </c>
      <c r="Z21" s="1">
        <v>9</v>
      </c>
      <c r="AA21" s="1" t="s">
        <v>118</v>
      </c>
      <c r="AB21" s="1">
        <v>1</v>
      </c>
      <c r="AC21" s="28">
        <v>0.87856056766345603</v>
      </c>
      <c r="AD21" s="28">
        <v>0.95448555499239696</v>
      </c>
    </row>
    <row r="22" spans="25:30">
      <c r="Y22" s="8">
        <v>2</v>
      </c>
      <c r="Z22" s="1">
        <v>0</v>
      </c>
      <c r="AA22" s="1" t="s">
        <v>58</v>
      </c>
      <c r="AB22" s="1">
        <v>2</v>
      </c>
      <c r="AC22" s="28">
        <v>0.88021669341894004</v>
      </c>
      <c r="AD22" s="28">
        <v>0.96779695024076995</v>
      </c>
    </row>
    <row r="23" spans="25:30">
      <c r="Y23" s="8">
        <v>2</v>
      </c>
      <c r="Z23" s="1">
        <v>1</v>
      </c>
      <c r="AA23" s="1" t="s">
        <v>66</v>
      </c>
      <c r="AB23" s="1">
        <v>2</v>
      </c>
      <c r="AC23" s="28">
        <v>0.95565810593900402</v>
      </c>
      <c r="AD23" s="28">
        <v>0.96950240770465401</v>
      </c>
    </row>
    <row r="24" spans="25:30">
      <c r="Y24" s="8">
        <v>2</v>
      </c>
      <c r="Z24" s="1">
        <v>2</v>
      </c>
      <c r="AA24" s="1" t="s">
        <v>164</v>
      </c>
      <c r="AB24" s="1">
        <v>2</v>
      </c>
      <c r="AC24" s="28">
        <v>0.88172150882824996</v>
      </c>
      <c r="AD24" s="28">
        <v>0.96298154093097899</v>
      </c>
    </row>
    <row r="25" spans="25:30">
      <c r="Y25" s="8">
        <v>2</v>
      </c>
      <c r="Z25" s="1">
        <v>3</v>
      </c>
      <c r="AA25" s="1" t="s">
        <v>119</v>
      </c>
      <c r="AB25" s="1">
        <v>2</v>
      </c>
      <c r="AC25" s="28">
        <v>0.87780898876404401</v>
      </c>
      <c r="AD25" s="28">
        <v>0.971408507223114</v>
      </c>
    </row>
    <row r="26" spans="25:30">
      <c r="Y26" s="8">
        <v>2</v>
      </c>
      <c r="Z26" s="1">
        <v>4</v>
      </c>
      <c r="AA26" s="1" t="s">
        <v>120</v>
      </c>
      <c r="AB26" s="1">
        <v>2</v>
      </c>
      <c r="AC26" s="28">
        <v>0.88121990369181302</v>
      </c>
      <c r="AD26" s="28">
        <v>0.95866773675762396</v>
      </c>
    </row>
    <row r="27" spans="25:30">
      <c r="Y27" s="8">
        <v>2</v>
      </c>
      <c r="Z27" s="1">
        <v>5</v>
      </c>
      <c r="AA27" s="1" t="s">
        <v>121</v>
      </c>
      <c r="AB27" s="1">
        <v>2</v>
      </c>
      <c r="AC27" s="28">
        <v>0.93770064205457404</v>
      </c>
      <c r="AD27" s="28">
        <v>0.96970304975922905</v>
      </c>
    </row>
    <row r="28" spans="25:30">
      <c r="Y28" s="8">
        <v>2</v>
      </c>
      <c r="Z28" s="1">
        <v>6</v>
      </c>
      <c r="AA28" s="1" t="s">
        <v>122</v>
      </c>
      <c r="AB28" s="1">
        <v>2</v>
      </c>
      <c r="AC28" s="28">
        <v>0.88603531300160498</v>
      </c>
      <c r="AD28" s="28">
        <v>0.96348314606741503</v>
      </c>
    </row>
    <row r="29" spans="25:30">
      <c r="Y29" s="8">
        <v>2</v>
      </c>
      <c r="Z29" s="1">
        <v>7</v>
      </c>
      <c r="AA29" s="1" t="s">
        <v>123</v>
      </c>
      <c r="AB29" s="1">
        <v>2</v>
      </c>
      <c r="AC29" s="28">
        <v>0.96047351524879598</v>
      </c>
      <c r="AD29" s="28">
        <v>0.96548956661316199</v>
      </c>
    </row>
    <row r="30" spans="25:30">
      <c r="Y30" s="8">
        <v>2</v>
      </c>
      <c r="Z30" s="1">
        <v>8</v>
      </c>
      <c r="AA30" s="1" t="s">
        <v>124</v>
      </c>
      <c r="AB30" s="1">
        <v>2</v>
      </c>
      <c r="AC30" s="28">
        <v>0.94060995184590601</v>
      </c>
      <c r="AD30" s="28">
        <v>0.96237961476725498</v>
      </c>
    </row>
    <row r="31" spans="25:30">
      <c r="Y31" s="8">
        <v>2</v>
      </c>
      <c r="Z31" s="1">
        <v>9</v>
      </c>
      <c r="AA31" s="1" t="s">
        <v>125</v>
      </c>
      <c r="AB31" s="1">
        <v>2</v>
      </c>
      <c r="AC31" s="28">
        <v>0.93649678972712602</v>
      </c>
      <c r="AD31" s="28">
        <v>0.95906902086677304</v>
      </c>
    </row>
    <row r="32" spans="25:30">
      <c r="Y32" s="8">
        <v>3</v>
      </c>
      <c r="Z32" s="1">
        <v>0</v>
      </c>
      <c r="AA32" s="1" t="s">
        <v>59</v>
      </c>
      <c r="AB32" s="1">
        <v>3</v>
      </c>
      <c r="AC32" s="28">
        <v>0.88178178178178102</v>
      </c>
      <c r="AD32" s="28">
        <v>0.95725725725725697</v>
      </c>
    </row>
    <row r="33" spans="25:30">
      <c r="Y33" s="8">
        <v>3</v>
      </c>
      <c r="Z33" s="1">
        <v>1</v>
      </c>
      <c r="AA33" s="1" t="s">
        <v>67</v>
      </c>
      <c r="AB33" s="1">
        <v>3</v>
      </c>
      <c r="AC33" s="28">
        <v>0.93873873873873803</v>
      </c>
      <c r="AD33" s="28">
        <v>0.968068068068068</v>
      </c>
    </row>
    <row r="34" spans="25:30">
      <c r="Y34" s="8">
        <v>3</v>
      </c>
      <c r="Z34" s="1">
        <v>2</v>
      </c>
      <c r="AA34" s="1" t="s">
        <v>74</v>
      </c>
      <c r="AB34" s="1">
        <v>3</v>
      </c>
      <c r="AC34" s="28">
        <v>0.88268268268268202</v>
      </c>
      <c r="AD34" s="28">
        <v>0.96616616616616602</v>
      </c>
    </row>
    <row r="35" spans="25:30">
      <c r="Y35" s="8">
        <v>3</v>
      </c>
      <c r="Z35" s="1">
        <v>3</v>
      </c>
      <c r="AA35" s="1" t="s">
        <v>165</v>
      </c>
      <c r="AB35" s="1">
        <v>3</v>
      </c>
      <c r="AC35" s="28">
        <v>0.87927927927927896</v>
      </c>
      <c r="AD35" s="28">
        <v>0.96586586586586498</v>
      </c>
    </row>
    <row r="36" spans="25:30">
      <c r="Y36" s="8">
        <v>3</v>
      </c>
      <c r="Z36" s="1">
        <v>4</v>
      </c>
      <c r="AA36" s="1" t="s">
        <v>126</v>
      </c>
      <c r="AB36" s="1">
        <v>3</v>
      </c>
      <c r="AC36" s="28">
        <v>0.88248248248248196</v>
      </c>
      <c r="AD36" s="28">
        <v>0.96776776776776696</v>
      </c>
    </row>
    <row r="37" spans="25:30">
      <c r="Y37" s="8">
        <v>3</v>
      </c>
      <c r="Z37" s="1">
        <v>5</v>
      </c>
      <c r="AA37" s="1" t="s">
        <v>127</v>
      </c>
      <c r="AB37" s="1">
        <v>3</v>
      </c>
      <c r="AC37" s="28">
        <v>0.92392392392392397</v>
      </c>
      <c r="AD37" s="28">
        <v>0.95705705705705701</v>
      </c>
    </row>
    <row r="38" spans="25:30">
      <c r="Y38" s="8">
        <v>3</v>
      </c>
      <c r="Z38" s="1">
        <v>6</v>
      </c>
      <c r="AA38" s="1" t="s">
        <v>128</v>
      </c>
      <c r="AB38" s="1">
        <v>3</v>
      </c>
      <c r="AC38" s="28">
        <v>0.88708708708708695</v>
      </c>
      <c r="AD38" s="28">
        <v>0.96226226226226197</v>
      </c>
    </row>
    <row r="39" spans="25:30">
      <c r="Y39" s="8">
        <v>3</v>
      </c>
      <c r="Z39" s="1">
        <v>7</v>
      </c>
      <c r="AA39" s="1" t="s">
        <v>129</v>
      </c>
      <c r="AB39" s="1">
        <v>3</v>
      </c>
      <c r="AC39" s="28">
        <v>0.89289289289289198</v>
      </c>
      <c r="AD39" s="28">
        <v>0.968968968968969</v>
      </c>
    </row>
    <row r="40" spans="25:30">
      <c r="Y40" s="8">
        <v>3</v>
      </c>
      <c r="Z40" s="1">
        <v>8</v>
      </c>
      <c r="AA40" s="1" t="s">
        <v>130</v>
      </c>
      <c r="AB40" s="1">
        <v>3</v>
      </c>
      <c r="AC40" s="28">
        <v>0.93543543543543495</v>
      </c>
      <c r="AD40" s="28">
        <v>0.96746746746746703</v>
      </c>
    </row>
    <row r="41" spans="25:30">
      <c r="Y41" s="8">
        <v>3</v>
      </c>
      <c r="Z41" s="1">
        <v>9</v>
      </c>
      <c r="AA41" s="1" t="s">
        <v>131</v>
      </c>
      <c r="AB41" s="1">
        <v>3</v>
      </c>
      <c r="AC41" s="28">
        <v>0.89699699699699698</v>
      </c>
      <c r="AD41" s="28">
        <v>0.96596596596596596</v>
      </c>
    </row>
    <row r="42" spans="25:30">
      <c r="Y42" s="8">
        <v>4</v>
      </c>
      <c r="Z42" s="1">
        <v>0</v>
      </c>
      <c r="AA42" s="1" t="s">
        <v>60</v>
      </c>
      <c r="AB42" s="1">
        <v>4</v>
      </c>
      <c r="AC42" s="28">
        <v>0.879716510281493</v>
      </c>
      <c r="AD42" s="28">
        <v>0.96037133160311405</v>
      </c>
    </row>
    <row r="43" spans="25:30">
      <c r="Y43" s="8">
        <v>4</v>
      </c>
      <c r="Z43" s="1">
        <v>1</v>
      </c>
      <c r="AA43" s="1" t="s">
        <v>68</v>
      </c>
      <c r="AB43" s="1">
        <v>4</v>
      </c>
      <c r="AC43" s="28">
        <v>0.93761229786384503</v>
      </c>
      <c r="AD43" s="28">
        <v>0.96656019165502005</v>
      </c>
    </row>
    <row r="44" spans="25:30">
      <c r="Y44" s="8">
        <v>4</v>
      </c>
      <c r="Z44" s="1">
        <v>2</v>
      </c>
      <c r="AA44" s="1" t="s">
        <v>75</v>
      </c>
      <c r="AB44" s="1">
        <v>4</v>
      </c>
      <c r="AC44" s="28">
        <v>0.88181273707326802</v>
      </c>
      <c r="AD44" s="28">
        <v>0.96486324615691699</v>
      </c>
    </row>
    <row r="45" spans="25:30">
      <c r="Y45" s="8">
        <v>4</v>
      </c>
      <c r="Z45" s="1">
        <v>3</v>
      </c>
      <c r="AA45" s="1" t="s">
        <v>81</v>
      </c>
      <c r="AB45" s="1">
        <v>4</v>
      </c>
      <c r="AC45" s="28">
        <v>0.87562387702136102</v>
      </c>
      <c r="AD45" s="28">
        <v>0.959472948692353</v>
      </c>
    </row>
    <row r="46" spans="25:30">
      <c r="Y46" s="8">
        <v>4</v>
      </c>
      <c r="Z46" s="1">
        <v>4</v>
      </c>
      <c r="AA46" s="1" t="s">
        <v>166</v>
      </c>
      <c r="AB46" s="1">
        <v>4</v>
      </c>
      <c r="AC46" s="28">
        <v>0.88161309642643204</v>
      </c>
      <c r="AD46" s="28">
        <v>0.97274905170692705</v>
      </c>
    </row>
    <row r="47" spans="25:30">
      <c r="Y47" s="8">
        <v>4</v>
      </c>
      <c r="Z47" s="1">
        <v>5</v>
      </c>
      <c r="AA47" s="1" t="s">
        <v>132</v>
      </c>
      <c r="AB47" s="1">
        <v>4</v>
      </c>
      <c r="AC47" s="28">
        <v>0.91904571770812504</v>
      </c>
      <c r="AD47" s="28">
        <v>0.96795767618286999</v>
      </c>
    </row>
    <row r="48" spans="25:30">
      <c r="Y48" s="8">
        <v>4</v>
      </c>
      <c r="Z48" s="1">
        <v>6</v>
      </c>
      <c r="AA48" s="1" t="s">
        <v>133</v>
      </c>
      <c r="AB48" s="1">
        <v>4</v>
      </c>
      <c r="AC48" s="28">
        <v>0.88610501098023498</v>
      </c>
      <c r="AD48" s="28">
        <v>0.96576162906767804</v>
      </c>
    </row>
    <row r="49" spans="25:30">
      <c r="Y49" s="8">
        <v>4</v>
      </c>
      <c r="Z49" s="1">
        <v>7</v>
      </c>
      <c r="AA49" s="1" t="s">
        <v>134</v>
      </c>
      <c r="AB49" s="1">
        <v>4</v>
      </c>
      <c r="AC49" s="28">
        <v>0.89199441006188795</v>
      </c>
      <c r="AD49" s="28">
        <v>0.96436414453982799</v>
      </c>
    </row>
    <row r="50" spans="25:30">
      <c r="Y50" s="8">
        <v>4</v>
      </c>
      <c r="Z50" s="1">
        <v>8</v>
      </c>
      <c r="AA50" s="1" t="s">
        <v>135</v>
      </c>
      <c r="AB50" s="1">
        <v>4</v>
      </c>
      <c r="AC50" s="28">
        <v>0.92992613296066995</v>
      </c>
      <c r="AD50" s="28">
        <v>0.97095228588540605</v>
      </c>
    </row>
    <row r="51" spans="25:30">
      <c r="Y51" s="8">
        <v>4</v>
      </c>
      <c r="Z51" s="1">
        <v>9</v>
      </c>
      <c r="AA51" s="1" t="s">
        <v>136</v>
      </c>
      <c r="AB51" s="1">
        <v>4</v>
      </c>
      <c r="AC51" s="28">
        <v>0.88311040127770002</v>
      </c>
      <c r="AD51" s="28">
        <v>0.968257137153124</v>
      </c>
    </row>
    <row r="52" spans="25:30">
      <c r="Y52" s="8">
        <v>5</v>
      </c>
      <c r="Z52" s="1">
        <v>0</v>
      </c>
      <c r="AA52" s="1" t="s">
        <v>61</v>
      </c>
      <c r="AB52" s="1">
        <v>5</v>
      </c>
      <c r="AC52" s="28">
        <v>0.89750692520775599</v>
      </c>
      <c r="AD52" s="28">
        <v>0.97081519588444798</v>
      </c>
    </row>
    <row r="53" spans="25:30">
      <c r="Y53" s="8">
        <v>5</v>
      </c>
      <c r="Z53" s="1">
        <v>1</v>
      </c>
      <c r="AA53" s="1" t="s">
        <v>69</v>
      </c>
      <c r="AB53" s="1">
        <v>5</v>
      </c>
      <c r="AC53" s="28">
        <v>0.93816778789077904</v>
      </c>
      <c r="AD53" s="28">
        <v>0.966956865848832</v>
      </c>
    </row>
    <row r="54" spans="25:30">
      <c r="Y54" s="8">
        <v>5</v>
      </c>
      <c r="Z54" s="1">
        <v>2</v>
      </c>
      <c r="AA54" s="1" t="s">
        <v>76</v>
      </c>
      <c r="AB54" s="1">
        <v>5</v>
      </c>
      <c r="AC54" s="28">
        <v>0.88415116739216404</v>
      </c>
      <c r="AD54" s="28">
        <v>0.96903442817570196</v>
      </c>
    </row>
    <row r="55" spans="25:30">
      <c r="Y55" s="8">
        <v>5</v>
      </c>
      <c r="Z55" s="1">
        <v>3</v>
      </c>
      <c r="AA55" s="1" t="s">
        <v>82</v>
      </c>
      <c r="AB55" s="1">
        <v>5</v>
      </c>
      <c r="AC55" s="28">
        <v>0.87772061733280504</v>
      </c>
      <c r="AD55" s="28">
        <v>0.95775623268697996</v>
      </c>
    </row>
    <row r="56" spans="25:30">
      <c r="Y56" s="8">
        <v>5</v>
      </c>
      <c r="Z56" s="1">
        <v>4</v>
      </c>
      <c r="AA56" s="1" t="s">
        <v>87</v>
      </c>
      <c r="AB56" s="1">
        <v>5</v>
      </c>
      <c r="AC56" s="28">
        <v>0.88326078353779103</v>
      </c>
      <c r="AD56" s="28">
        <v>0.96883656509695204</v>
      </c>
    </row>
    <row r="57" spans="25:30">
      <c r="Y57" s="8">
        <v>5</v>
      </c>
      <c r="Z57" s="1">
        <v>5</v>
      </c>
      <c r="AA57" s="1" t="s">
        <v>167</v>
      </c>
      <c r="AB57" s="1">
        <v>5</v>
      </c>
      <c r="AC57" s="28">
        <v>0.91966759002770004</v>
      </c>
      <c r="AD57" s="28">
        <v>0.96735259200633095</v>
      </c>
    </row>
    <row r="58" spans="25:30">
      <c r="Y58" s="8">
        <v>5</v>
      </c>
      <c r="Z58" s="1">
        <v>6</v>
      </c>
      <c r="AA58" s="1" t="s">
        <v>137</v>
      </c>
      <c r="AB58" s="1">
        <v>5</v>
      </c>
      <c r="AC58" s="28">
        <v>0.88959240205777601</v>
      </c>
      <c r="AD58" s="28">
        <v>0.96735259200633095</v>
      </c>
    </row>
    <row r="59" spans="25:30">
      <c r="Y59" s="8">
        <v>5</v>
      </c>
      <c r="Z59" s="1">
        <v>7</v>
      </c>
      <c r="AA59" s="1" t="s">
        <v>138</v>
      </c>
      <c r="AB59" s="1">
        <v>5</v>
      </c>
      <c r="AC59" s="28">
        <v>0.89295607439651703</v>
      </c>
      <c r="AD59" s="28">
        <v>0.97447566284131304</v>
      </c>
    </row>
    <row r="60" spans="25:30">
      <c r="Y60" s="8">
        <v>5</v>
      </c>
      <c r="Z60" s="1">
        <v>8</v>
      </c>
      <c r="AA60" s="1" t="s">
        <v>139</v>
      </c>
      <c r="AB60" s="1">
        <v>5</v>
      </c>
      <c r="AC60" s="28">
        <v>0.93124258013454597</v>
      </c>
      <c r="AD60" s="28">
        <v>0.96240601503759304</v>
      </c>
    </row>
    <row r="61" spans="25:30">
      <c r="Y61" s="8">
        <v>5</v>
      </c>
      <c r="Z61" s="1">
        <v>9</v>
      </c>
      <c r="AA61" s="1" t="s">
        <v>140</v>
      </c>
      <c r="AB61" s="1">
        <v>5</v>
      </c>
      <c r="AC61" s="28">
        <v>0.884645825089038</v>
      </c>
      <c r="AD61" s="28">
        <v>0.96507716660071197</v>
      </c>
    </row>
    <row r="62" spans="25:30">
      <c r="Y62" s="8">
        <v>6</v>
      </c>
      <c r="Z62" s="1">
        <v>0</v>
      </c>
      <c r="AA62" s="1" t="s">
        <v>62</v>
      </c>
      <c r="AB62" s="1">
        <v>6</v>
      </c>
      <c r="AC62" s="28">
        <v>0.87870942043417599</v>
      </c>
      <c r="AD62" s="28">
        <v>0.96604262099183402</v>
      </c>
    </row>
    <row r="63" spans="25:30">
      <c r="Y63" s="8">
        <v>6</v>
      </c>
      <c r="Z63" s="1">
        <v>1</v>
      </c>
      <c r="AA63" s="1" t="s">
        <v>70</v>
      </c>
      <c r="AB63" s="1">
        <v>6</v>
      </c>
      <c r="AC63" s="28">
        <v>0.93626767576180003</v>
      </c>
      <c r="AD63" s="28">
        <v>0.96614220274845597</v>
      </c>
    </row>
    <row r="64" spans="25:30">
      <c r="Y64" s="8">
        <v>6</v>
      </c>
      <c r="Z64" s="1">
        <v>2</v>
      </c>
      <c r="AA64" s="1" t="s">
        <v>77</v>
      </c>
      <c r="AB64" s="1">
        <v>6</v>
      </c>
      <c r="AC64" s="28">
        <v>0.88627763393746195</v>
      </c>
      <c r="AD64" s="28">
        <v>0.960466042620991</v>
      </c>
    </row>
    <row r="65" spans="25:30">
      <c r="Y65" s="8">
        <v>6</v>
      </c>
      <c r="Z65" s="1">
        <v>3</v>
      </c>
      <c r="AA65" s="1" t="s">
        <v>83</v>
      </c>
      <c r="AB65" s="1">
        <v>6</v>
      </c>
      <c r="AC65" s="28">
        <v>0.87462656841266595</v>
      </c>
      <c r="AD65" s="28">
        <v>0.96106353316072402</v>
      </c>
    </row>
    <row r="66" spans="25:30">
      <c r="Y66" s="8">
        <v>6</v>
      </c>
      <c r="Z66" s="1">
        <v>4</v>
      </c>
      <c r="AA66" s="1" t="s">
        <v>88</v>
      </c>
      <c r="AB66" s="1">
        <v>6</v>
      </c>
      <c r="AC66" s="28">
        <v>0.88109938259310805</v>
      </c>
      <c r="AD66" s="28">
        <v>0.953395737900816</v>
      </c>
    </row>
    <row r="67" spans="25:30">
      <c r="Y67" s="8">
        <v>6</v>
      </c>
      <c r="Z67" s="1">
        <v>5</v>
      </c>
      <c r="AA67" s="1" t="s">
        <v>92</v>
      </c>
      <c r="AB67" s="1">
        <v>6</v>
      </c>
      <c r="AC67" s="28">
        <v>0.91645090619398495</v>
      </c>
      <c r="AD67" s="28">
        <v>0.96365265883290097</v>
      </c>
    </row>
    <row r="68" spans="25:30">
      <c r="Y68" s="8">
        <v>6</v>
      </c>
      <c r="Z68" s="1">
        <v>6</v>
      </c>
      <c r="AA68" s="1" t="s">
        <v>168</v>
      </c>
      <c r="AB68" s="1">
        <v>6</v>
      </c>
      <c r="AC68" s="28">
        <v>0.88518223461461798</v>
      </c>
      <c r="AD68" s="28">
        <v>0.96405098585938998</v>
      </c>
    </row>
    <row r="69" spans="25:30">
      <c r="Y69" s="8">
        <v>6</v>
      </c>
      <c r="Z69" s="1">
        <v>7</v>
      </c>
      <c r="AA69" s="1" t="s">
        <v>141</v>
      </c>
      <c r="AB69" s="1">
        <v>6</v>
      </c>
      <c r="AC69" s="28">
        <v>0.89085839474208295</v>
      </c>
      <c r="AD69" s="28">
        <v>0.96693885680143399</v>
      </c>
    </row>
    <row r="70" spans="25:30">
      <c r="Y70" s="8">
        <v>6</v>
      </c>
      <c r="Z70" s="1">
        <v>8</v>
      </c>
      <c r="AA70" s="1" t="s">
        <v>142</v>
      </c>
      <c r="AB70" s="1">
        <v>6</v>
      </c>
      <c r="AC70" s="28">
        <v>0.92969527982473599</v>
      </c>
      <c r="AD70" s="28">
        <v>0.96703843855805605</v>
      </c>
    </row>
    <row r="71" spans="25:30">
      <c r="Y71" s="8">
        <v>6</v>
      </c>
      <c r="Z71" s="1">
        <v>9</v>
      </c>
      <c r="AA71" s="1" t="s">
        <v>143</v>
      </c>
      <c r="AB71" s="1">
        <v>6</v>
      </c>
      <c r="AC71" s="28">
        <v>0.88189603664608596</v>
      </c>
      <c r="AD71" s="28">
        <v>0.967536347341167</v>
      </c>
    </row>
    <row r="72" spans="25:30">
      <c r="Y72" s="8">
        <v>7</v>
      </c>
      <c r="Z72" s="1">
        <v>0</v>
      </c>
      <c r="AA72" s="1" t="s">
        <v>63</v>
      </c>
      <c r="AB72" s="1">
        <v>7</v>
      </c>
      <c r="AC72" s="28">
        <v>0.88006417970316797</v>
      </c>
      <c r="AD72" s="28">
        <v>0.973826714801444</v>
      </c>
    </row>
    <row r="73" spans="25:30">
      <c r="Y73" s="8">
        <v>7</v>
      </c>
      <c r="Z73" s="1">
        <v>1</v>
      </c>
      <c r="AA73" s="1" t="s">
        <v>71</v>
      </c>
      <c r="AB73" s="1">
        <v>7</v>
      </c>
      <c r="AC73" s="28">
        <v>0.93822703569995902</v>
      </c>
      <c r="AD73" s="28">
        <v>0.96450060168471696</v>
      </c>
    </row>
    <row r="74" spans="25:30">
      <c r="Y74" s="8">
        <v>7</v>
      </c>
      <c r="Z74" s="1">
        <v>2</v>
      </c>
      <c r="AA74" s="1" t="s">
        <v>78</v>
      </c>
      <c r="AB74" s="1">
        <v>7</v>
      </c>
      <c r="AC74" s="28">
        <v>0.88206979542719599</v>
      </c>
      <c r="AD74" s="28">
        <v>0.95848375451263501</v>
      </c>
    </row>
    <row r="75" spans="25:30">
      <c r="Y75" s="8">
        <v>7</v>
      </c>
      <c r="Z75" s="1">
        <v>3</v>
      </c>
      <c r="AA75" s="1" t="s">
        <v>84</v>
      </c>
      <c r="AB75" s="1">
        <v>7</v>
      </c>
      <c r="AC75" s="28">
        <v>0.87625350982751704</v>
      </c>
      <c r="AD75" s="28">
        <v>0.97121941436020798</v>
      </c>
    </row>
    <row r="76" spans="25:30">
      <c r="Y76" s="8">
        <v>7</v>
      </c>
      <c r="Z76" s="1">
        <v>4</v>
      </c>
      <c r="AA76" s="1" t="s">
        <v>89</v>
      </c>
      <c r="AB76" s="1">
        <v>7</v>
      </c>
      <c r="AC76" s="28">
        <v>0.88206979542719599</v>
      </c>
      <c r="AD76" s="28">
        <v>0.968110709987966</v>
      </c>
    </row>
    <row r="77" spans="25:30">
      <c r="Y77" s="8">
        <v>7</v>
      </c>
      <c r="Z77" s="1">
        <v>5</v>
      </c>
      <c r="AA77" s="1" t="s">
        <v>93</v>
      </c>
      <c r="AB77" s="1">
        <v>7</v>
      </c>
      <c r="AC77" s="28">
        <v>0.91756919374247803</v>
      </c>
      <c r="AD77" s="28">
        <v>0.97212194143602004</v>
      </c>
    </row>
    <row r="78" spans="25:30">
      <c r="Y78" s="8">
        <v>7</v>
      </c>
      <c r="Z78" s="1">
        <v>6</v>
      </c>
      <c r="AA78" s="1" t="s">
        <v>96</v>
      </c>
      <c r="AB78" s="1">
        <v>7</v>
      </c>
      <c r="AC78" s="28">
        <v>0.88648215002005604</v>
      </c>
      <c r="AD78" s="28">
        <v>0.96500200561572402</v>
      </c>
    </row>
    <row r="79" spans="25:30">
      <c r="Y79" s="8">
        <v>7</v>
      </c>
      <c r="Z79" s="1">
        <v>7</v>
      </c>
      <c r="AA79" s="1" t="s">
        <v>169</v>
      </c>
      <c r="AB79" s="1">
        <v>7</v>
      </c>
      <c r="AC79" s="28">
        <v>0.89229843561973499</v>
      </c>
      <c r="AD79" s="28">
        <v>0.96670677898114699</v>
      </c>
    </row>
    <row r="80" spans="25:30">
      <c r="Y80" s="8">
        <v>7</v>
      </c>
      <c r="Z80" s="1">
        <v>8</v>
      </c>
      <c r="AA80" s="1" t="s">
        <v>144</v>
      </c>
      <c r="AB80" s="1">
        <v>7</v>
      </c>
      <c r="AC80" s="28">
        <v>0.93140794223826695</v>
      </c>
      <c r="AD80" s="28">
        <v>0.96500200561572402</v>
      </c>
    </row>
    <row r="81" spans="25:30">
      <c r="Y81" s="8">
        <v>7</v>
      </c>
      <c r="Z81" s="1">
        <v>9</v>
      </c>
      <c r="AA81" s="1" t="s">
        <v>145</v>
      </c>
      <c r="AB81" s="1">
        <v>7</v>
      </c>
      <c r="AC81" s="28">
        <v>0.88347372643401501</v>
      </c>
      <c r="AD81" s="28">
        <v>0.96911351784997901</v>
      </c>
    </row>
    <row r="82" spans="25:30">
      <c r="Y82" s="8">
        <v>8</v>
      </c>
      <c r="Z82" s="1">
        <v>0</v>
      </c>
      <c r="AA82" s="1" t="s">
        <v>64</v>
      </c>
      <c r="AB82" s="1">
        <v>8</v>
      </c>
      <c r="AC82" s="28">
        <v>0.88380211450229396</v>
      </c>
      <c r="AD82" s="28">
        <v>0.97187312986235697</v>
      </c>
    </row>
    <row r="83" spans="25:30">
      <c r="Y83" s="8">
        <v>8</v>
      </c>
      <c r="Z83" s="1">
        <v>1</v>
      </c>
      <c r="AA83" s="1" t="s">
        <v>72</v>
      </c>
      <c r="AB83" s="1">
        <v>8</v>
      </c>
      <c r="AC83" s="28">
        <v>0.94005585477757803</v>
      </c>
      <c r="AD83" s="28">
        <v>0.97167364851386395</v>
      </c>
    </row>
    <row r="84" spans="25:30">
      <c r="Y84" s="8">
        <v>8</v>
      </c>
      <c r="Z84" s="1">
        <v>2</v>
      </c>
      <c r="AA84" s="1" t="s">
        <v>79</v>
      </c>
      <c r="AB84" s="1">
        <v>8</v>
      </c>
      <c r="AC84" s="28">
        <v>0.88330341113105904</v>
      </c>
      <c r="AD84" s="28">
        <v>0.95681228805106699</v>
      </c>
    </row>
    <row r="85" spans="25:30">
      <c r="Y85" s="8">
        <v>8</v>
      </c>
      <c r="Z85" s="1">
        <v>3</v>
      </c>
      <c r="AA85" s="1" t="s">
        <v>85</v>
      </c>
      <c r="AB85" s="1">
        <v>8</v>
      </c>
      <c r="AC85" s="28">
        <v>0.87951326550967401</v>
      </c>
      <c r="AD85" s="28">
        <v>0.97217235188509799</v>
      </c>
    </row>
    <row r="86" spans="25:30">
      <c r="Y86" s="8">
        <v>8</v>
      </c>
      <c r="Z86" s="1">
        <v>4</v>
      </c>
      <c r="AA86" s="1" t="s">
        <v>90</v>
      </c>
      <c r="AB86" s="1">
        <v>8</v>
      </c>
      <c r="AC86" s="28">
        <v>0.88340315180530604</v>
      </c>
      <c r="AD86" s="28">
        <v>0.968980650309196</v>
      </c>
    </row>
    <row r="87" spans="25:30">
      <c r="Y87" s="8">
        <v>8</v>
      </c>
      <c r="Z87" s="1">
        <v>5</v>
      </c>
      <c r="AA87" s="1" t="s">
        <v>94</v>
      </c>
      <c r="AB87" s="1">
        <v>8</v>
      </c>
      <c r="AC87" s="28">
        <v>0.918910831837223</v>
      </c>
      <c r="AD87" s="28">
        <v>0.97187312986235697</v>
      </c>
    </row>
    <row r="88" spans="25:30">
      <c r="Y88" s="8">
        <v>8</v>
      </c>
      <c r="Z88" s="1">
        <v>6</v>
      </c>
      <c r="AA88" s="1" t="s">
        <v>97</v>
      </c>
      <c r="AB88" s="1">
        <v>8</v>
      </c>
      <c r="AC88" s="28">
        <v>0.88898862956313496</v>
      </c>
      <c r="AD88" s="28">
        <v>0.97356872132455596</v>
      </c>
    </row>
    <row r="89" spans="25:30">
      <c r="Y89" s="8">
        <v>8</v>
      </c>
      <c r="Z89" s="1">
        <v>7</v>
      </c>
      <c r="AA89" s="1" t="s">
        <v>99</v>
      </c>
      <c r="AB89" s="1">
        <v>8</v>
      </c>
      <c r="AC89" s="28">
        <v>0.89367644125274204</v>
      </c>
      <c r="AD89" s="28">
        <v>0.96858168761220798</v>
      </c>
    </row>
    <row r="90" spans="25:30">
      <c r="Y90" s="8">
        <v>8</v>
      </c>
      <c r="Z90" s="1">
        <v>8</v>
      </c>
      <c r="AA90" s="1" t="s">
        <v>170</v>
      </c>
      <c r="AB90" s="1">
        <v>8</v>
      </c>
      <c r="AC90" s="28">
        <v>0.93377219230001995</v>
      </c>
      <c r="AD90" s="28">
        <v>0.97197287053660397</v>
      </c>
    </row>
    <row r="91" spans="25:30">
      <c r="Y91" s="8">
        <v>8</v>
      </c>
      <c r="Z91" s="1">
        <v>9</v>
      </c>
      <c r="AA91" s="1" t="s">
        <v>146</v>
      </c>
      <c r="AB91" s="1">
        <v>8</v>
      </c>
      <c r="AC91" s="28">
        <v>0.88469978057051601</v>
      </c>
      <c r="AD91" s="28">
        <v>0.96568920805904601</v>
      </c>
    </row>
    <row r="92" spans="25:30">
      <c r="Y92" s="8">
        <v>9</v>
      </c>
      <c r="Z92" s="1">
        <v>0</v>
      </c>
      <c r="AA92" s="1" t="s">
        <v>65</v>
      </c>
      <c r="AB92" s="1">
        <v>9</v>
      </c>
      <c r="AC92" s="28">
        <v>0.88229406465819205</v>
      </c>
      <c r="AD92" s="28">
        <v>0.97107396656991296</v>
      </c>
    </row>
    <row r="93" spans="25:30">
      <c r="Y93" s="8">
        <v>9</v>
      </c>
      <c r="Z93" s="1">
        <v>1</v>
      </c>
      <c r="AA93" s="1" t="s">
        <v>73</v>
      </c>
      <c r="AB93" s="1">
        <v>9</v>
      </c>
      <c r="AC93" s="28">
        <v>0.94034631168051197</v>
      </c>
      <c r="AD93" s="28">
        <v>0.97337603843459097</v>
      </c>
    </row>
    <row r="94" spans="25:30">
      <c r="Y94" s="8">
        <v>9</v>
      </c>
      <c r="Z94" s="1">
        <v>2</v>
      </c>
      <c r="AA94" s="1" t="s">
        <v>80</v>
      </c>
      <c r="AB94" s="1">
        <v>9</v>
      </c>
      <c r="AC94" s="28">
        <v>0.88459613652286995</v>
      </c>
      <c r="AD94" s="28">
        <v>0.96997297567811003</v>
      </c>
    </row>
    <row r="95" spans="25:30">
      <c r="Y95" s="8">
        <v>9</v>
      </c>
      <c r="Z95" s="1">
        <v>3</v>
      </c>
      <c r="AA95" s="1" t="s">
        <v>86</v>
      </c>
      <c r="AB95" s="1">
        <v>9</v>
      </c>
      <c r="AC95" s="28">
        <v>0.878590731658492</v>
      </c>
      <c r="AD95" s="28">
        <v>0.97037333600240205</v>
      </c>
    </row>
    <row r="96" spans="25:30">
      <c r="Y96" s="8">
        <v>9</v>
      </c>
      <c r="Z96" s="1">
        <v>4</v>
      </c>
      <c r="AA96" s="1" t="s">
        <v>91</v>
      </c>
      <c r="AB96" s="1">
        <v>9</v>
      </c>
      <c r="AC96" s="28">
        <v>0.88469622660394298</v>
      </c>
      <c r="AD96" s="28">
        <v>0.97277549794815299</v>
      </c>
    </row>
    <row r="97" spans="25:30">
      <c r="Y97" s="8">
        <v>9</v>
      </c>
      <c r="Z97" s="1">
        <v>5</v>
      </c>
      <c r="AA97" s="1" t="s">
        <v>95</v>
      </c>
      <c r="AB97" s="1">
        <v>9</v>
      </c>
      <c r="AC97" s="28">
        <v>0.91982784506055404</v>
      </c>
      <c r="AD97" s="28">
        <v>0.96857171454308799</v>
      </c>
    </row>
    <row r="98" spans="25:30">
      <c r="Y98" s="8">
        <v>9</v>
      </c>
      <c r="Z98" s="1">
        <v>6</v>
      </c>
      <c r="AA98" s="1" t="s">
        <v>98</v>
      </c>
      <c r="AB98" s="1">
        <v>9</v>
      </c>
      <c r="AC98" s="28">
        <v>0.89010109098188295</v>
      </c>
      <c r="AD98" s="28">
        <v>0.97627865078570697</v>
      </c>
    </row>
    <row r="99" spans="25:30">
      <c r="Y99" s="8">
        <v>9</v>
      </c>
      <c r="Z99" s="1">
        <v>7</v>
      </c>
      <c r="AA99" s="1" t="s">
        <v>100</v>
      </c>
      <c r="AB99" s="1">
        <v>9</v>
      </c>
      <c r="AC99" s="28">
        <v>0.89450505454909401</v>
      </c>
      <c r="AD99" s="28">
        <v>0.97347612851566401</v>
      </c>
    </row>
    <row r="100" spans="25:30">
      <c r="Y100" s="8">
        <v>9</v>
      </c>
      <c r="Z100" s="1">
        <v>8</v>
      </c>
      <c r="AA100" s="1" t="s">
        <v>101</v>
      </c>
      <c r="AB100" s="1">
        <v>9</v>
      </c>
      <c r="AC100" s="28">
        <v>0.93374036632969604</v>
      </c>
      <c r="AD100" s="28">
        <v>0.97197477729956905</v>
      </c>
    </row>
    <row r="101" spans="25:30">
      <c r="Y101" s="8">
        <v>9</v>
      </c>
      <c r="Z101" s="1">
        <v>9</v>
      </c>
      <c r="AA101" s="1" t="s">
        <v>171</v>
      </c>
      <c r="AB101" s="1">
        <v>9</v>
      </c>
      <c r="AC101" s="28">
        <v>0.88569712741467299</v>
      </c>
      <c r="AD101" s="28">
        <v>0.97327594835351805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0647-CBAC-464B-8FE2-1F5917E7EEE8}">
  <dimension ref="A1:AF101"/>
  <sheetViews>
    <sheetView workbookViewId="0">
      <selection activeCell="R50" sqref="R50"/>
    </sheetView>
  </sheetViews>
  <sheetFormatPr baseColWidth="10" defaultRowHeight="16"/>
  <cols>
    <col min="1" max="1" width="11.33203125" style="20" bestFit="1" customWidth="1"/>
    <col min="2" max="2" width="8.1640625" style="20" bestFit="1" customWidth="1"/>
    <col min="3" max="5" width="9.1640625" style="20" bestFit="1" customWidth="1"/>
    <col min="6" max="6" width="8.1640625" style="20" bestFit="1" customWidth="1"/>
    <col min="7" max="7" width="9.1640625" style="20" bestFit="1" customWidth="1"/>
    <col min="8" max="8" width="8.1640625" style="20" bestFit="1" customWidth="1"/>
    <col min="9" max="9" width="9.1640625" style="20" bestFit="1" customWidth="1"/>
    <col min="10" max="10" width="8.1640625" style="20" bestFit="1" customWidth="1"/>
    <col min="11" max="11" width="9.1640625" style="20" bestFit="1" customWidth="1"/>
    <col min="12" max="12" width="8.1640625" style="20" bestFit="1" customWidth="1"/>
    <col min="13" max="13" width="9.1640625" style="20" bestFit="1" customWidth="1"/>
    <col min="14" max="14" width="8.1640625" style="20" bestFit="1" customWidth="1"/>
    <col min="15" max="15" width="9.1640625" style="20" bestFit="1" customWidth="1"/>
    <col min="16" max="16" width="8.1640625" style="20" bestFit="1" customWidth="1"/>
    <col min="17" max="17" width="9.1640625" style="20" bestFit="1" customWidth="1"/>
    <col min="18" max="18" width="8.1640625" style="20" bestFit="1" customWidth="1"/>
    <col min="19" max="19" width="9.1640625" style="20" bestFit="1" customWidth="1"/>
    <col min="20" max="20" width="8.1640625" style="20" bestFit="1" customWidth="1"/>
    <col min="21" max="21" width="9.1640625" style="20" bestFit="1" customWidth="1"/>
    <col min="22" max="24" width="10.83203125" style="20"/>
    <col min="25" max="25" width="10" style="20" bestFit="1" customWidth="1"/>
    <col min="26" max="26" width="6.6640625" style="7" bestFit="1" customWidth="1"/>
    <col min="27" max="27" width="10" style="20" customWidth="1"/>
    <col min="28" max="28" width="10" style="20" bestFit="1" customWidth="1"/>
    <col min="29" max="29" width="26.33203125" style="20" bestFit="1" customWidth="1"/>
    <col min="30" max="30" width="20.83203125" style="20" bestFit="1" customWidth="1"/>
    <col min="31" max="16384" width="10.83203125" style="20"/>
  </cols>
  <sheetData>
    <row r="1" spans="1:32">
      <c r="A1" s="32" t="s">
        <v>183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20" t="s">
        <v>12</v>
      </c>
      <c r="Z1" s="7" t="s">
        <v>183</v>
      </c>
      <c r="AA1" s="20" t="s">
        <v>161</v>
      </c>
      <c r="AB1" s="20" t="s">
        <v>13</v>
      </c>
      <c r="AC1" s="20" t="s">
        <v>11</v>
      </c>
      <c r="AD1" s="20" t="s">
        <v>24</v>
      </c>
    </row>
    <row r="2" spans="1:32">
      <c r="A2" s="32" t="s">
        <v>12</v>
      </c>
      <c r="B2" s="21" t="s">
        <v>55</v>
      </c>
      <c r="C2" s="21" t="s">
        <v>56</v>
      </c>
      <c r="D2" s="21" t="s">
        <v>55</v>
      </c>
      <c r="E2" s="21" t="s">
        <v>56</v>
      </c>
      <c r="F2" s="21" t="s">
        <v>55</v>
      </c>
      <c r="G2" s="21" t="s">
        <v>56</v>
      </c>
      <c r="H2" s="21" t="s">
        <v>55</v>
      </c>
      <c r="I2" s="21" t="s">
        <v>56</v>
      </c>
      <c r="J2" s="21" t="s">
        <v>55</v>
      </c>
      <c r="K2" s="21" t="s">
        <v>56</v>
      </c>
      <c r="L2" s="21" t="s">
        <v>55</v>
      </c>
      <c r="M2" s="21" t="s">
        <v>56</v>
      </c>
      <c r="N2" s="21" t="s">
        <v>55</v>
      </c>
      <c r="O2" s="21" t="s">
        <v>56</v>
      </c>
      <c r="P2" s="21" t="s">
        <v>55</v>
      </c>
      <c r="Q2" s="21" t="s">
        <v>56</v>
      </c>
      <c r="R2" s="21" t="s">
        <v>55</v>
      </c>
      <c r="S2" s="21" t="s">
        <v>56</v>
      </c>
      <c r="T2" s="21" t="s">
        <v>55</v>
      </c>
      <c r="U2" s="21" t="s">
        <v>56</v>
      </c>
      <c r="Y2" s="1">
        <v>0</v>
      </c>
      <c r="Z2" s="20">
        <v>0</v>
      </c>
      <c r="AA2" s="1" t="s">
        <v>162</v>
      </c>
      <c r="AB2" s="1">
        <v>0</v>
      </c>
      <c r="AC2" s="20">
        <v>0.74775280898876395</v>
      </c>
      <c r="AD2" s="20">
        <v>0.99325842696629196</v>
      </c>
      <c r="AE2" s="20">
        <f>AD2-AC2</f>
        <v>0.24550561797752801</v>
      </c>
      <c r="AF2" s="20">
        <f>AVERAGE(AE2:AE101)</f>
        <v>5.3653135470432087E-2</v>
      </c>
    </row>
    <row r="3" spans="1:32">
      <c r="A3" s="14">
        <v>0</v>
      </c>
      <c r="B3" s="15">
        <f t="shared" ref="B3:B12" si="0">VLOOKUP(CONCATENATE($A3,$B$1),$AA$1:$AD$101,3,0)</f>
        <v>0.74775280898876395</v>
      </c>
      <c r="C3" s="15">
        <f>VLOOKUP(CONCATENATE($A3,B$1),$AA$1:$AD$101,4,0)</f>
        <v>0.99325842696629196</v>
      </c>
      <c r="D3" s="15">
        <f t="shared" ref="D3:D12" si="1">VLOOKUP(CONCATENATE($A3,$D$1),$AA$1:$AD$101,3,0)</f>
        <v>0.95730337078651595</v>
      </c>
      <c r="E3" s="15">
        <f t="shared" ref="E3:E12" si="2">VLOOKUP(CONCATENATE($A3,D$1),$AA$1:$AD$101,4,0)</f>
        <v>0.99550561797752801</v>
      </c>
      <c r="F3" s="15">
        <f t="shared" ref="F3:F12" si="3">VLOOKUP(CONCATENATE($A3,$F$1),$AA$1:$AD$101,3,0)</f>
        <v>0.97191011235955005</v>
      </c>
      <c r="G3" s="15">
        <f t="shared" ref="G3:G12" si="4">VLOOKUP(CONCATENATE($A3,F$1),$AA$1:$AD$101,4,0)</f>
        <v>0.99719101123595499</v>
      </c>
      <c r="H3" s="15">
        <f t="shared" ref="H3:H12" si="5">VLOOKUP(CONCATENATE($A3,$H$1),$AA$1:$AD$101,3,0)</f>
        <v>0.89662921348314595</v>
      </c>
      <c r="I3" s="15">
        <f t="shared" ref="I3:I12" si="6">VLOOKUP(CONCATENATE($A3,H$1),$AA$1:$AD$101,4,0)</f>
        <v>0.98932584269662904</v>
      </c>
      <c r="J3" s="15">
        <f t="shared" ref="J3:J12" si="7">VLOOKUP(CONCATENATE($A3,$J$1),$AA$1:$AD$101,3,0)</f>
        <v>0.98820224719101102</v>
      </c>
      <c r="K3" s="15">
        <f t="shared" ref="K3:K12" si="8">VLOOKUP(CONCATENATE($A3,J$1),$AA$1:$AD$101,4,0)</f>
        <v>0.99101123595505602</v>
      </c>
      <c r="L3" s="15">
        <f t="shared" ref="L3:L12" si="9">VLOOKUP(CONCATENATE($A3,$L$1),$AA$1:$AD$101,3,0)</f>
        <v>0.99157303370786498</v>
      </c>
      <c r="M3" s="15">
        <f t="shared" ref="M3:M12" si="10">VLOOKUP(CONCATENATE($A3,L$1),$AA$1:$AD$101,4,0)</f>
        <v>0.99887640449438198</v>
      </c>
      <c r="N3" s="15">
        <f t="shared" ref="N3:N12" si="11">VLOOKUP(CONCATENATE($A3,$N$1),$AA$1:$AD$101,3,0)</f>
        <v>0.97584269662921297</v>
      </c>
      <c r="O3" s="15">
        <f t="shared" ref="O3:O12" si="12">VLOOKUP(CONCATENATE($A3,N$1),$AA$1:$AD$101,4,0)</f>
        <v>0.98483146067415706</v>
      </c>
      <c r="P3" s="15">
        <f t="shared" ref="P3:P12" si="13">VLOOKUP(CONCATENATE($A3,$P$1),$AA$1:$AD$101,3,0)</f>
        <v>0.99044943820224696</v>
      </c>
      <c r="Q3" s="15">
        <f t="shared" ref="Q3:Q12" si="14">VLOOKUP(CONCATENATE($A3,P$1),$AA$1:$AD$101,4,0)</f>
        <v>0.99719101123595499</v>
      </c>
      <c r="R3" s="15">
        <f t="shared" ref="R3:R12" si="15">VLOOKUP(CONCATENATE($A3,$R$1),$AA$1:$AD$101,3,0)</f>
        <v>0.99382022471910103</v>
      </c>
      <c r="S3" s="15">
        <f t="shared" ref="S3:S12" si="16">VLOOKUP(CONCATENATE($A3,R$1),$AA$1:$AD$101,4,0)</f>
        <v>0.99606741573033697</v>
      </c>
      <c r="T3" s="15">
        <f t="shared" ref="T3:T12" si="17">VLOOKUP(CONCATENATE($A3,$T$1),$AA$1:$AD$101,3,0)</f>
        <v>0.93651685393258399</v>
      </c>
      <c r="U3" s="15">
        <f t="shared" ref="U3:U12" si="18">VLOOKUP(CONCATENATE($A3,T$1),$AA$1:$AD$101,4,0)</f>
        <v>0.99438202247190999</v>
      </c>
      <c r="Y3" s="1">
        <v>1</v>
      </c>
      <c r="Z3" s="20">
        <v>0</v>
      </c>
      <c r="AA3" s="1" t="s">
        <v>102</v>
      </c>
      <c r="AB3" s="1">
        <v>0</v>
      </c>
      <c r="AC3" s="20">
        <v>0.98914728682170505</v>
      </c>
      <c r="AD3" s="20">
        <v>0.99689922480620097</v>
      </c>
      <c r="AE3" s="28">
        <f t="shared" ref="AE3:AE66" si="19">AD3-AC3</f>
        <v>7.7519379844959158E-3</v>
      </c>
      <c r="AF3" s="20">
        <f>MEDIAN(AE2:AE101)</f>
        <v>1.415401071987854E-2</v>
      </c>
    </row>
    <row r="4" spans="1:32">
      <c r="A4" s="14">
        <v>1</v>
      </c>
      <c r="B4" s="15">
        <f t="shared" si="0"/>
        <v>0.98914728682170505</v>
      </c>
      <c r="C4" s="15">
        <f t="shared" ref="C4:C12" si="20">VLOOKUP(CONCATENATE($A4,$B$1),$AA$1:$AD$101,4,0)</f>
        <v>0.99689922480620097</v>
      </c>
      <c r="D4" s="15">
        <f t="shared" si="1"/>
        <v>0.97622739018087801</v>
      </c>
      <c r="E4" s="15">
        <f t="shared" si="2"/>
        <v>0.99896640826873295</v>
      </c>
      <c r="F4" s="15">
        <f t="shared" si="3"/>
        <v>0.99689922480620097</v>
      </c>
      <c r="G4" s="15">
        <f t="shared" si="4"/>
        <v>1</v>
      </c>
      <c r="H4" s="15">
        <f t="shared" si="5"/>
        <v>0.99431524547803596</v>
      </c>
      <c r="I4" s="15">
        <f t="shared" si="6"/>
        <v>0.99844961240310004</v>
      </c>
      <c r="J4" s="15">
        <f t="shared" si="7"/>
        <v>0.99689922480620097</v>
      </c>
      <c r="K4" s="15">
        <f t="shared" si="8"/>
        <v>0.99689922480620097</v>
      </c>
      <c r="L4" s="15">
        <f t="shared" si="9"/>
        <v>0.99483204134366898</v>
      </c>
      <c r="M4" s="15">
        <f t="shared" si="10"/>
        <v>0.99793281653746702</v>
      </c>
      <c r="N4" s="15">
        <f t="shared" si="11"/>
        <v>0.99431524547803596</v>
      </c>
      <c r="O4" s="15">
        <f t="shared" si="12"/>
        <v>0.99844961240310004</v>
      </c>
      <c r="P4" s="15">
        <f t="shared" si="13"/>
        <v>0.99328165374677002</v>
      </c>
      <c r="Q4" s="15">
        <f t="shared" si="14"/>
        <v>0.99793281653746702</v>
      </c>
      <c r="R4" s="15">
        <f t="shared" si="15"/>
        <v>0.56950904392764801</v>
      </c>
      <c r="S4" s="15">
        <f t="shared" si="16"/>
        <v>0.96330749354005096</v>
      </c>
      <c r="T4" s="15">
        <f t="shared" si="17"/>
        <v>0.985529715762273</v>
      </c>
      <c r="U4" s="15">
        <f t="shared" si="18"/>
        <v>0.99638242894056805</v>
      </c>
      <c r="Y4" s="1">
        <v>2</v>
      </c>
      <c r="Z4" s="20">
        <v>0</v>
      </c>
      <c r="AA4" s="1" t="s">
        <v>103</v>
      </c>
      <c r="AB4" s="1">
        <v>0</v>
      </c>
      <c r="AC4" s="20">
        <v>0.82041484716157198</v>
      </c>
      <c r="AD4" s="20">
        <v>0.98526200873362402</v>
      </c>
      <c r="AE4" s="28">
        <f t="shared" si="19"/>
        <v>0.16484716157205204</v>
      </c>
    </row>
    <row r="5" spans="1:32">
      <c r="A5" s="14">
        <v>2</v>
      </c>
      <c r="B5" s="15">
        <f t="shared" si="0"/>
        <v>0.82041484716157198</v>
      </c>
      <c r="C5" s="15">
        <f t="shared" si="20"/>
        <v>0.98526200873362402</v>
      </c>
      <c r="D5" s="15">
        <f t="shared" si="1"/>
        <v>0.98526200873362402</v>
      </c>
      <c r="E5" s="15">
        <f t="shared" si="2"/>
        <v>0.99399563318777295</v>
      </c>
      <c r="F5" s="15">
        <f t="shared" si="3"/>
        <v>0.85207423580786001</v>
      </c>
      <c r="G5" s="15">
        <f t="shared" si="4"/>
        <v>0.99344978165938802</v>
      </c>
      <c r="H5" s="15">
        <f t="shared" si="5"/>
        <v>0.947052401746724</v>
      </c>
      <c r="I5" s="15">
        <f t="shared" si="6"/>
        <v>0.98580786026200795</v>
      </c>
      <c r="J5" s="15">
        <f t="shared" si="7"/>
        <v>0.986353711790393</v>
      </c>
      <c r="K5" s="15">
        <f t="shared" si="8"/>
        <v>0.99126637554585095</v>
      </c>
      <c r="L5" s="15">
        <f t="shared" si="9"/>
        <v>0.98526200873362402</v>
      </c>
      <c r="M5" s="15">
        <f t="shared" si="10"/>
        <v>0.99126637554585095</v>
      </c>
      <c r="N5" s="15">
        <f t="shared" si="11"/>
        <v>0.96943231441047995</v>
      </c>
      <c r="O5" s="15">
        <f t="shared" si="12"/>
        <v>0.98744541484716097</v>
      </c>
      <c r="P5" s="15">
        <f t="shared" si="13"/>
        <v>0.98253275109170302</v>
      </c>
      <c r="Q5" s="15">
        <f t="shared" si="14"/>
        <v>0.99235807860262004</v>
      </c>
      <c r="R5" s="15">
        <f t="shared" si="15"/>
        <v>0.96288209606986896</v>
      </c>
      <c r="S5" s="15">
        <f t="shared" si="16"/>
        <v>0.98144104803493404</v>
      </c>
      <c r="T5" s="15">
        <f t="shared" si="17"/>
        <v>0.97762008733624395</v>
      </c>
      <c r="U5" s="15">
        <f t="shared" si="18"/>
        <v>0.97216157205240095</v>
      </c>
      <c r="Y5" s="1">
        <v>3</v>
      </c>
      <c r="Z5" s="20">
        <v>0</v>
      </c>
      <c r="AA5" s="1" t="s">
        <v>104</v>
      </c>
      <c r="AB5" s="1">
        <v>0</v>
      </c>
      <c r="AC5" s="20">
        <v>0.90718232044198899</v>
      </c>
      <c r="AD5" s="20">
        <v>0.98729281767955801</v>
      </c>
      <c r="AE5" s="28">
        <f t="shared" si="19"/>
        <v>8.0110497237569023E-2</v>
      </c>
    </row>
    <row r="6" spans="1:32">
      <c r="A6" s="14">
        <v>3</v>
      </c>
      <c r="B6" s="15">
        <f t="shared" si="0"/>
        <v>0.90718232044198899</v>
      </c>
      <c r="C6" s="15">
        <f t="shared" si="20"/>
        <v>0.98729281767955801</v>
      </c>
      <c r="D6" s="15">
        <f t="shared" si="1"/>
        <v>0.97071823204419805</v>
      </c>
      <c r="E6" s="15">
        <f t="shared" si="2"/>
        <v>0.99502762430939196</v>
      </c>
      <c r="F6" s="15">
        <f t="shared" si="3"/>
        <v>0.97127071823204403</v>
      </c>
      <c r="G6" s="15">
        <f t="shared" si="4"/>
        <v>0.99779005524861797</v>
      </c>
      <c r="H6" s="15">
        <f t="shared" si="5"/>
        <v>0.54751381215469597</v>
      </c>
      <c r="I6" s="15">
        <f t="shared" si="6"/>
        <v>0.99502762430939196</v>
      </c>
      <c r="J6" s="15">
        <f t="shared" si="7"/>
        <v>0.98508287292817598</v>
      </c>
      <c r="K6" s="15">
        <f t="shared" si="8"/>
        <v>0.993922651933701</v>
      </c>
      <c r="L6" s="15">
        <f t="shared" si="9"/>
        <v>0.98563535911602196</v>
      </c>
      <c r="M6" s="15">
        <f t="shared" si="10"/>
        <v>0.993922651933701</v>
      </c>
      <c r="N6" s="15">
        <f t="shared" si="11"/>
        <v>0.88674033149171205</v>
      </c>
      <c r="O6" s="15">
        <f t="shared" si="12"/>
        <v>0.99779005524861797</v>
      </c>
      <c r="P6" s="26">
        <f t="shared" si="13"/>
        <v>0.99281767955801103</v>
      </c>
      <c r="Q6" s="26">
        <f t="shared" si="14"/>
        <v>0.990607734806629</v>
      </c>
      <c r="R6" s="15">
        <f t="shared" si="15"/>
        <v>0.97292817679557997</v>
      </c>
      <c r="S6" s="15">
        <f t="shared" si="16"/>
        <v>0.99558011049723705</v>
      </c>
      <c r="T6" s="15">
        <f t="shared" si="17"/>
        <v>0.87513812154696102</v>
      </c>
      <c r="U6" s="15">
        <f t="shared" si="18"/>
        <v>0.984530386740331</v>
      </c>
      <c r="Y6" s="1">
        <v>4</v>
      </c>
      <c r="Z6" s="20">
        <v>0</v>
      </c>
      <c r="AA6" s="1" t="s">
        <v>105</v>
      </c>
      <c r="AB6" s="1">
        <v>0</v>
      </c>
      <c r="AC6" s="20">
        <v>0.88776655443322094</v>
      </c>
      <c r="AD6" s="20">
        <v>0.989337822671156</v>
      </c>
      <c r="AE6" s="28">
        <f t="shared" si="19"/>
        <v>0.10157126823793505</v>
      </c>
    </row>
    <row r="7" spans="1:32">
      <c r="A7" s="14">
        <v>4</v>
      </c>
      <c r="B7" s="15">
        <f t="shared" si="0"/>
        <v>0.88776655443322094</v>
      </c>
      <c r="C7" s="15">
        <f t="shared" si="20"/>
        <v>0.989337822671156</v>
      </c>
      <c r="D7" s="15">
        <f t="shared" si="1"/>
        <v>0.99719416386083004</v>
      </c>
      <c r="E7" s="15">
        <f t="shared" si="2"/>
        <v>0.99887766554433199</v>
      </c>
      <c r="F7" s="15">
        <f t="shared" si="3"/>
        <v>0.99382716049382702</v>
      </c>
      <c r="G7" s="15">
        <f t="shared" si="4"/>
        <v>0.99831649831649805</v>
      </c>
      <c r="H7" s="15">
        <f t="shared" si="5"/>
        <v>0.99326599326599296</v>
      </c>
      <c r="I7" s="15">
        <f t="shared" si="6"/>
        <v>0.99270482603815902</v>
      </c>
      <c r="J7" s="15">
        <f t="shared" si="7"/>
        <v>0.86251402918069497</v>
      </c>
      <c r="K7" s="26">
        <f t="shared" si="8"/>
        <v>0.98989898989898994</v>
      </c>
      <c r="L7" s="26">
        <f t="shared" si="9"/>
        <v>0.990460157126823</v>
      </c>
      <c r="M7" s="15">
        <f t="shared" si="10"/>
        <v>0.99775533108866399</v>
      </c>
      <c r="N7" s="15">
        <f t="shared" si="11"/>
        <v>0.99214365881032496</v>
      </c>
      <c r="O7" s="15">
        <f t="shared" si="12"/>
        <v>0.99663299663299598</v>
      </c>
      <c r="P7" s="15">
        <f t="shared" si="13"/>
        <v>0.96464646464646397</v>
      </c>
      <c r="Q7" s="15">
        <f t="shared" si="14"/>
        <v>0.99158249158249101</v>
      </c>
      <c r="R7" s="15">
        <f t="shared" si="15"/>
        <v>0.989337822671156</v>
      </c>
      <c r="S7" s="15">
        <f t="shared" si="16"/>
        <v>0.99551066217732798</v>
      </c>
      <c r="T7" s="26">
        <f t="shared" si="17"/>
        <v>0.99775533108866399</v>
      </c>
      <c r="U7" s="26">
        <f t="shared" si="18"/>
        <v>0.99719416386083004</v>
      </c>
      <c r="Y7" s="1">
        <v>5</v>
      </c>
      <c r="Z7" s="20">
        <v>0</v>
      </c>
      <c r="AA7" s="1" t="s">
        <v>106</v>
      </c>
      <c r="AB7" s="1">
        <v>0</v>
      </c>
      <c r="AC7" s="20">
        <v>0.93676122931441996</v>
      </c>
      <c r="AD7" s="20">
        <v>0.99231678486997599</v>
      </c>
      <c r="AE7" s="28">
        <f t="shared" si="19"/>
        <v>5.5555555555556024E-2</v>
      </c>
    </row>
    <row r="8" spans="1:32">
      <c r="A8" s="14">
        <v>5</v>
      </c>
      <c r="B8" s="15">
        <f t="shared" si="0"/>
        <v>0.93676122931441996</v>
      </c>
      <c r="C8" s="15">
        <f t="shared" si="20"/>
        <v>0.99231678486997599</v>
      </c>
      <c r="D8" s="15">
        <f t="shared" si="1"/>
        <v>0.95626477541371102</v>
      </c>
      <c r="E8" s="15">
        <f t="shared" si="2"/>
        <v>0.99113475177304899</v>
      </c>
      <c r="F8" s="15">
        <f t="shared" si="3"/>
        <v>0.96513002364066103</v>
      </c>
      <c r="G8" s="15">
        <f t="shared" si="4"/>
        <v>0.99172576832151305</v>
      </c>
      <c r="H8" s="15">
        <f t="shared" si="5"/>
        <v>0.98640661938534202</v>
      </c>
      <c r="I8" s="15">
        <f t="shared" si="6"/>
        <v>0.99527186761229303</v>
      </c>
      <c r="J8" s="15">
        <f t="shared" si="7"/>
        <v>0.96453900709219798</v>
      </c>
      <c r="K8" s="15">
        <f t="shared" si="8"/>
        <v>0.989952718676122</v>
      </c>
      <c r="L8" s="15">
        <f t="shared" si="9"/>
        <v>0.66843971631205601</v>
      </c>
      <c r="M8" s="15">
        <f t="shared" si="10"/>
        <v>0.99763593380614601</v>
      </c>
      <c r="N8" s="15">
        <f t="shared" si="11"/>
        <v>0.88652482269503496</v>
      </c>
      <c r="O8" s="15">
        <f t="shared" si="12"/>
        <v>0.989952718676122</v>
      </c>
      <c r="P8" s="15">
        <f t="shared" si="13"/>
        <v>0.98108747044917199</v>
      </c>
      <c r="Q8" s="15">
        <f t="shared" si="14"/>
        <v>0.99290780141843904</v>
      </c>
      <c r="R8" s="15">
        <f t="shared" si="15"/>
        <v>0.979905437352245</v>
      </c>
      <c r="S8" s="15">
        <f t="shared" si="16"/>
        <v>0.99172576832151305</v>
      </c>
      <c r="T8" s="15">
        <f t="shared" si="17"/>
        <v>0.92789598108746996</v>
      </c>
      <c r="U8" s="15">
        <f t="shared" si="18"/>
        <v>0.98522458628841603</v>
      </c>
      <c r="Y8" s="1">
        <v>6</v>
      </c>
      <c r="Z8" s="20">
        <v>0</v>
      </c>
      <c r="AA8" s="1" t="s">
        <v>107</v>
      </c>
      <c r="AB8" s="1">
        <v>0</v>
      </c>
      <c r="AC8" s="20">
        <v>0.96985210466439098</v>
      </c>
      <c r="AD8" s="20">
        <v>0.99658703071672305</v>
      </c>
      <c r="AE8" s="28">
        <f t="shared" si="19"/>
        <v>2.6734926052332075E-2</v>
      </c>
    </row>
    <row r="9" spans="1:32">
      <c r="A9" s="14">
        <v>6</v>
      </c>
      <c r="B9" s="15">
        <f t="shared" si="0"/>
        <v>0.96985210466439098</v>
      </c>
      <c r="C9" s="15">
        <f t="shared" si="20"/>
        <v>0.99658703071672305</v>
      </c>
      <c r="D9" s="15">
        <f t="shared" si="1"/>
        <v>0.95449374288964695</v>
      </c>
      <c r="E9" s="15">
        <f t="shared" si="2"/>
        <v>0.99829351535836097</v>
      </c>
      <c r="F9" s="15">
        <f t="shared" si="3"/>
        <v>0.97952218430034099</v>
      </c>
      <c r="G9" s="15">
        <f t="shared" si="4"/>
        <v>0.99601820250284401</v>
      </c>
      <c r="H9" s="15">
        <f t="shared" si="5"/>
        <v>0.98407281001137603</v>
      </c>
      <c r="I9" s="15">
        <f t="shared" si="6"/>
        <v>0.99772468714448204</v>
      </c>
      <c r="J9" s="15">
        <f t="shared" si="7"/>
        <v>0.98691695108077304</v>
      </c>
      <c r="K9" s="15">
        <f t="shared" si="8"/>
        <v>0.99715585893060299</v>
      </c>
      <c r="L9" s="15">
        <f t="shared" si="9"/>
        <v>0.87883959044368598</v>
      </c>
      <c r="M9" s="15">
        <f t="shared" si="10"/>
        <v>0.99772468714448204</v>
      </c>
      <c r="N9" s="15">
        <f t="shared" si="11"/>
        <v>0.817974971558589</v>
      </c>
      <c r="O9" s="15">
        <f t="shared" si="12"/>
        <v>0.99488054607508503</v>
      </c>
      <c r="P9" s="15">
        <f t="shared" si="13"/>
        <v>0.93572241183162597</v>
      </c>
      <c r="Q9" s="15">
        <f t="shared" si="14"/>
        <v>0.99601820250284401</v>
      </c>
      <c r="R9" s="15">
        <f t="shared" si="15"/>
        <v>0.98350398179749698</v>
      </c>
      <c r="S9" s="15">
        <f t="shared" si="16"/>
        <v>0.99146757679180797</v>
      </c>
      <c r="T9" s="15">
        <f t="shared" si="17"/>
        <v>0.98919226393629101</v>
      </c>
      <c r="U9" s="15">
        <f t="shared" si="18"/>
        <v>0.99544937428896396</v>
      </c>
      <c r="Y9" s="1">
        <v>7</v>
      </c>
      <c r="Z9" s="20">
        <v>0</v>
      </c>
      <c r="AA9" s="1" t="s">
        <v>108</v>
      </c>
      <c r="AB9" s="1">
        <v>0</v>
      </c>
      <c r="AC9" s="20">
        <v>0.96936542669584203</v>
      </c>
      <c r="AD9" s="20">
        <v>0.99671772428883998</v>
      </c>
      <c r="AE9" s="28">
        <f t="shared" si="19"/>
        <v>2.7352297592997954E-2</v>
      </c>
    </row>
    <row r="10" spans="1:32">
      <c r="A10" s="14">
        <v>7</v>
      </c>
      <c r="B10" s="15">
        <f t="shared" si="0"/>
        <v>0.96936542669584203</v>
      </c>
      <c r="C10" s="15">
        <f t="shared" si="20"/>
        <v>0.99671772428883998</v>
      </c>
      <c r="D10" s="15">
        <f t="shared" si="1"/>
        <v>0.9917943107221</v>
      </c>
      <c r="E10" s="15">
        <f t="shared" si="2"/>
        <v>0.99726477024070004</v>
      </c>
      <c r="F10" s="15">
        <f t="shared" si="3"/>
        <v>0.99288840262582001</v>
      </c>
      <c r="G10" s="15">
        <f t="shared" si="4"/>
        <v>0.99671772428883998</v>
      </c>
      <c r="H10" s="15">
        <f t="shared" si="5"/>
        <v>0.98851203501093998</v>
      </c>
      <c r="I10" s="15">
        <f t="shared" si="6"/>
        <v>0.99617067833698003</v>
      </c>
      <c r="J10" s="15">
        <f t="shared" si="7"/>
        <v>0.99288840262582001</v>
      </c>
      <c r="K10" s="15">
        <f t="shared" si="8"/>
        <v>0.99617067833698003</v>
      </c>
      <c r="L10" s="15">
        <f t="shared" si="9"/>
        <v>0.99288840262582001</v>
      </c>
      <c r="M10" s="15">
        <f t="shared" si="10"/>
        <v>0.99288840262582001</v>
      </c>
      <c r="N10" s="15">
        <f t="shared" si="11"/>
        <v>0.98577680525164102</v>
      </c>
      <c r="O10" s="15">
        <f t="shared" si="12"/>
        <v>0.99726477024070004</v>
      </c>
      <c r="P10" s="15">
        <f t="shared" si="13"/>
        <v>0.78008752735229703</v>
      </c>
      <c r="Q10" s="15">
        <f t="shared" si="14"/>
        <v>0.99617067833698003</v>
      </c>
      <c r="R10" s="15">
        <f t="shared" si="15"/>
        <v>0.98085339168490104</v>
      </c>
      <c r="S10" s="15">
        <f t="shared" si="16"/>
        <v>0.99288840262582001</v>
      </c>
      <c r="T10" s="15">
        <f t="shared" si="17"/>
        <v>0.96280087527352298</v>
      </c>
      <c r="U10" s="15">
        <f t="shared" si="18"/>
        <v>0.99617067833698003</v>
      </c>
      <c r="Y10" s="1">
        <v>8</v>
      </c>
      <c r="Z10" s="20">
        <v>0</v>
      </c>
      <c r="AA10" s="1" t="s">
        <v>109</v>
      </c>
      <c r="AB10" s="1">
        <v>0</v>
      </c>
      <c r="AC10" s="20">
        <v>0.88951521984216397</v>
      </c>
      <c r="AD10" s="20">
        <v>0.99436302142051802</v>
      </c>
      <c r="AE10" s="28">
        <f t="shared" si="19"/>
        <v>0.10484780157835405</v>
      </c>
    </row>
    <row r="11" spans="1:32">
      <c r="A11" s="14">
        <v>8</v>
      </c>
      <c r="B11" s="15">
        <f t="shared" si="0"/>
        <v>0.88951521984216397</v>
      </c>
      <c r="C11" s="15">
        <f t="shared" si="20"/>
        <v>0.99436302142051802</v>
      </c>
      <c r="D11" s="15">
        <f t="shared" si="1"/>
        <v>0.93855693348365199</v>
      </c>
      <c r="E11" s="15">
        <f t="shared" si="2"/>
        <v>0.99323562570462198</v>
      </c>
      <c r="F11" s="15">
        <f t="shared" si="3"/>
        <v>0.98928974069898501</v>
      </c>
      <c r="G11" s="15">
        <f t="shared" si="4"/>
        <v>0.99661781285231099</v>
      </c>
      <c r="H11" s="15">
        <f t="shared" si="5"/>
        <v>0.97463359639233305</v>
      </c>
      <c r="I11" s="15">
        <f t="shared" si="6"/>
        <v>0.99887260428410296</v>
      </c>
      <c r="J11" s="15">
        <f t="shared" si="7"/>
        <v>0.95152198421645995</v>
      </c>
      <c r="K11" s="15">
        <f t="shared" si="8"/>
        <v>0.99154453213077698</v>
      </c>
      <c r="L11" s="15">
        <f t="shared" si="9"/>
        <v>0.93686583990980798</v>
      </c>
      <c r="M11" s="15">
        <f t="shared" si="10"/>
        <v>0.99774520856820703</v>
      </c>
      <c r="N11" s="15">
        <f t="shared" si="11"/>
        <v>0.90924464487034895</v>
      </c>
      <c r="O11" s="15">
        <f t="shared" si="12"/>
        <v>0.99436302142051802</v>
      </c>
      <c r="P11" s="15">
        <f t="shared" si="13"/>
        <v>0.96786922209695603</v>
      </c>
      <c r="Q11" s="15">
        <f t="shared" si="14"/>
        <v>0.99605411499436303</v>
      </c>
      <c r="R11" s="15">
        <f t="shared" si="15"/>
        <v>0.56877113866967299</v>
      </c>
      <c r="S11" s="15">
        <f t="shared" si="16"/>
        <v>0.98703494926719204</v>
      </c>
      <c r="T11" s="15">
        <f t="shared" si="17"/>
        <v>0.97970687711386695</v>
      </c>
      <c r="U11" s="15">
        <f t="shared" si="18"/>
        <v>0.99436302142051802</v>
      </c>
      <c r="Y11" s="1">
        <v>9</v>
      </c>
      <c r="Z11" s="20">
        <v>0</v>
      </c>
      <c r="AA11" s="1" t="s">
        <v>110</v>
      </c>
      <c r="AB11" s="1">
        <v>0</v>
      </c>
      <c r="AC11" s="20">
        <v>0.85406301824212205</v>
      </c>
      <c r="AD11" s="20">
        <v>0.992260917634052</v>
      </c>
      <c r="AE11" s="28">
        <f t="shared" si="19"/>
        <v>0.13819789939192995</v>
      </c>
    </row>
    <row r="12" spans="1:32">
      <c r="A12" s="14">
        <v>9</v>
      </c>
      <c r="B12" s="15">
        <f t="shared" si="0"/>
        <v>0.85406301824212205</v>
      </c>
      <c r="C12" s="15">
        <f t="shared" si="20"/>
        <v>0.992260917634052</v>
      </c>
      <c r="D12" s="15">
        <f t="shared" si="1"/>
        <v>0.99502487562189001</v>
      </c>
      <c r="E12" s="15">
        <f t="shared" si="2"/>
        <v>0.99889441680486402</v>
      </c>
      <c r="F12" s="15">
        <f t="shared" si="3"/>
        <v>0.99447208402432197</v>
      </c>
      <c r="G12" s="15">
        <f t="shared" si="4"/>
        <v>0.99502487562189001</v>
      </c>
      <c r="H12" s="15">
        <f t="shared" si="5"/>
        <v>0.99391929242675503</v>
      </c>
      <c r="I12" s="15">
        <f t="shared" si="6"/>
        <v>0.99944720840243195</v>
      </c>
      <c r="J12" s="15">
        <f t="shared" si="7"/>
        <v>0.99170812603648395</v>
      </c>
      <c r="K12" s="15">
        <f t="shared" si="8"/>
        <v>0.99723604201216098</v>
      </c>
      <c r="L12" s="15">
        <f t="shared" si="9"/>
        <v>0.99170812603648395</v>
      </c>
      <c r="M12" s="15">
        <f t="shared" si="10"/>
        <v>0.99889441680486402</v>
      </c>
      <c r="N12" s="15">
        <f t="shared" si="11"/>
        <v>0.95301271420674405</v>
      </c>
      <c r="O12" s="15">
        <f t="shared" si="12"/>
        <v>0.99004975124378103</v>
      </c>
      <c r="P12" s="15">
        <f t="shared" si="13"/>
        <v>0.98728579325594201</v>
      </c>
      <c r="Q12" s="15">
        <f t="shared" si="14"/>
        <v>0.99834162520729597</v>
      </c>
      <c r="R12" s="15">
        <f t="shared" si="15"/>
        <v>0.98783858485350995</v>
      </c>
      <c r="S12" s="15">
        <f t="shared" si="16"/>
        <v>0.99557766721945795</v>
      </c>
      <c r="T12" s="15">
        <f t="shared" si="17"/>
        <v>0.61802100608070698</v>
      </c>
      <c r="U12" s="15">
        <f t="shared" si="18"/>
        <v>0.99889441680486402</v>
      </c>
      <c r="Y12" s="1">
        <v>0</v>
      </c>
      <c r="Z12" s="20">
        <v>1</v>
      </c>
      <c r="AA12" s="1" t="s">
        <v>57</v>
      </c>
      <c r="AB12" s="1">
        <v>1</v>
      </c>
      <c r="AC12" s="20">
        <v>0.95730337078651595</v>
      </c>
      <c r="AD12" s="20">
        <v>0.99550561797752801</v>
      </c>
      <c r="AE12" s="28">
        <f t="shared" si="19"/>
        <v>3.8202247191012062E-2</v>
      </c>
    </row>
    <row r="13" spans="1:32">
      <c r="B13" s="33"/>
      <c r="D13" s="33"/>
      <c r="F13" s="33"/>
      <c r="H13" s="33"/>
      <c r="J13" s="33"/>
      <c r="L13" s="33"/>
      <c r="N13" s="33"/>
      <c r="P13" s="33"/>
      <c r="R13" s="33"/>
      <c r="T13" s="33"/>
      <c r="Y13" s="1">
        <v>1</v>
      </c>
      <c r="Z13" s="20">
        <v>1</v>
      </c>
      <c r="AA13" s="1" t="s">
        <v>163</v>
      </c>
      <c r="AB13" s="1">
        <v>1</v>
      </c>
      <c r="AC13" s="20">
        <v>0.97622739018087801</v>
      </c>
      <c r="AD13" s="20">
        <v>0.99896640826873295</v>
      </c>
      <c r="AE13" s="28">
        <f t="shared" si="19"/>
        <v>2.2739018087854945E-2</v>
      </c>
    </row>
    <row r="14" spans="1:32">
      <c r="B14" s="33"/>
      <c r="D14" s="33"/>
      <c r="F14" s="33"/>
      <c r="H14" s="33"/>
      <c r="J14" s="33"/>
      <c r="L14" s="33"/>
      <c r="N14" s="33"/>
      <c r="P14" s="33"/>
      <c r="R14" s="33"/>
      <c r="T14" s="33"/>
      <c r="Y14" s="1">
        <v>2</v>
      </c>
      <c r="Z14" s="20">
        <v>1</v>
      </c>
      <c r="AA14" s="1" t="s">
        <v>111</v>
      </c>
      <c r="AB14" s="1">
        <v>1</v>
      </c>
      <c r="AC14" s="20">
        <v>0.98526200873362402</v>
      </c>
      <c r="AD14" s="20">
        <v>0.99399563318777295</v>
      </c>
      <c r="AE14" s="28">
        <f t="shared" si="19"/>
        <v>8.7336244541489361E-3</v>
      </c>
    </row>
    <row r="15" spans="1:32">
      <c r="B15" s="33"/>
      <c r="D15" s="33"/>
      <c r="F15" s="33"/>
      <c r="H15" s="33"/>
      <c r="J15" s="33"/>
      <c r="L15" s="33"/>
      <c r="N15" s="33"/>
      <c r="P15" s="33"/>
      <c r="R15" s="33"/>
      <c r="T15" s="33"/>
      <c r="Y15" s="1">
        <v>3</v>
      </c>
      <c r="Z15" s="20">
        <v>1</v>
      </c>
      <c r="AA15" s="1" t="s">
        <v>112</v>
      </c>
      <c r="AB15" s="1">
        <v>1</v>
      </c>
      <c r="AC15" s="20">
        <v>0.97071823204419805</v>
      </c>
      <c r="AD15" s="20">
        <v>0.99502762430939196</v>
      </c>
      <c r="AE15" s="28">
        <f t="shared" si="19"/>
        <v>2.4309392265193908E-2</v>
      </c>
    </row>
    <row r="16" spans="1:32">
      <c r="B16" s="33"/>
      <c r="D16" s="33"/>
      <c r="F16" s="33"/>
      <c r="H16" s="33"/>
      <c r="J16" s="33"/>
      <c r="L16" s="33"/>
      <c r="N16" s="33"/>
      <c r="P16" s="33"/>
      <c r="R16" s="33"/>
      <c r="T16" s="33"/>
      <c r="Y16" s="1">
        <v>4</v>
      </c>
      <c r="Z16" s="20">
        <v>1</v>
      </c>
      <c r="AA16" s="1" t="s">
        <v>113</v>
      </c>
      <c r="AB16" s="1">
        <v>1</v>
      </c>
      <c r="AC16" s="20">
        <v>0.99719416386083004</v>
      </c>
      <c r="AD16" s="20">
        <v>0.99887766554433199</v>
      </c>
      <c r="AE16" s="28">
        <f t="shared" si="19"/>
        <v>1.6835016835019534E-3</v>
      </c>
    </row>
    <row r="17" spans="2:31">
      <c r="B17" s="33"/>
      <c r="D17" s="33"/>
      <c r="F17" s="33"/>
      <c r="H17" s="33"/>
      <c r="J17" s="33"/>
      <c r="L17" s="33"/>
      <c r="N17" s="33"/>
      <c r="P17" s="33"/>
      <c r="R17" s="33"/>
      <c r="T17" s="33"/>
      <c r="Y17" s="1">
        <v>5</v>
      </c>
      <c r="Z17" s="20">
        <v>1</v>
      </c>
      <c r="AA17" s="1" t="s">
        <v>114</v>
      </c>
      <c r="AB17" s="1">
        <v>1</v>
      </c>
      <c r="AC17" s="20">
        <v>0.95626477541371102</v>
      </c>
      <c r="AD17" s="20">
        <v>0.99113475177304899</v>
      </c>
      <c r="AE17" s="28">
        <f t="shared" si="19"/>
        <v>3.4869976359337973E-2</v>
      </c>
    </row>
    <row r="18" spans="2:31">
      <c r="B18" s="33"/>
      <c r="D18" s="33"/>
      <c r="F18" s="33"/>
      <c r="H18" s="33"/>
      <c r="J18" s="33"/>
      <c r="L18" s="33"/>
      <c r="N18" s="33"/>
      <c r="P18" s="33"/>
      <c r="R18" s="33"/>
      <c r="T18" s="33"/>
      <c r="Y18" s="1">
        <v>6</v>
      </c>
      <c r="Z18" s="20">
        <v>1</v>
      </c>
      <c r="AA18" s="1" t="s">
        <v>115</v>
      </c>
      <c r="AB18" s="1">
        <v>1</v>
      </c>
      <c r="AC18" s="20">
        <v>0.95449374288964695</v>
      </c>
      <c r="AD18" s="20">
        <v>0.99829351535836097</v>
      </c>
      <c r="AE18" s="28">
        <f t="shared" si="19"/>
        <v>4.3799772468714027E-2</v>
      </c>
    </row>
    <row r="19" spans="2:31">
      <c r="B19" s="33"/>
      <c r="D19" s="33"/>
      <c r="F19" s="33"/>
      <c r="H19" s="33"/>
      <c r="J19" s="33"/>
      <c r="L19" s="33"/>
      <c r="N19" s="33"/>
      <c r="P19" s="33"/>
      <c r="R19" s="33"/>
      <c r="T19" s="33"/>
      <c r="Y19" s="1">
        <v>7</v>
      </c>
      <c r="Z19" s="20">
        <v>1</v>
      </c>
      <c r="AA19" s="1" t="s">
        <v>116</v>
      </c>
      <c r="AB19" s="1">
        <v>1</v>
      </c>
      <c r="AC19" s="20">
        <v>0.9917943107221</v>
      </c>
      <c r="AD19" s="20">
        <v>0.99726477024070004</v>
      </c>
      <c r="AE19" s="28">
        <f t="shared" si="19"/>
        <v>5.4704595186000349E-3</v>
      </c>
    </row>
    <row r="20" spans="2:31">
      <c r="B20" s="33"/>
      <c r="D20" s="33"/>
      <c r="F20" s="33"/>
      <c r="H20" s="33"/>
      <c r="J20" s="33"/>
      <c r="L20" s="33"/>
      <c r="N20" s="33"/>
      <c r="P20" s="33"/>
      <c r="R20" s="33"/>
      <c r="T20" s="33"/>
      <c r="Y20" s="1">
        <v>8</v>
      </c>
      <c r="Z20" s="20">
        <v>1</v>
      </c>
      <c r="AA20" s="1" t="s">
        <v>117</v>
      </c>
      <c r="AB20" s="1">
        <v>1</v>
      </c>
      <c r="AC20" s="20">
        <v>0.93855693348365199</v>
      </c>
      <c r="AD20" s="20">
        <v>0.99323562570462198</v>
      </c>
      <c r="AE20" s="28">
        <f t="shared" si="19"/>
        <v>5.4678692220969993E-2</v>
      </c>
    </row>
    <row r="21" spans="2:31">
      <c r="B21" s="33"/>
      <c r="D21" s="33"/>
      <c r="F21" s="33"/>
      <c r="H21" s="33"/>
      <c r="J21" s="33"/>
      <c r="L21" s="33"/>
      <c r="N21" s="33"/>
      <c r="P21" s="33"/>
      <c r="R21" s="33"/>
      <c r="T21" s="33"/>
      <c r="Y21" s="1">
        <v>9</v>
      </c>
      <c r="Z21" s="20">
        <v>1</v>
      </c>
      <c r="AA21" s="1" t="s">
        <v>118</v>
      </c>
      <c r="AB21" s="1">
        <v>1</v>
      </c>
      <c r="AC21" s="20">
        <v>0.99502487562189001</v>
      </c>
      <c r="AD21" s="20">
        <v>0.99889441680486402</v>
      </c>
      <c r="AE21" s="28">
        <f t="shared" si="19"/>
        <v>3.8695411829740012E-3</v>
      </c>
    </row>
    <row r="22" spans="2:31">
      <c r="B22" s="33"/>
      <c r="D22" s="33"/>
      <c r="F22" s="33"/>
      <c r="H22" s="33"/>
      <c r="J22" s="33"/>
      <c r="L22" s="33"/>
      <c r="N22" s="33"/>
      <c r="P22" s="33"/>
      <c r="R22" s="33"/>
      <c r="T22" s="33"/>
      <c r="Y22" s="1">
        <v>0</v>
      </c>
      <c r="Z22" s="20">
        <v>2</v>
      </c>
      <c r="AA22" s="1" t="s">
        <v>58</v>
      </c>
      <c r="AB22" s="1">
        <v>2</v>
      </c>
      <c r="AC22" s="20">
        <v>0.97191011235955005</v>
      </c>
      <c r="AD22" s="20">
        <v>0.99719101123595499</v>
      </c>
      <c r="AE22" s="28">
        <f t="shared" si="19"/>
        <v>2.5280898876404945E-2</v>
      </c>
    </row>
    <row r="23" spans="2:31">
      <c r="Y23" s="1">
        <v>1</v>
      </c>
      <c r="Z23" s="20">
        <v>2</v>
      </c>
      <c r="AA23" s="1" t="s">
        <v>66</v>
      </c>
      <c r="AB23" s="1">
        <v>2</v>
      </c>
      <c r="AC23" s="20">
        <v>0.99689922480620097</v>
      </c>
      <c r="AD23" s="20">
        <v>1</v>
      </c>
      <c r="AE23" s="28">
        <f t="shared" si="19"/>
        <v>3.1007751937990324E-3</v>
      </c>
    </row>
    <row r="24" spans="2:31">
      <c r="Y24" s="1">
        <v>2</v>
      </c>
      <c r="Z24" s="20">
        <v>2</v>
      </c>
      <c r="AA24" s="1" t="s">
        <v>164</v>
      </c>
      <c r="AB24" s="1">
        <v>2</v>
      </c>
      <c r="AC24" s="20">
        <v>0.85207423580786001</v>
      </c>
      <c r="AD24" s="20">
        <v>0.99344978165938802</v>
      </c>
      <c r="AE24" s="28">
        <f t="shared" si="19"/>
        <v>0.14137554585152801</v>
      </c>
    </row>
    <row r="25" spans="2:31">
      <c r="Y25" s="1">
        <v>3</v>
      </c>
      <c r="Z25" s="20">
        <v>2</v>
      </c>
      <c r="AA25" s="1" t="s">
        <v>119</v>
      </c>
      <c r="AB25" s="1">
        <v>2</v>
      </c>
      <c r="AC25" s="20">
        <v>0.97127071823204403</v>
      </c>
      <c r="AD25" s="20">
        <v>0.99779005524861797</v>
      </c>
      <c r="AE25" s="28">
        <f t="shared" si="19"/>
        <v>2.6519337016573941E-2</v>
      </c>
    </row>
    <row r="26" spans="2:31">
      <c r="Y26" s="1">
        <v>4</v>
      </c>
      <c r="Z26" s="20">
        <v>2</v>
      </c>
      <c r="AA26" s="1" t="s">
        <v>120</v>
      </c>
      <c r="AB26" s="1">
        <v>2</v>
      </c>
      <c r="AC26" s="20">
        <v>0.99382716049382702</v>
      </c>
      <c r="AD26" s="20">
        <v>0.99831649831649805</v>
      </c>
      <c r="AE26" s="28">
        <f t="shared" si="19"/>
        <v>4.4893378226710245E-3</v>
      </c>
    </row>
    <row r="27" spans="2:31">
      <c r="Y27" s="1">
        <v>5</v>
      </c>
      <c r="Z27" s="20">
        <v>2</v>
      </c>
      <c r="AA27" s="1" t="s">
        <v>121</v>
      </c>
      <c r="AB27" s="1">
        <v>2</v>
      </c>
      <c r="AC27" s="20">
        <v>0.96513002364066103</v>
      </c>
      <c r="AD27" s="20">
        <v>0.99172576832151305</v>
      </c>
      <c r="AE27" s="28">
        <f t="shared" si="19"/>
        <v>2.6595744680852018E-2</v>
      </c>
    </row>
    <row r="28" spans="2:31">
      <c r="Y28" s="1">
        <v>6</v>
      </c>
      <c r="Z28" s="20">
        <v>2</v>
      </c>
      <c r="AA28" s="1" t="s">
        <v>122</v>
      </c>
      <c r="AB28" s="1">
        <v>2</v>
      </c>
      <c r="AC28" s="20">
        <v>0.97952218430034099</v>
      </c>
      <c r="AD28" s="20">
        <v>0.99601820250284401</v>
      </c>
      <c r="AE28" s="28">
        <f t="shared" si="19"/>
        <v>1.6496018202503016E-2</v>
      </c>
    </row>
    <row r="29" spans="2:31">
      <c r="Y29" s="1">
        <v>7</v>
      </c>
      <c r="Z29" s="20">
        <v>2</v>
      </c>
      <c r="AA29" s="1" t="s">
        <v>123</v>
      </c>
      <c r="AB29" s="1">
        <v>2</v>
      </c>
      <c r="AC29" s="20">
        <v>0.99288840262582001</v>
      </c>
      <c r="AD29" s="20">
        <v>0.99671772428883998</v>
      </c>
      <c r="AE29" s="28">
        <f t="shared" si="19"/>
        <v>3.8293216630199689E-3</v>
      </c>
    </row>
    <row r="30" spans="2:31">
      <c r="Y30" s="1">
        <v>8</v>
      </c>
      <c r="Z30" s="20">
        <v>2</v>
      </c>
      <c r="AA30" s="1" t="s">
        <v>124</v>
      </c>
      <c r="AB30" s="1">
        <v>2</v>
      </c>
      <c r="AC30" s="20">
        <v>0.98928974069898501</v>
      </c>
      <c r="AD30" s="20">
        <v>0.99661781285231099</v>
      </c>
      <c r="AE30" s="28">
        <f t="shared" si="19"/>
        <v>7.3280721533259818E-3</v>
      </c>
    </row>
    <row r="31" spans="2:31">
      <c r="Y31" s="1">
        <v>9</v>
      </c>
      <c r="Z31" s="20">
        <v>2</v>
      </c>
      <c r="AA31" s="1" t="s">
        <v>125</v>
      </c>
      <c r="AB31" s="1">
        <v>2</v>
      </c>
      <c r="AC31" s="20">
        <v>0.99447208402432197</v>
      </c>
      <c r="AD31" s="20">
        <v>0.99502487562189001</v>
      </c>
      <c r="AE31" s="28">
        <f t="shared" si="19"/>
        <v>5.5279159756804752E-4</v>
      </c>
    </row>
    <row r="32" spans="2:31">
      <c r="Y32" s="1">
        <v>0</v>
      </c>
      <c r="Z32" s="20">
        <v>3</v>
      </c>
      <c r="AA32" s="1" t="s">
        <v>59</v>
      </c>
      <c r="AB32" s="1">
        <v>3</v>
      </c>
      <c r="AC32" s="20">
        <v>0.89662921348314595</v>
      </c>
      <c r="AD32" s="20">
        <v>0.98932584269662904</v>
      </c>
      <c r="AE32" s="28">
        <f t="shared" si="19"/>
        <v>9.2696629213483095E-2</v>
      </c>
    </row>
    <row r="33" spans="25:31">
      <c r="Y33" s="1">
        <v>1</v>
      </c>
      <c r="Z33" s="20">
        <v>3</v>
      </c>
      <c r="AA33" s="1" t="s">
        <v>67</v>
      </c>
      <c r="AB33" s="1">
        <v>3</v>
      </c>
      <c r="AC33" s="20">
        <v>0.99431524547803596</v>
      </c>
      <c r="AD33" s="20">
        <v>0.99844961240310004</v>
      </c>
      <c r="AE33" s="28">
        <f t="shared" si="19"/>
        <v>4.1343669250640813E-3</v>
      </c>
    </row>
    <row r="34" spans="25:31">
      <c r="Y34" s="1">
        <v>2</v>
      </c>
      <c r="Z34" s="20">
        <v>3</v>
      </c>
      <c r="AA34" s="1" t="s">
        <v>74</v>
      </c>
      <c r="AB34" s="1">
        <v>3</v>
      </c>
      <c r="AC34" s="20">
        <v>0.947052401746724</v>
      </c>
      <c r="AD34" s="20">
        <v>0.98580786026200795</v>
      </c>
      <c r="AE34" s="28">
        <f t="shared" si="19"/>
        <v>3.8755458515283947E-2</v>
      </c>
    </row>
    <row r="35" spans="25:31">
      <c r="Y35" s="1">
        <v>3</v>
      </c>
      <c r="Z35" s="20">
        <v>3</v>
      </c>
      <c r="AA35" s="1" t="s">
        <v>165</v>
      </c>
      <c r="AB35" s="1">
        <v>3</v>
      </c>
      <c r="AC35" s="20">
        <v>0.54751381215469597</v>
      </c>
      <c r="AD35" s="20">
        <v>0.99502762430939196</v>
      </c>
      <c r="AE35" s="28">
        <f t="shared" si="19"/>
        <v>0.44751381215469599</v>
      </c>
    </row>
    <row r="36" spans="25:31">
      <c r="Y36" s="1">
        <v>4</v>
      </c>
      <c r="Z36" s="20">
        <v>3</v>
      </c>
      <c r="AA36" s="1" t="s">
        <v>126</v>
      </c>
      <c r="AB36" s="1">
        <v>3</v>
      </c>
      <c r="AC36" s="20">
        <v>0.99326599326599296</v>
      </c>
      <c r="AD36" s="20">
        <v>0.99270482603815902</v>
      </c>
      <c r="AE36" s="28">
        <f t="shared" si="19"/>
        <v>-5.6116722783394746E-4</v>
      </c>
    </row>
    <row r="37" spans="25:31">
      <c r="Y37" s="1">
        <v>5</v>
      </c>
      <c r="Z37" s="20">
        <v>3</v>
      </c>
      <c r="AA37" s="1" t="s">
        <v>127</v>
      </c>
      <c r="AB37" s="1">
        <v>3</v>
      </c>
      <c r="AC37" s="20">
        <v>0.98640661938534202</v>
      </c>
      <c r="AD37" s="20">
        <v>0.99527186761229303</v>
      </c>
      <c r="AE37" s="28">
        <f t="shared" si="19"/>
        <v>8.8652482269510058E-3</v>
      </c>
    </row>
    <row r="38" spans="25:31">
      <c r="Y38" s="1">
        <v>6</v>
      </c>
      <c r="Z38" s="20">
        <v>3</v>
      </c>
      <c r="AA38" s="1" t="s">
        <v>128</v>
      </c>
      <c r="AB38" s="1">
        <v>3</v>
      </c>
      <c r="AC38" s="20">
        <v>0.98407281001137603</v>
      </c>
      <c r="AD38" s="20">
        <v>0.99772468714448204</v>
      </c>
      <c r="AE38" s="28">
        <f t="shared" si="19"/>
        <v>1.3651877133106005E-2</v>
      </c>
    </row>
    <row r="39" spans="25:31">
      <c r="Y39" s="1">
        <v>7</v>
      </c>
      <c r="Z39" s="20">
        <v>3</v>
      </c>
      <c r="AA39" s="1" t="s">
        <v>129</v>
      </c>
      <c r="AB39" s="1">
        <v>3</v>
      </c>
      <c r="AC39" s="20">
        <v>0.98851203501093998</v>
      </c>
      <c r="AD39" s="20">
        <v>0.99617067833698003</v>
      </c>
      <c r="AE39" s="28">
        <f t="shared" si="19"/>
        <v>7.6586433260400488E-3</v>
      </c>
    </row>
    <row r="40" spans="25:31">
      <c r="Y40" s="1">
        <v>8</v>
      </c>
      <c r="Z40" s="20">
        <v>3</v>
      </c>
      <c r="AA40" s="1" t="s">
        <v>130</v>
      </c>
      <c r="AB40" s="1">
        <v>3</v>
      </c>
      <c r="AC40" s="20">
        <v>0.97463359639233305</v>
      </c>
      <c r="AD40" s="20">
        <v>0.99887260428410296</v>
      </c>
      <c r="AE40" s="28">
        <f t="shared" si="19"/>
        <v>2.4239007891769915E-2</v>
      </c>
    </row>
    <row r="41" spans="25:31">
      <c r="Y41" s="1">
        <v>9</v>
      </c>
      <c r="Z41" s="20">
        <v>3</v>
      </c>
      <c r="AA41" s="1" t="s">
        <v>131</v>
      </c>
      <c r="AB41" s="1">
        <v>3</v>
      </c>
      <c r="AC41" s="20">
        <v>0.99391929242675503</v>
      </c>
      <c r="AD41" s="20">
        <v>0.99944720840243195</v>
      </c>
      <c r="AE41" s="28">
        <f t="shared" si="19"/>
        <v>5.5279159756769225E-3</v>
      </c>
    </row>
    <row r="42" spans="25:31">
      <c r="Y42" s="1">
        <v>0</v>
      </c>
      <c r="Z42" s="20">
        <v>4</v>
      </c>
      <c r="AA42" s="1" t="s">
        <v>60</v>
      </c>
      <c r="AB42" s="1">
        <v>4</v>
      </c>
      <c r="AC42" s="20">
        <v>0.98820224719101102</v>
      </c>
      <c r="AD42" s="20">
        <v>0.99101123595505602</v>
      </c>
      <c r="AE42" s="28">
        <f t="shared" si="19"/>
        <v>2.8089887640450062E-3</v>
      </c>
    </row>
    <row r="43" spans="25:31">
      <c r="Y43" s="1">
        <v>1</v>
      </c>
      <c r="Z43" s="20">
        <v>4</v>
      </c>
      <c r="AA43" s="1" t="s">
        <v>68</v>
      </c>
      <c r="AB43" s="1">
        <v>4</v>
      </c>
      <c r="AC43" s="20">
        <v>0.99689922480620097</v>
      </c>
      <c r="AD43" s="20">
        <v>0.99689922480620097</v>
      </c>
      <c r="AE43" s="28">
        <f t="shared" si="19"/>
        <v>0</v>
      </c>
    </row>
    <row r="44" spans="25:31">
      <c r="Y44" s="1">
        <v>2</v>
      </c>
      <c r="Z44" s="20">
        <v>4</v>
      </c>
      <c r="AA44" s="1" t="s">
        <v>75</v>
      </c>
      <c r="AB44" s="1">
        <v>4</v>
      </c>
      <c r="AC44" s="20">
        <v>0.986353711790393</v>
      </c>
      <c r="AD44" s="20">
        <v>0.99126637554585095</v>
      </c>
      <c r="AE44" s="28">
        <f t="shared" si="19"/>
        <v>4.9126637554579577E-3</v>
      </c>
    </row>
    <row r="45" spans="25:31">
      <c r="Y45" s="1">
        <v>3</v>
      </c>
      <c r="Z45" s="20">
        <v>4</v>
      </c>
      <c r="AA45" s="1" t="s">
        <v>81</v>
      </c>
      <c r="AB45" s="1">
        <v>4</v>
      </c>
      <c r="AC45" s="20">
        <v>0.98508287292817598</v>
      </c>
      <c r="AD45" s="20">
        <v>0.993922651933701</v>
      </c>
      <c r="AE45" s="28">
        <f t="shared" si="19"/>
        <v>8.8397790055250169E-3</v>
      </c>
    </row>
    <row r="46" spans="25:31">
      <c r="Y46" s="1">
        <v>4</v>
      </c>
      <c r="Z46" s="20">
        <v>4</v>
      </c>
      <c r="AA46" s="1" t="s">
        <v>166</v>
      </c>
      <c r="AB46" s="1">
        <v>4</v>
      </c>
      <c r="AC46" s="20">
        <v>0.86251402918069497</v>
      </c>
      <c r="AD46" s="20">
        <v>0.98989898989898994</v>
      </c>
      <c r="AE46" s="28">
        <f t="shared" si="19"/>
        <v>0.12738496071829497</v>
      </c>
    </row>
    <row r="47" spans="25:31">
      <c r="Y47" s="1">
        <v>5</v>
      </c>
      <c r="Z47" s="20">
        <v>4</v>
      </c>
      <c r="AA47" s="1" t="s">
        <v>132</v>
      </c>
      <c r="AB47" s="1">
        <v>4</v>
      </c>
      <c r="AC47" s="20">
        <v>0.96453900709219798</v>
      </c>
      <c r="AD47" s="20">
        <v>0.989952718676122</v>
      </c>
      <c r="AE47" s="28">
        <f t="shared" si="19"/>
        <v>2.5413711583924026E-2</v>
      </c>
    </row>
    <row r="48" spans="25:31">
      <c r="Y48" s="1">
        <v>6</v>
      </c>
      <c r="Z48" s="20">
        <v>4</v>
      </c>
      <c r="AA48" s="1" t="s">
        <v>133</v>
      </c>
      <c r="AB48" s="1">
        <v>4</v>
      </c>
      <c r="AC48" s="20">
        <v>0.98691695108077304</v>
      </c>
      <c r="AD48" s="20">
        <v>0.99715585893060299</v>
      </c>
      <c r="AE48" s="28">
        <f t="shared" si="19"/>
        <v>1.0238907849829948E-2</v>
      </c>
    </row>
    <row r="49" spans="25:31">
      <c r="Y49" s="1">
        <v>7</v>
      </c>
      <c r="Z49" s="20">
        <v>4</v>
      </c>
      <c r="AA49" s="1" t="s">
        <v>134</v>
      </c>
      <c r="AB49" s="1">
        <v>4</v>
      </c>
      <c r="AC49" s="20">
        <v>0.99288840262582001</v>
      </c>
      <c r="AD49" s="20">
        <v>0.99617067833698003</v>
      </c>
      <c r="AE49" s="28">
        <f t="shared" si="19"/>
        <v>3.2822757111600209E-3</v>
      </c>
    </row>
    <row r="50" spans="25:31">
      <c r="Y50" s="1">
        <v>8</v>
      </c>
      <c r="Z50" s="20">
        <v>4</v>
      </c>
      <c r="AA50" s="1" t="s">
        <v>135</v>
      </c>
      <c r="AB50" s="1">
        <v>4</v>
      </c>
      <c r="AC50" s="20">
        <v>0.95152198421645995</v>
      </c>
      <c r="AD50" s="20">
        <v>0.99154453213077698</v>
      </c>
      <c r="AE50" s="28">
        <f t="shared" si="19"/>
        <v>4.002254791431703E-2</v>
      </c>
    </row>
    <row r="51" spans="25:31">
      <c r="Y51" s="1">
        <v>9</v>
      </c>
      <c r="Z51" s="20">
        <v>4</v>
      </c>
      <c r="AA51" s="1" t="s">
        <v>136</v>
      </c>
      <c r="AB51" s="1">
        <v>4</v>
      </c>
      <c r="AC51" s="20">
        <v>0.99170812603648395</v>
      </c>
      <c r="AD51" s="20">
        <v>0.99723604201216098</v>
      </c>
      <c r="AE51" s="28">
        <f t="shared" si="19"/>
        <v>5.5279159756770335E-3</v>
      </c>
    </row>
    <row r="52" spans="25:31">
      <c r="Y52" s="1">
        <v>0</v>
      </c>
      <c r="Z52" s="20">
        <v>5</v>
      </c>
      <c r="AA52" s="1" t="s">
        <v>61</v>
      </c>
      <c r="AB52" s="1">
        <v>5</v>
      </c>
      <c r="AC52" s="20">
        <v>0.99157303370786498</v>
      </c>
      <c r="AD52" s="20">
        <v>0.99887640449438198</v>
      </c>
      <c r="AE52" s="28">
        <f t="shared" si="19"/>
        <v>7.3033707865169939E-3</v>
      </c>
    </row>
    <row r="53" spans="25:31">
      <c r="Y53" s="1">
        <v>1</v>
      </c>
      <c r="Z53" s="20">
        <v>5</v>
      </c>
      <c r="AA53" s="1" t="s">
        <v>69</v>
      </c>
      <c r="AB53" s="1">
        <v>5</v>
      </c>
      <c r="AC53" s="20">
        <v>0.99483204134366898</v>
      </c>
      <c r="AD53" s="20">
        <v>0.99793281653746702</v>
      </c>
      <c r="AE53" s="28">
        <f t="shared" si="19"/>
        <v>3.1007751937980332E-3</v>
      </c>
    </row>
    <row r="54" spans="25:31">
      <c r="Y54" s="1">
        <v>2</v>
      </c>
      <c r="Z54" s="20">
        <v>5</v>
      </c>
      <c r="AA54" s="1" t="s">
        <v>76</v>
      </c>
      <c r="AB54" s="1">
        <v>5</v>
      </c>
      <c r="AC54" s="20">
        <v>0.98526200873362402</v>
      </c>
      <c r="AD54" s="20">
        <v>0.99126637554585095</v>
      </c>
      <c r="AE54" s="28">
        <f t="shared" si="19"/>
        <v>6.0043668122269356E-3</v>
      </c>
    </row>
    <row r="55" spans="25:31">
      <c r="Y55" s="1">
        <v>3</v>
      </c>
      <c r="Z55" s="20">
        <v>5</v>
      </c>
      <c r="AA55" s="1" t="s">
        <v>82</v>
      </c>
      <c r="AB55" s="1">
        <v>5</v>
      </c>
      <c r="AC55" s="20">
        <v>0.98563535911602196</v>
      </c>
      <c r="AD55" s="20">
        <v>0.993922651933701</v>
      </c>
      <c r="AE55" s="28">
        <f t="shared" si="19"/>
        <v>8.2872928176790372E-3</v>
      </c>
    </row>
    <row r="56" spans="25:31">
      <c r="Y56" s="1">
        <v>4</v>
      </c>
      <c r="Z56" s="20">
        <v>5</v>
      </c>
      <c r="AA56" s="1" t="s">
        <v>87</v>
      </c>
      <c r="AB56" s="1">
        <v>5</v>
      </c>
      <c r="AC56" s="20">
        <v>0.990460157126823</v>
      </c>
      <c r="AD56" s="20">
        <v>0.99775533108866399</v>
      </c>
      <c r="AE56" s="28">
        <f t="shared" si="19"/>
        <v>7.2951739618409839E-3</v>
      </c>
    </row>
    <row r="57" spans="25:31">
      <c r="Y57" s="1">
        <v>5</v>
      </c>
      <c r="Z57" s="20">
        <v>5</v>
      </c>
      <c r="AA57" s="1" t="s">
        <v>167</v>
      </c>
      <c r="AB57" s="1">
        <v>5</v>
      </c>
      <c r="AC57" s="20">
        <v>0.66843971631205601</v>
      </c>
      <c r="AD57" s="20">
        <v>0.99763593380614601</v>
      </c>
      <c r="AE57" s="28">
        <f t="shared" si="19"/>
        <v>0.32919621749409</v>
      </c>
    </row>
    <row r="58" spans="25:31">
      <c r="Y58" s="1">
        <v>6</v>
      </c>
      <c r="Z58" s="20">
        <v>5</v>
      </c>
      <c r="AA58" s="1" t="s">
        <v>137</v>
      </c>
      <c r="AB58" s="1">
        <v>5</v>
      </c>
      <c r="AC58" s="20">
        <v>0.87883959044368598</v>
      </c>
      <c r="AD58" s="20">
        <v>0.99772468714448204</v>
      </c>
      <c r="AE58" s="28">
        <f t="shared" si="19"/>
        <v>0.11888509670079606</v>
      </c>
    </row>
    <row r="59" spans="25:31">
      <c r="Y59" s="1">
        <v>7</v>
      </c>
      <c r="Z59" s="20">
        <v>5</v>
      </c>
      <c r="AA59" s="1" t="s">
        <v>138</v>
      </c>
      <c r="AB59" s="1">
        <v>5</v>
      </c>
      <c r="AC59" s="20">
        <v>0.99288840262582001</v>
      </c>
      <c r="AD59" s="20">
        <v>0.99288840262582001</v>
      </c>
      <c r="AE59" s="28">
        <f t="shared" si="19"/>
        <v>0</v>
      </c>
    </row>
    <row r="60" spans="25:31">
      <c r="Y60" s="1">
        <v>8</v>
      </c>
      <c r="Z60" s="20">
        <v>5</v>
      </c>
      <c r="AA60" s="1" t="s">
        <v>139</v>
      </c>
      <c r="AB60" s="1">
        <v>5</v>
      </c>
      <c r="AC60" s="20">
        <v>0.93686583990980798</v>
      </c>
      <c r="AD60" s="20">
        <v>0.99774520856820703</v>
      </c>
      <c r="AE60" s="28">
        <f t="shared" si="19"/>
        <v>6.0879368658399047E-2</v>
      </c>
    </row>
    <row r="61" spans="25:31">
      <c r="Y61" s="1">
        <v>9</v>
      </c>
      <c r="Z61" s="20">
        <v>5</v>
      </c>
      <c r="AA61" s="1" t="s">
        <v>140</v>
      </c>
      <c r="AB61" s="1">
        <v>5</v>
      </c>
      <c r="AC61" s="20">
        <v>0.99170812603648395</v>
      </c>
      <c r="AD61" s="20">
        <v>0.99889441680486402</v>
      </c>
      <c r="AE61" s="28">
        <f t="shared" si="19"/>
        <v>7.1862907683800659E-3</v>
      </c>
    </row>
    <row r="62" spans="25:31">
      <c r="Y62" s="1">
        <v>0</v>
      </c>
      <c r="Z62" s="20">
        <v>6</v>
      </c>
      <c r="AA62" s="1" t="s">
        <v>62</v>
      </c>
      <c r="AB62" s="1">
        <v>6</v>
      </c>
      <c r="AC62" s="20">
        <v>0.97584269662921297</v>
      </c>
      <c r="AD62" s="20">
        <v>0.98483146067415706</v>
      </c>
      <c r="AE62" s="28">
        <f t="shared" si="19"/>
        <v>8.9887640449440864E-3</v>
      </c>
    </row>
    <row r="63" spans="25:31">
      <c r="Y63" s="1">
        <v>1</v>
      </c>
      <c r="Z63" s="20">
        <v>6</v>
      </c>
      <c r="AA63" s="1" t="s">
        <v>70</v>
      </c>
      <c r="AB63" s="1">
        <v>6</v>
      </c>
      <c r="AC63" s="20">
        <v>0.99431524547803596</v>
      </c>
      <c r="AD63" s="20">
        <v>0.99844961240310004</v>
      </c>
      <c r="AE63" s="28">
        <f t="shared" si="19"/>
        <v>4.1343669250640813E-3</v>
      </c>
    </row>
    <row r="64" spans="25:31">
      <c r="Y64" s="1">
        <v>2</v>
      </c>
      <c r="Z64" s="20">
        <v>6</v>
      </c>
      <c r="AA64" s="1" t="s">
        <v>77</v>
      </c>
      <c r="AB64" s="1">
        <v>6</v>
      </c>
      <c r="AC64" s="20">
        <v>0.96943231441047995</v>
      </c>
      <c r="AD64" s="20">
        <v>0.98744541484716097</v>
      </c>
      <c r="AE64" s="28">
        <f t="shared" si="19"/>
        <v>1.8013100436681029E-2</v>
      </c>
    </row>
    <row r="65" spans="25:31">
      <c r="Y65" s="1">
        <v>3</v>
      </c>
      <c r="Z65" s="20">
        <v>6</v>
      </c>
      <c r="AA65" s="1" t="s">
        <v>83</v>
      </c>
      <c r="AB65" s="1">
        <v>6</v>
      </c>
      <c r="AC65" s="20">
        <v>0.88674033149171205</v>
      </c>
      <c r="AD65" s="20">
        <v>0.99779005524861797</v>
      </c>
      <c r="AE65" s="28">
        <f t="shared" si="19"/>
        <v>0.11104972375690592</v>
      </c>
    </row>
    <row r="66" spans="25:31">
      <c r="Y66" s="1">
        <v>4</v>
      </c>
      <c r="Z66" s="20">
        <v>6</v>
      </c>
      <c r="AA66" s="1" t="s">
        <v>88</v>
      </c>
      <c r="AB66" s="1">
        <v>6</v>
      </c>
      <c r="AC66" s="20">
        <v>0.99214365881032496</v>
      </c>
      <c r="AD66" s="20">
        <v>0.99663299663299598</v>
      </c>
      <c r="AE66" s="28">
        <f t="shared" si="19"/>
        <v>4.4893378226710245E-3</v>
      </c>
    </row>
    <row r="67" spans="25:31">
      <c r="Y67" s="1">
        <v>5</v>
      </c>
      <c r="Z67" s="20">
        <v>6</v>
      </c>
      <c r="AA67" s="1" t="s">
        <v>92</v>
      </c>
      <c r="AB67" s="1">
        <v>6</v>
      </c>
      <c r="AC67" s="20">
        <v>0.88652482269503496</v>
      </c>
      <c r="AD67" s="20">
        <v>0.989952718676122</v>
      </c>
      <c r="AE67" s="28">
        <f t="shared" ref="AE67:AE101" si="21">AD67-AC67</f>
        <v>0.10342789598108704</v>
      </c>
    </row>
    <row r="68" spans="25:31">
      <c r="Y68" s="1">
        <v>6</v>
      </c>
      <c r="Z68" s="20">
        <v>6</v>
      </c>
      <c r="AA68" s="1" t="s">
        <v>168</v>
      </c>
      <c r="AB68" s="1">
        <v>6</v>
      </c>
      <c r="AC68" s="20">
        <v>0.817974971558589</v>
      </c>
      <c r="AD68" s="20">
        <v>0.99488054607508503</v>
      </c>
      <c r="AE68" s="28">
        <f t="shared" si="21"/>
        <v>0.17690557451649602</v>
      </c>
    </row>
    <row r="69" spans="25:31">
      <c r="Y69" s="1">
        <v>7</v>
      </c>
      <c r="Z69" s="20">
        <v>6</v>
      </c>
      <c r="AA69" s="1" t="s">
        <v>141</v>
      </c>
      <c r="AB69" s="1">
        <v>6</v>
      </c>
      <c r="AC69" s="20">
        <v>0.98577680525164102</v>
      </c>
      <c r="AD69" s="20">
        <v>0.99726477024070004</v>
      </c>
      <c r="AE69" s="28">
        <f t="shared" si="21"/>
        <v>1.1487964989059019E-2</v>
      </c>
    </row>
    <row r="70" spans="25:31">
      <c r="Y70" s="1">
        <v>8</v>
      </c>
      <c r="Z70" s="20">
        <v>6</v>
      </c>
      <c r="AA70" s="1" t="s">
        <v>142</v>
      </c>
      <c r="AB70" s="1">
        <v>6</v>
      </c>
      <c r="AC70" s="20">
        <v>0.90924464487034895</v>
      </c>
      <c r="AD70" s="20">
        <v>0.99436302142051802</v>
      </c>
      <c r="AE70" s="28">
        <f t="shared" si="21"/>
        <v>8.5118376550169073E-2</v>
      </c>
    </row>
    <row r="71" spans="25:31">
      <c r="Y71" s="1">
        <v>9</v>
      </c>
      <c r="Z71" s="20">
        <v>6</v>
      </c>
      <c r="AA71" s="1" t="s">
        <v>143</v>
      </c>
      <c r="AB71" s="1">
        <v>6</v>
      </c>
      <c r="AC71" s="20">
        <v>0.95301271420674405</v>
      </c>
      <c r="AD71" s="20">
        <v>0.99004975124378103</v>
      </c>
      <c r="AE71" s="28">
        <f t="shared" si="21"/>
        <v>3.7037037037036979E-2</v>
      </c>
    </row>
    <row r="72" spans="25:31">
      <c r="Y72" s="1">
        <v>0</v>
      </c>
      <c r="Z72" s="20">
        <v>7</v>
      </c>
      <c r="AA72" s="1" t="s">
        <v>63</v>
      </c>
      <c r="AB72" s="1">
        <v>7</v>
      </c>
      <c r="AC72" s="20">
        <v>0.99044943820224696</v>
      </c>
      <c r="AD72" s="20">
        <v>0.99719101123595499</v>
      </c>
      <c r="AE72" s="28">
        <f t="shared" si="21"/>
        <v>6.7415730337080371E-3</v>
      </c>
    </row>
    <row r="73" spans="25:31">
      <c r="Y73" s="1">
        <v>1</v>
      </c>
      <c r="Z73" s="20">
        <v>7</v>
      </c>
      <c r="AA73" s="1" t="s">
        <v>71</v>
      </c>
      <c r="AB73" s="1">
        <v>7</v>
      </c>
      <c r="AC73" s="20">
        <v>0.99328165374677002</v>
      </c>
      <c r="AD73" s="20">
        <v>0.99793281653746702</v>
      </c>
      <c r="AE73" s="28">
        <f t="shared" si="21"/>
        <v>4.6511627906969943E-3</v>
      </c>
    </row>
    <row r="74" spans="25:31">
      <c r="Y74" s="1">
        <v>2</v>
      </c>
      <c r="Z74" s="20">
        <v>7</v>
      </c>
      <c r="AA74" s="1" t="s">
        <v>78</v>
      </c>
      <c r="AB74" s="1">
        <v>7</v>
      </c>
      <c r="AC74" s="20">
        <v>0.98253275109170302</v>
      </c>
      <c r="AD74" s="20">
        <v>0.99235807860262004</v>
      </c>
      <c r="AE74" s="28">
        <f t="shared" si="21"/>
        <v>9.8253275109170257E-3</v>
      </c>
    </row>
    <row r="75" spans="25:31">
      <c r="Y75" s="1">
        <v>3</v>
      </c>
      <c r="Z75" s="20">
        <v>7</v>
      </c>
      <c r="AA75" s="1" t="s">
        <v>84</v>
      </c>
      <c r="AB75" s="1">
        <v>7</v>
      </c>
      <c r="AC75" s="20">
        <v>0.99281767955801103</v>
      </c>
      <c r="AD75" s="20">
        <v>0.990607734806629</v>
      </c>
      <c r="AE75" s="28">
        <f t="shared" si="21"/>
        <v>-2.2099447513820314E-3</v>
      </c>
    </row>
    <row r="76" spans="25:31">
      <c r="Y76" s="1">
        <v>4</v>
      </c>
      <c r="Z76" s="20">
        <v>7</v>
      </c>
      <c r="AA76" s="1" t="s">
        <v>89</v>
      </c>
      <c r="AB76" s="1">
        <v>7</v>
      </c>
      <c r="AC76" s="20">
        <v>0.96464646464646397</v>
      </c>
      <c r="AD76" s="20">
        <v>0.99158249158249101</v>
      </c>
      <c r="AE76" s="28">
        <f t="shared" si="21"/>
        <v>2.6936026936027035E-2</v>
      </c>
    </row>
    <row r="77" spans="25:31">
      <c r="Y77" s="1">
        <v>5</v>
      </c>
      <c r="Z77" s="20">
        <v>7</v>
      </c>
      <c r="AA77" s="1" t="s">
        <v>93</v>
      </c>
      <c r="AB77" s="1">
        <v>7</v>
      </c>
      <c r="AC77" s="20">
        <v>0.98108747044917199</v>
      </c>
      <c r="AD77" s="20">
        <v>0.99290780141843904</v>
      </c>
      <c r="AE77" s="28">
        <f t="shared" si="21"/>
        <v>1.1820330969267046E-2</v>
      </c>
    </row>
    <row r="78" spans="25:31">
      <c r="Y78" s="1">
        <v>6</v>
      </c>
      <c r="Z78" s="20">
        <v>7</v>
      </c>
      <c r="AA78" s="1" t="s">
        <v>96</v>
      </c>
      <c r="AB78" s="1">
        <v>7</v>
      </c>
      <c r="AC78" s="20">
        <v>0.93572241183162597</v>
      </c>
      <c r="AD78" s="20">
        <v>0.99601820250284401</v>
      </c>
      <c r="AE78" s="28">
        <f t="shared" si="21"/>
        <v>6.0295790671218041E-2</v>
      </c>
    </row>
    <row r="79" spans="25:31">
      <c r="Y79" s="1">
        <v>7</v>
      </c>
      <c r="Z79" s="20">
        <v>7</v>
      </c>
      <c r="AA79" s="1" t="s">
        <v>169</v>
      </c>
      <c r="AB79" s="1">
        <v>7</v>
      </c>
      <c r="AC79" s="20">
        <v>0.78008752735229703</v>
      </c>
      <c r="AD79" s="20">
        <v>0.99617067833698003</v>
      </c>
      <c r="AE79" s="28">
        <f t="shared" si="21"/>
        <v>0.216083150984683</v>
      </c>
    </row>
    <row r="80" spans="25:31">
      <c r="Y80" s="1">
        <v>8</v>
      </c>
      <c r="Z80" s="20">
        <v>7</v>
      </c>
      <c r="AA80" s="1" t="s">
        <v>144</v>
      </c>
      <c r="AB80" s="1">
        <v>7</v>
      </c>
      <c r="AC80" s="20">
        <v>0.96786922209695603</v>
      </c>
      <c r="AD80" s="20">
        <v>0.99605411499436303</v>
      </c>
      <c r="AE80" s="28">
        <f t="shared" si="21"/>
        <v>2.8184892897406999E-2</v>
      </c>
    </row>
    <row r="81" spans="25:31">
      <c r="Y81" s="1">
        <v>9</v>
      </c>
      <c r="Z81" s="20">
        <v>7</v>
      </c>
      <c r="AA81" s="1" t="s">
        <v>145</v>
      </c>
      <c r="AB81" s="1">
        <v>7</v>
      </c>
      <c r="AC81" s="20">
        <v>0.98728579325594201</v>
      </c>
      <c r="AD81" s="20">
        <v>0.99834162520729597</v>
      </c>
      <c r="AE81" s="28">
        <f t="shared" si="21"/>
        <v>1.1055831951353956E-2</v>
      </c>
    </row>
    <row r="82" spans="25:31">
      <c r="Y82" s="1">
        <v>0</v>
      </c>
      <c r="Z82" s="20">
        <v>8</v>
      </c>
      <c r="AA82" s="1" t="s">
        <v>64</v>
      </c>
      <c r="AB82" s="1">
        <v>8</v>
      </c>
      <c r="AC82" s="20">
        <v>0.99382022471910103</v>
      </c>
      <c r="AD82" s="20">
        <v>0.99606741573033697</v>
      </c>
      <c r="AE82" s="28">
        <f t="shared" si="21"/>
        <v>2.2471910112359383E-3</v>
      </c>
    </row>
    <row r="83" spans="25:31">
      <c r="Y83" s="1">
        <v>1</v>
      </c>
      <c r="Z83" s="20">
        <v>8</v>
      </c>
      <c r="AA83" s="1" t="s">
        <v>72</v>
      </c>
      <c r="AB83" s="1">
        <v>8</v>
      </c>
      <c r="AC83" s="20">
        <v>0.56950904392764801</v>
      </c>
      <c r="AD83" s="20">
        <v>0.96330749354005096</v>
      </c>
      <c r="AE83" s="28">
        <f t="shared" si="21"/>
        <v>0.39379844961240296</v>
      </c>
    </row>
    <row r="84" spans="25:31">
      <c r="Y84" s="1">
        <v>2</v>
      </c>
      <c r="Z84" s="20">
        <v>8</v>
      </c>
      <c r="AA84" s="1" t="s">
        <v>79</v>
      </c>
      <c r="AB84" s="1">
        <v>8</v>
      </c>
      <c r="AC84" s="20">
        <v>0.96288209606986896</v>
      </c>
      <c r="AD84" s="20">
        <v>0.98144104803493404</v>
      </c>
      <c r="AE84" s="28">
        <f t="shared" si="21"/>
        <v>1.8558951965065074E-2</v>
      </c>
    </row>
    <row r="85" spans="25:31">
      <c r="Y85" s="1">
        <v>3</v>
      </c>
      <c r="Z85" s="20">
        <v>8</v>
      </c>
      <c r="AA85" s="1" t="s">
        <v>85</v>
      </c>
      <c r="AB85" s="1">
        <v>8</v>
      </c>
      <c r="AC85" s="20">
        <v>0.97292817679557997</v>
      </c>
      <c r="AD85" s="20">
        <v>0.99558011049723705</v>
      </c>
      <c r="AE85" s="28">
        <f t="shared" si="21"/>
        <v>2.2651933701657079E-2</v>
      </c>
    </row>
    <row r="86" spans="25:31">
      <c r="Y86" s="1">
        <v>4</v>
      </c>
      <c r="Z86" s="20">
        <v>8</v>
      </c>
      <c r="AA86" s="1" t="s">
        <v>90</v>
      </c>
      <c r="AB86" s="1">
        <v>8</v>
      </c>
      <c r="AC86" s="20">
        <v>0.989337822671156</v>
      </c>
      <c r="AD86" s="20">
        <v>0.99551066217732798</v>
      </c>
      <c r="AE86" s="28">
        <f t="shared" si="21"/>
        <v>6.1728395061719787E-3</v>
      </c>
    </row>
    <row r="87" spans="25:31">
      <c r="Y87" s="1">
        <v>5</v>
      </c>
      <c r="Z87" s="20">
        <v>8</v>
      </c>
      <c r="AA87" s="1" t="s">
        <v>94</v>
      </c>
      <c r="AB87" s="1">
        <v>8</v>
      </c>
      <c r="AC87" s="20">
        <v>0.979905437352245</v>
      </c>
      <c r="AD87" s="20">
        <v>0.99172576832151305</v>
      </c>
      <c r="AE87" s="28">
        <f t="shared" si="21"/>
        <v>1.1820330969268045E-2</v>
      </c>
    </row>
    <row r="88" spans="25:31">
      <c r="Y88" s="1">
        <v>6</v>
      </c>
      <c r="Z88" s="20">
        <v>8</v>
      </c>
      <c r="AA88" s="1" t="s">
        <v>97</v>
      </c>
      <c r="AB88" s="1">
        <v>8</v>
      </c>
      <c r="AC88" s="20">
        <v>0.98350398179749698</v>
      </c>
      <c r="AD88" s="20">
        <v>0.99146757679180797</v>
      </c>
      <c r="AE88" s="28">
        <f t="shared" si="21"/>
        <v>7.9635949943109852E-3</v>
      </c>
    </row>
    <row r="89" spans="25:31">
      <c r="Y89" s="1">
        <v>7</v>
      </c>
      <c r="Z89" s="20">
        <v>8</v>
      </c>
      <c r="AA89" s="1" t="s">
        <v>99</v>
      </c>
      <c r="AB89" s="1">
        <v>8</v>
      </c>
      <c r="AC89" s="20">
        <v>0.98085339168490104</v>
      </c>
      <c r="AD89" s="20">
        <v>0.99288840262582001</v>
      </c>
      <c r="AE89" s="28">
        <f t="shared" si="21"/>
        <v>1.2035010940918967E-2</v>
      </c>
    </row>
    <row r="90" spans="25:31">
      <c r="Y90" s="1">
        <v>8</v>
      </c>
      <c r="Z90" s="20">
        <v>8</v>
      </c>
      <c r="AA90" s="1" t="s">
        <v>170</v>
      </c>
      <c r="AB90" s="1">
        <v>8</v>
      </c>
      <c r="AC90" s="20">
        <v>0.56877113866967299</v>
      </c>
      <c r="AD90" s="20">
        <v>0.98703494926719204</v>
      </c>
      <c r="AE90" s="28">
        <f t="shared" si="21"/>
        <v>0.41826381059751905</v>
      </c>
    </row>
    <row r="91" spans="25:31">
      <c r="Y91" s="1">
        <v>9</v>
      </c>
      <c r="Z91" s="20">
        <v>8</v>
      </c>
      <c r="AA91" s="1" t="s">
        <v>146</v>
      </c>
      <c r="AB91" s="1">
        <v>8</v>
      </c>
      <c r="AC91" s="20">
        <v>0.98783858485350995</v>
      </c>
      <c r="AD91" s="20">
        <v>0.99557766721945795</v>
      </c>
      <c r="AE91" s="28">
        <f t="shared" si="21"/>
        <v>7.7390823659480024E-3</v>
      </c>
    </row>
    <row r="92" spans="25:31">
      <c r="Y92" s="1">
        <v>0</v>
      </c>
      <c r="Z92" s="20">
        <v>9</v>
      </c>
      <c r="AA92" s="1" t="s">
        <v>65</v>
      </c>
      <c r="AB92" s="1">
        <v>9</v>
      </c>
      <c r="AC92" s="20">
        <v>0.93651685393258399</v>
      </c>
      <c r="AD92" s="20">
        <v>0.99438202247190999</v>
      </c>
      <c r="AE92" s="28">
        <f t="shared" si="21"/>
        <v>5.7865168539325995E-2</v>
      </c>
    </row>
    <row r="93" spans="25:31">
      <c r="Y93" s="1">
        <v>1</v>
      </c>
      <c r="Z93" s="20">
        <v>9</v>
      </c>
      <c r="AA93" s="1" t="s">
        <v>73</v>
      </c>
      <c r="AB93" s="1">
        <v>9</v>
      </c>
      <c r="AC93" s="20">
        <v>0.985529715762273</v>
      </c>
      <c r="AD93" s="20">
        <v>0.99638242894056805</v>
      </c>
      <c r="AE93" s="28">
        <f t="shared" si="21"/>
        <v>1.0852713178295059E-2</v>
      </c>
    </row>
    <row r="94" spans="25:31">
      <c r="Y94" s="1">
        <v>2</v>
      </c>
      <c r="Z94" s="20">
        <v>9</v>
      </c>
      <c r="AA94" s="1" t="s">
        <v>80</v>
      </c>
      <c r="AB94" s="1">
        <v>9</v>
      </c>
      <c r="AC94" s="20">
        <v>0.97762008733624395</v>
      </c>
      <c r="AD94" s="20">
        <v>0.97216157205240095</v>
      </c>
      <c r="AE94" s="28">
        <f t="shared" si="21"/>
        <v>-5.4585152838430018E-3</v>
      </c>
    </row>
    <row r="95" spans="25:31">
      <c r="Y95" s="1">
        <v>3</v>
      </c>
      <c r="Z95" s="20">
        <v>9</v>
      </c>
      <c r="AA95" s="1" t="s">
        <v>86</v>
      </c>
      <c r="AB95" s="1">
        <v>9</v>
      </c>
      <c r="AC95" s="20">
        <v>0.87513812154696102</v>
      </c>
      <c r="AD95" s="20">
        <v>0.984530386740331</v>
      </c>
      <c r="AE95" s="28">
        <f t="shared" si="21"/>
        <v>0.10939226519336998</v>
      </c>
    </row>
    <row r="96" spans="25:31">
      <c r="Y96" s="1">
        <v>4</v>
      </c>
      <c r="Z96" s="20">
        <v>9</v>
      </c>
      <c r="AA96" s="1" t="s">
        <v>91</v>
      </c>
      <c r="AB96" s="1">
        <v>9</v>
      </c>
      <c r="AC96" s="20">
        <v>0.99775533108866399</v>
      </c>
      <c r="AD96" s="20">
        <v>0.99719416386083004</v>
      </c>
      <c r="AE96" s="28">
        <f t="shared" si="21"/>
        <v>-5.6116722783394746E-4</v>
      </c>
    </row>
    <row r="97" spans="25:31">
      <c r="Y97" s="1">
        <v>5</v>
      </c>
      <c r="Z97" s="20">
        <v>9</v>
      </c>
      <c r="AA97" s="1" t="s">
        <v>95</v>
      </c>
      <c r="AB97" s="1">
        <v>9</v>
      </c>
      <c r="AC97" s="20">
        <v>0.92789598108746996</v>
      </c>
      <c r="AD97" s="20">
        <v>0.98522458628841603</v>
      </c>
      <c r="AE97" s="28">
        <f t="shared" si="21"/>
        <v>5.732860520094607E-2</v>
      </c>
    </row>
    <row r="98" spans="25:31">
      <c r="Y98" s="1">
        <v>6</v>
      </c>
      <c r="Z98" s="20">
        <v>9</v>
      </c>
      <c r="AA98" s="1" t="s">
        <v>98</v>
      </c>
      <c r="AB98" s="1">
        <v>9</v>
      </c>
      <c r="AC98" s="20">
        <v>0.98919226393629101</v>
      </c>
      <c r="AD98" s="20">
        <v>0.99544937428896396</v>
      </c>
      <c r="AE98" s="28">
        <f t="shared" si="21"/>
        <v>6.2571103526729566E-3</v>
      </c>
    </row>
    <row r="99" spans="25:31">
      <c r="Y99" s="1">
        <v>7</v>
      </c>
      <c r="Z99" s="20">
        <v>9</v>
      </c>
      <c r="AA99" s="1" t="s">
        <v>100</v>
      </c>
      <c r="AB99" s="1">
        <v>9</v>
      </c>
      <c r="AC99" s="20">
        <v>0.96280087527352298</v>
      </c>
      <c r="AD99" s="20">
        <v>0.99617067833698003</v>
      </c>
      <c r="AE99" s="28">
        <f t="shared" si="21"/>
        <v>3.3369803063457049E-2</v>
      </c>
    </row>
    <row r="100" spans="25:31">
      <c r="Y100" s="1">
        <v>8</v>
      </c>
      <c r="Z100" s="20">
        <v>9</v>
      </c>
      <c r="AA100" s="1" t="s">
        <v>101</v>
      </c>
      <c r="AB100" s="1">
        <v>9</v>
      </c>
      <c r="AC100" s="20">
        <v>0.97970687711386695</v>
      </c>
      <c r="AD100" s="20">
        <v>0.99436302142051802</v>
      </c>
      <c r="AE100" s="28">
        <f t="shared" si="21"/>
        <v>1.4656144306651075E-2</v>
      </c>
    </row>
    <row r="101" spans="25:31">
      <c r="Y101" s="1">
        <v>9</v>
      </c>
      <c r="Z101" s="20">
        <v>9</v>
      </c>
      <c r="AA101" s="1" t="s">
        <v>171</v>
      </c>
      <c r="AB101" s="1">
        <v>9</v>
      </c>
      <c r="AC101" s="20">
        <v>0.61802100608070698</v>
      </c>
      <c r="AD101" s="20">
        <v>0.99889441680486402</v>
      </c>
      <c r="AE101" s="28">
        <f t="shared" si="21"/>
        <v>0.38087341072415704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F5B5-0D5F-2840-97ED-C0999E8EDDB5}">
  <dimension ref="A1:AF101"/>
  <sheetViews>
    <sheetView workbookViewId="0">
      <selection activeCell="R50" sqref="R50"/>
    </sheetView>
  </sheetViews>
  <sheetFormatPr baseColWidth="10" defaultRowHeight="16"/>
  <cols>
    <col min="1" max="1" width="11.33203125" style="28" bestFit="1" customWidth="1"/>
    <col min="2" max="2" width="8.1640625" style="28" bestFit="1" customWidth="1"/>
    <col min="3" max="5" width="9.1640625" style="28" bestFit="1" customWidth="1"/>
    <col min="6" max="6" width="8.1640625" style="28" bestFit="1" customWidth="1"/>
    <col min="7" max="7" width="9.1640625" style="28" bestFit="1" customWidth="1"/>
    <col min="8" max="8" width="8.1640625" style="28" bestFit="1" customWidth="1"/>
    <col min="9" max="9" width="9.1640625" style="28" bestFit="1" customWidth="1"/>
    <col min="10" max="10" width="8.1640625" style="28" bestFit="1" customWidth="1"/>
    <col min="11" max="11" width="9.1640625" style="28" bestFit="1" customWidth="1"/>
    <col min="12" max="12" width="8.1640625" style="28" bestFit="1" customWidth="1"/>
    <col min="13" max="13" width="9.1640625" style="28" bestFit="1" customWidth="1"/>
    <col min="14" max="14" width="8.1640625" style="28" bestFit="1" customWidth="1"/>
    <col min="15" max="15" width="9.1640625" style="28" bestFit="1" customWidth="1"/>
    <col min="16" max="16" width="8.1640625" style="28" bestFit="1" customWidth="1"/>
    <col min="17" max="17" width="9.1640625" style="28" bestFit="1" customWidth="1"/>
    <col min="18" max="18" width="8.1640625" style="28" bestFit="1" customWidth="1"/>
    <col min="19" max="19" width="9.1640625" style="28" bestFit="1" customWidth="1"/>
    <col min="20" max="20" width="8.1640625" style="28" bestFit="1" customWidth="1"/>
    <col min="21" max="21" width="9.1640625" style="28" bestFit="1" customWidth="1"/>
    <col min="22" max="24" width="10.83203125" style="28"/>
    <col min="25" max="25" width="6.6640625" style="7" bestFit="1" customWidth="1"/>
    <col min="26" max="26" width="10" style="28" bestFit="1" customWidth="1"/>
    <col min="27" max="27" width="10" style="28" customWidth="1"/>
    <col min="28" max="28" width="10" style="28" bestFit="1" customWidth="1"/>
    <col min="29" max="29" width="26.33203125" style="28" bestFit="1" customWidth="1"/>
    <col min="30" max="30" width="20.83203125" style="28" bestFit="1" customWidth="1"/>
    <col min="31" max="16384" width="10.83203125" style="28"/>
  </cols>
  <sheetData>
    <row r="1" spans="1:32">
      <c r="A1" s="28" t="s">
        <v>183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183</v>
      </c>
      <c r="Z1" s="28" t="s">
        <v>12</v>
      </c>
      <c r="AA1" s="28" t="s">
        <v>161</v>
      </c>
      <c r="AB1" s="28" t="s">
        <v>183</v>
      </c>
      <c r="AC1" s="28" t="s">
        <v>11</v>
      </c>
      <c r="AD1" s="28" t="s">
        <v>24</v>
      </c>
    </row>
    <row r="2" spans="1:32">
      <c r="A2" s="28" t="s">
        <v>12</v>
      </c>
      <c r="B2" s="29" t="s">
        <v>55</v>
      </c>
      <c r="C2" s="29" t="s">
        <v>56</v>
      </c>
      <c r="D2" s="29" t="s">
        <v>55</v>
      </c>
      <c r="E2" s="29" t="s">
        <v>56</v>
      </c>
      <c r="F2" s="29" t="s">
        <v>55</v>
      </c>
      <c r="G2" s="29" t="s">
        <v>56</v>
      </c>
      <c r="H2" s="29" t="s">
        <v>55</v>
      </c>
      <c r="I2" s="29" t="s">
        <v>56</v>
      </c>
      <c r="J2" s="29" t="s">
        <v>55</v>
      </c>
      <c r="K2" s="29" t="s">
        <v>56</v>
      </c>
      <c r="L2" s="29" t="s">
        <v>55</v>
      </c>
      <c r="M2" s="29" t="s">
        <v>56</v>
      </c>
      <c r="N2" s="29" t="s">
        <v>55</v>
      </c>
      <c r="O2" s="29" t="s">
        <v>56</v>
      </c>
      <c r="P2" s="29" t="s">
        <v>55</v>
      </c>
      <c r="Q2" s="29" t="s">
        <v>56</v>
      </c>
      <c r="R2" s="29" t="s">
        <v>55</v>
      </c>
      <c r="S2" s="29" t="s">
        <v>56</v>
      </c>
      <c r="T2" s="29" t="s">
        <v>55</v>
      </c>
      <c r="U2" s="29" t="s">
        <v>56</v>
      </c>
      <c r="Y2" s="28">
        <v>0</v>
      </c>
      <c r="Z2" s="1">
        <v>0</v>
      </c>
      <c r="AA2" s="1" t="s">
        <v>162</v>
      </c>
      <c r="AB2" s="1">
        <v>0</v>
      </c>
      <c r="AC2" s="28">
        <v>0.74775280898876395</v>
      </c>
      <c r="AD2" s="28">
        <v>0.99325842696629196</v>
      </c>
      <c r="AE2" s="28">
        <f>AD2-AC2</f>
        <v>0.24550561797752801</v>
      </c>
      <c r="AF2" s="28">
        <f>AVERAGE(AE2:AE101)</f>
        <v>5.3653135470432087E-2</v>
      </c>
    </row>
    <row r="3" spans="1:32">
      <c r="A3" s="14">
        <v>0</v>
      </c>
      <c r="B3" s="15">
        <f>VLOOKUP(CONCATENATE($A3,$B$1),$AA$1:$AD$101,3,0)</f>
        <v>0.74775280898876395</v>
      </c>
      <c r="C3" s="15">
        <f>VLOOKUP(CONCATENATE($A3,B$1),$AA$1:$AD$101,4,0)</f>
        <v>0.99325842696629196</v>
      </c>
      <c r="D3" s="15">
        <f>VLOOKUP(CONCATENATE($A3,$D$1),$AA$1:$AD$101,3,0)</f>
        <v>0.95730337078651595</v>
      </c>
      <c r="E3" s="15">
        <f>VLOOKUP(CONCATENATE($A3,D$1),$AA$1:$AD$101,4,0)</f>
        <v>0.99550561797752801</v>
      </c>
      <c r="F3" s="15">
        <f>VLOOKUP(CONCATENATE($A3,$F$1),$AA$1:$AD$101,3,0)</f>
        <v>0.97191011235955005</v>
      </c>
      <c r="G3" s="15">
        <f>VLOOKUP(CONCATENATE($A3,F$1),$AA$1:$AD$101,4,0)</f>
        <v>0.99719101123595499</v>
      </c>
      <c r="H3" s="15">
        <f>VLOOKUP(CONCATENATE($A3,$H$1),$AA$1:$AD$101,3,0)</f>
        <v>0.89662921348314595</v>
      </c>
      <c r="I3" s="15">
        <f>VLOOKUP(CONCATENATE($A3,H$1),$AA$1:$AD$101,4,0)</f>
        <v>0.98932584269662904</v>
      </c>
      <c r="J3" s="15">
        <f>VLOOKUP(CONCATENATE($A3,$J$1),$AA$1:$AD$101,3,0)</f>
        <v>0.98820224719101102</v>
      </c>
      <c r="K3" s="15">
        <f>VLOOKUP(CONCATENATE($A3,J$1),$AA$1:$AD$101,4,0)</f>
        <v>0.99101123595505602</v>
      </c>
      <c r="L3" s="15">
        <f>VLOOKUP(CONCATENATE($A3,$L$1),$AA$1:$AD$101,3,0)</f>
        <v>0.99157303370786498</v>
      </c>
      <c r="M3" s="15">
        <f>VLOOKUP(CONCATENATE($A3,L$1),$AA$1:$AD$101,4,0)</f>
        <v>0.99887640449438198</v>
      </c>
      <c r="N3" s="15">
        <f>VLOOKUP(CONCATENATE($A3,$N$1),$AA$1:$AD$101,3,0)</f>
        <v>0.97584269662921297</v>
      </c>
      <c r="O3" s="15">
        <f>VLOOKUP(CONCATENATE($A3,N$1),$AA$1:$AD$101,4,0)</f>
        <v>0.98483146067415706</v>
      </c>
      <c r="P3" s="15">
        <f>VLOOKUP(CONCATENATE($A3,$P$1),$AA$1:$AD$101,3,0)</f>
        <v>0.99044943820224696</v>
      </c>
      <c r="Q3" s="15">
        <f>VLOOKUP(CONCATENATE($A3,P$1),$AA$1:$AD$101,4,0)</f>
        <v>0.99719101123595499</v>
      </c>
      <c r="R3" s="15">
        <f>VLOOKUP(CONCATENATE($A3,$R$1),$AA$1:$AD$101,3,0)</f>
        <v>0.99382022471910103</v>
      </c>
      <c r="S3" s="15">
        <f>VLOOKUP(CONCATENATE($A3,R$1),$AA$1:$AD$101,4,0)</f>
        <v>0.99606741573033697</v>
      </c>
      <c r="T3" s="15">
        <f>VLOOKUP(CONCATENATE($A3,$T$1),$AA$1:$AD$101,3,0)</f>
        <v>0.93651685393258399</v>
      </c>
      <c r="U3" s="15">
        <f>VLOOKUP(CONCATENATE($A3,T$1),$AA$1:$AD$101,4,0)</f>
        <v>0.99438202247190999</v>
      </c>
      <c r="Y3" s="28">
        <v>0</v>
      </c>
      <c r="Z3" s="1">
        <v>1</v>
      </c>
      <c r="AA3" s="1" t="s">
        <v>102</v>
      </c>
      <c r="AB3" s="1">
        <v>0</v>
      </c>
      <c r="AC3" s="28">
        <v>0.98914728682170505</v>
      </c>
      <c r="AD3" s="28">
        <v>0.99689922480620097</v>
      </c>
      <c r="AE3" s="28">
        <f t="shared" ref="AE3:AE66" si="0">AD3-AC3</f>
        <v>7.7519379844959158E-3</v>
      </c>
      <c r="AF3" s="28">
        <f>MEDIAN(AE2:AE101)</f>
        <v>1.415401071987854E-2</v>
      </c>
    </row>
    <row r="4" spans="1:32">
      <c r="A4" s="14">
        <v>1</v>
      </c>
      <c r="B4" s="15">
        <f t="shared" ref="B4:B12" si="1">VLOOKUP(CONCATENATE($A4,$B$1),$AA$1:$AD$101,3,0)</f>
        <v>0.98914728682170505</v>
      </c>
      <c r="C4" s="15">
        <f t="shared" ref="C4:C12" si="2">VLOOKUP(CONCATENATE($A4,$B$1),$AA$1:$AD$101,4,0)</f>
        <v>0.99689922480620097</v>
      </c>
      <c r="D4" s="15">
        <f t="shared" ref="D4:D12" si="3">VLOOKUP(CONCATENATE($A4,$D$1),$AA$1:$AD$101,3,0)</f>
        <v>0.97622739018087801</v>
      </c>
      <c r="E4" s="15">
        <f t="shared" ref="E4:E12" si="4">VLOOKUP(CONCATENATE($A4,D$1),$AA$1:$AD$101,4,0)</f>
        <v>0.99896640826873295</v>
      </c>
      <c r="F4" s="15">
        <f t="shared" ref="F4:F12" si="5">VLOOKUP(CONCATENATE($A4,$F$1),$AA$1:$AD$101,3,0)</f>
        <v>0.99689922480620097</v>
      </c>
      <c r="G4" s="15">
        <f t="shared" ref="G4:G12" si="6">VLOOKUP(CONCATENATE($A4,F$1),$AA$1:$AD$101,4,0)</f>
        <v>1</v>
      </c>
      <c r="H4" s="15">
        <f t="shared" ref="H4:H12" si="7">VLOOKUP(CONCATENATE($A4,$H$1),$AA$1:$AD$101,3,0)</f>
        <v>0.99431524547803596</v>
      </c>
      <c r="I4" s="15">
        <f t="shared" ref="I4:I12" si="8">VLOOKUP(CONCATENATE($A4,H$1),$AA$1:$AD$101,4,0)</f>
        <v>0.99844961240310004</v>
      </c>
      <c r="J4" s="26">
        <f t="shared" ref="J4:J12" si="9">VLOOKUP(CONCATENATE($A4,$J$1),$AA$1:$AD$101,3,0)</f>
        <v>0.99689922480620097</v>
      </c>
      <c r="K4" s="26">
        <f t="shared" ref="K4:K12" si="10">VLOOKUP(CONCATENATE($A4,J$1),$AA$1:$AD$101,4,0)</f>
        <v>0.99689922480620097</v>
      </c>
      <c r="L4" s="15">
        <f t="shared" ref="L4:L12" si="11">VLOOKUP(CONCATENATE($A4,$L$1),$AA$1:$AD$101,3,0)</f>
        <v>0.99483204134366898</v>
      </c>
      <c r="M4" s="15">
        <f t="shared" ref="M4:M12" si="12">VLOOKUP(CONCATENATE($A4,L$1),$AA$1:$AD$101,4,0)</f>
        <v>0.99793281653746702</v>
      </c>
      <c r="N4" s="15">
        <f t="shared" ref="N4:N12" si="13">VLOOKUP(CONCATENATE($A4,$N$1),$AA$1:$AD$101,3,0)</f>
        <v>0.99431524547803596</v>
      </c>
      <c r="O4" s="15">
        <f t="shared" ref="O4:O12" si="14">VLOOKUP(CONCATENATE($A4,N$1),$AA$1:$AD$101,4,0)</f>
        <v>0.99844961240310004</v>
      </c>
      <c r="P4" s="15">
        <f t="shared" ref="P4:P12" si="15">VLOOKUP(CONCATENATE($A4,$P$1),$AA$1:$AD$101,3,0)</f>
        <v>0.99328165374677002</v>
      </c>
      <c r="Q4" s="15">
        <f t="shared" ref="Q4:Q12" si="16">VLOOKUP(CONCATENATE($A4,P$1),$AA$1:$AD$101,4,0)</f>
        <v>0.99793281653746702</v>
      </c>
      <c r="R4" s="15">
        <f t="shared" ref="R4:R12" si="17">VLOOKUP(CONCATENATE($A4,$R$1),$AA$1:$AD$101,3,0)</f>
        <v>0.56950904392764801</v>
      </c>
      <c r="S4" s="15">
        <f t="shared" ref="S4:S12" si="18">VLOOKUP(CONCATENATE($A4,R$1),$AA$1:$AD$101,4,0)</f>
        <v>0.96330749354005096</v>
      </c>
      <c r="T4" s="15">
        <f t="shared" ref="T4:T12" si="19">VLOOKUP(CONCATENATE($A4,$T$1),$AA$1:$AD$101,3,0)</f>
        <v>0.985529715762273</v>
      </c>
      <c r="U4" s="15">
        <f t="shared" ref="U4:U12" si="20">VLOOKUP(CONCATENATE($A4,T$1),$AA$1:$AD$101,4,0)</f>
        <v>0.99638242894056805</v>
      </c>
      <c r="Y4" s="28">
        <v>0</v>
      </c>
      <c r="Z4" s="1">
        <v>2</v>
      </c>
      <c r="AA4" s="1" t="s">
        <v>103</v>
      </c>
      <c r="AB4" s="1">
        <v>0</v>
      </c>
      <c r="AC4" s="28">
        <v>0.82041484716157198</v>
      </c>
      <c r="AD4" s="28">
        <v>0.98526200873362402</v>
      </c>
      <c r="AE4" s="28">
        <f t="shared" si="0"/>
        <v>0.16484716157205204</v>
      </c>
    </row>
    <row r="5" spans="1:32">
      <c r="A5" s="14">
        <v>2</v>
      </c>
      <c r="B5" s="15">
        <f t="shared" si="1"/>
        <v>0.82041484716157198</v>
      </c>
      <c r="C5" s="15">
        <f t="shared" si="2"/>
        <v>0.98526200873362402</v>
      </c>
      <c r="D5" s="15">
        <f t="shared" si="3"/>
        <v>0.98526200873362402</v>
      </c>
      <c r="E5" s="15">
        <f t="shared" si="4"/>
        <v>0.99399563318777295</v>
      </c>
      <c r="F5" s="15">
        <f t="shared" si="5"/>
        <v>0.85207423580786001</v>
      </c>
      <c r="G5" s="15">
        <f t="shared" si="6"/>
        <v>0.99344978165938802</v>
      </c>
      <c r="H5" s="15">
        <f t="shared" si="7"/>
        <v>0.947052401746724</v>
      </c>
      <c r="I5" s="15">
        <f t="shared" si="8"/>
        <v>0.98580786026200795</v>
      </c>
      <c r="J5" s="15">
        <f t="shared" si="9"/>
        <v>0.986353711790393</v>
      </c>
      <c r="K5" s="15">
        <f t="shared" si="10"/>
        <v>0.99126637554585095</v>
      </c>
      <c r="L5" s="15">
        <f t="shared" si="11"/>
        <v>0.98526200873362402</v>
      </c>
      <c r="M5" s="15">
        <f t="shared" si="12"/>
        <v>0.99126637554585095</v>
      </c>
      <c r="N5" s="15">
        <f t="shared" si="13"/>
        <v>0.96943231441047995</v>
      </c>
      <c r="O5" s="15">
        <f t="shared" si="14"/>
        <v>0.98744541484716097</v>
      </c>
      <c r="P5" s="15">
        <f t="shared" si="15"/>
        <v>0.98253275109170302</v>
      </c>
      <c r="Q5" s="15">
        <f t="shared" si="16"/>
        <v>0.99235807860262004</v>
      </c>
      <c r="R5" s="15">
        <f t="shared" si="17"/>
        <v>0.96288209606986896</v>
      </c>
      <c r="S5" s="15">
        <f t="shared" si="18"/>
        <v>0.98144104803493404</v>
      </c>
      <c r="T5" s="26">
        <f t="shared" si="19"/>
        <v>0.97762008733624395</v>
      </c>
      <c r="U5" s="26">
        <f t="shared" si="20"/>
        <v>0.97216157205240095</v>
      </c>
      <c r="Y5" s="28">
        <v>0</v>
      </c>
      <c r="Z5" s="1">
        <v>3</v>
      </c>
      <c r="AA5" s="1" t="s">
        <v>104</v>
      </c>
      <c r="AB5" s="1">
        <v>0</v>
      </c>
      <c r="AC5" s="28">
        <v>0.90718232044198899</v>
      </c>
      <c r="AD5" s="28">
        <v>0.98729281767955801</v>
      </c>
      <c r="AE5" s="28">
        <f t="shared" si="0"/>
        <v>8.0110497237569023E-2</v>
      </c>
    </row>
    <row r="6" spans="1:32">
      <c r="A6" s="14">
        <v>3</v>
      </c>
      <c r="B6" s="15">
        <f t="shared" si="1"/>
        <v>0.90718232044198899</v>
      </c>
      <c r="C6" s="15">
        <f t="shared" si="2"/>
        <v>0.98729281767955801</v>
      </c>
      <c r="D6" s="15">
        <f t="shared" si="3"/>
        <v>0.97071823204419805</v>
      </c>
      <c r="E6" s="15">
        <f t="shared" si="4"/>
        <v>0.99502762430939196</v>
      </c>
      <c r="F6" s="15">
        <f t="shared" si="5"/>
        <v>0.97127071823204403</v>
      </c>
      <c r="G6" s="15">
        <f t="shared" si="6"/>
        <v>0.99779005524861797</v>
      </c>
      <c r="H6" s="15">
        <f t="shared" si="7"/>
        <v>0.54751381215469597</v>
      </c>
      <c r="I6" s="15">
        <f t="shared" si="8"/>
        <v>0.99502762430939196</v>
      </c>
      <c r="J6" s="15">
        <f t="shared" si="9"/>
        <v>0.98508287292817598</v>
      </c>
      <c r="K6" s="15">
        <f t="shared" si="10"/>
        <v>0.993922651933701</v>
      </c>
      <c r="L6" s="15">
        <f t="shared" si="11"/>
        <v>0.98563535911602196</v>
      </c>
      <c r="M6" s="15">
        <f t="shared" si="12"/>
        <v>0.993922651933701</v>
      </c>
      <c r="N6" s="15">
        <f t="shared" si="13"/>
        <v>0.88674033149171205</v>
      </c>
      <c r="O6" s="15">
        <f t="shared" si="14"/>
        <v>0.99779005524861797</v>
      </c>
      <c r="P6" s="26">
        <f t="shared" si="15"/>
        <v>0.99281767955801103</v>
      </c>
      <c r="Q6" s="26">
        <f t="shared" si="16"/>
        <v>0.990607734806629</v>
      </c>
      <c r="R6" s="15">
        <f t="shared" si="17"/>
        <v>0.97292817679557997</v>
      </c>
      <c r="S6" s="15">
        <f t="shared" si="18"/>
        <v>0.99558011049723705</v>
      </c>
      <c r="T6" s="15">
        <f t="shared" si="19"/>
        <v>0.87513812154696102</v>
      </c>
      <c r="U6" s="15">
        <f t="shared" si="20"/>
        <v>0.984530386740331</v>
      </c>
      <c r="Y6" s="28">
        <v>0</v>
      </c>
      <c r="Z6" s="1">
        <v>4</v>
      </c>
      <c r="AA6" s="1" t="s">
        <v>105</v>
      </c>
      <c r="AB6" s="1">
        <v>0</v>
      </c>
      <c r="AC6" s="28">
        <v>0.88776655443322094</v>
      </c>
      <c r="AD6" s="28">
        <v>0.989337822671156</v>
      </c>
      <c r="AE6" s="28">
        <f t="shared" si="0"/>
        <v>0.10157126823793505</v>
      </c>
    </row>
    <row r="7" spans="1:32">
      <c r="A7" s="14">
        <v>4</v>
      </c>
      <c r="B7" s="15">
        <f t="shared" si="1"/>
        <v>0.88776655443322094</v>
      </c>
      <c r="C7" s="15">
        <f t="shared" si="2"/>
        <v>0.989337822671156</v>
      </c>
      <c r="D7" s="15">
        <f t="shared" si="3"/>
        <v>0.99719416386083004</v>
      </c>
      <c r="E7" s="15">
        <f t="shared" si="4"/>
        <v>0.99887766554433199</v>
      </c>
      <c r="F7" s="15">
        <f t="shared" si="5"/>
        <v>0.99382716049382702</v>
      </c>
      <c r="G7" s="15">
        <f t="shared" si="6"/>
        <v>0.99831649831649805</v>
      </c>
      <c r="H7" s="26">
        <f t="shared" si="7"/>
        <v>0.99326599326599296</v>
      </c>
      <c r="I7" s="26">
        <f t="shared" si="8"/>
        <v>0.99270482603815902</v>
      </c>
      <c r="J7" s="15">
        <f t="shared" si="9"/>
        <v>0.86251402918069497</v>
      </c>
      <c r="K7" s="15">
        <f t="shared" si="10"/>
        <v>0.98989898989898994</v>
      </c>
      <c r="L7" s="15">
        <f t="shared" si="11"/>
        <v>0.990460157126823</v>
      </c>
      <c r="M7" s="15">
        <f t="shared" si="12"/>
        <v>0.99775533108866399</v>
      </c>
      <c r="N7" s="15">
        <f t="shared" si="13"/>
        <v>0.99214365881032496</v>
      </c>
      <c r="O7" s="15">
        <f t="shared" si="14"/>
        <v>0.99663299663299598</v>
      </c>
      <c r="P7" s="15">
        <f t="shared" si="15"/>
        <v>0.96464646464646397</v>
      </c>
      <c r="Q7" s="15">
        <f t="shared" si="16"/>
        <v>0.99158249158249101</v>
      </c>
      <c r="R7" s="15">
        <f t="shared" si="17"/>
        <v>0.989337822671156</v>
      </c>
      <c r="S7" s="15">
        <f t="shared" si="18"/>
        <v>0.99551066217732798</v>
      </c>
      <c r="T7" s="26">
        <f t="shared" si="19"/>
        <v>0.99775533108866399</v>
      </c>
      <c r="U7" s="26">
        <f t="shared" si="20"/>
        <v>0.99719416386083004</v>
      </c>
      <c r="Y7" s="28">
        <v>0</v>
      </c>
      <c r="Z7" s="1">
        <v>5</v>
      </c>
      <c r="AA7" s="1" t="s">
        <v>106</v>
      </c>
      <c r="AB7" s="1">
        <v>0</v>
      </c>
      <c r="AC7" s="28">
        <v>0.93676122931441996</v>
      </c>
      <c r="AD7" s="28">
        <v>0.99231678486997599</v>
      </c>
      <c r="AE7" s="28">
        <f t="shared" si="0"/>
        <v>5.5555555555556024E-2</v>
      </c>
    </row>
    <row r="8" spans="1:32">
      <c r="A8" s="14">
        <v>5</v>
      </c>
      <c r="B8" s="15">
        <f t="shared" si="1"/>
        <v>0.93676122931441996</v>
      </c>
      <c r="C8" s="15">
        <f t="shared" si="2"/>
        <v>0.99231678486997599</v>
      </c>
      <c r="D8" s="15">
        <f t="shared" si="3"/>
        <v>0.95626477541371102</v>
      </c>
      <c r="E8" s="15">
        <f t="shared" si="4"/>
        <v>0.99113475177304899</v>
      </c>
      <c r="F8" s="15">
        <f t="shared" si="5"/>
        <v>0.96513002364066103</v>
      </c>
      <c r="G8" s="15">
        <f t="shared" si="6"/>
        <v>0.99172576832151305</v>
      </c>
      <c r="H8" s="15">
        <f t="shared" si="7"/>
        <v>0.98640661938534202</v>
      </c>
      <c r="I8" s="15">
        <f t="shared" si="8"/>
        <v>0.99527186761229303</v>
      </c>
      <c r="J8" s="15">
        <f t="shared" si="9"/>
        <v>0.96453900709219798</v>
      </c>
      <c r="K8" s="15">
        <f t="shared" si="10"/>
        <v>0.989952718676122</v>
      </c>
      <c r="L8" s="15">
        <f t="shared" si="11"/>
        <v>0.66843971631205601</v>
      </c>
      <c r="M8" s="15">
        <f t="shared" si="12"/>
        <v>0.99763593380614601</v>
      </c>
      <c r="N8" s="15">
        <f t="shared" si="13"/>
        <v>0.88652482269503496</v>
      </c>
      <c r="O8" s="15">
        <f t="shared" si="14"/>
        <v>0.989952718676122</v>
      </c>
      <c r="P8" s="15">
        <f t="shared" si="15"/>
        <v>0.98108747044917199</v>
      </c>
      <c r="Q8" s="15">
        <f t="shared" si="16"/>
        <v>0.99290780141843904</v>
      </c>
      <c r="R8" s="15">
        <f t="shared" si="17"/>
        <v>0.979905437352245</v>
      </c>
      <c r="S8" s="15">
        <f t="shared" si="18"/>
        <v>0.99172576832151305</v>
      </c>
      <c r="T8" s="15">
        <f t="shared" si="19"/>
        <v>0.92789598108746996</v>
      </c>
      <c r="U8" s="15">
        <f t="shared" si="20"/>
        <v>0.98522458628841603</v>
      </c>
      <c r="Y8" s="28">
        <v>0</v>
      </c>
      <c r="Z8" s="1">
        <v>6</v>
      </c>
      <c r="AA8" s="1" t="s">
        <v>107</v>
      </c>
      <c r="AB8" s="1">
        <v>0</v>
      </c>
      <c r="AC8" s="28">
        <v>0.96985210466439098</v>
      </c>
      <c r="AD8" s="28">
        <v>0.99658703071672305</v>
      </c>
      <c r="AE8" s="28">
        <f t="shared" si="0"/>
        <v>2.6734926052332075E-2</v>
      </c>
    </row>
    <row r="9" spans="1:32">
      <c r="A9" s="14">
        <v>6</v>
      </c>
      <c r="B9" s="15">
        <f t="shared" si="1"/>
        <v>0.96985210466439098</v>
      </c>
      <c r="C9" s="15">
        <f t="shared" si="2"/>
        <v>0.99658703071672305</v>
      </c>
      <c r="D9" s="15">
        <f t="shared" si="3"/>
        <v>0.95449374288964695</v>
      </c>
      <c r="E9" s="15">
        <f t="shared" si="4"/>
        <v>0.99829351535836097</v>
      </c>
      <c r="F9" s="15">
        <f t="shared" si="5"/>
        <v>0.97952218430034099</v>
      </c>
      <c r="G9" s="15">
        <f t="shared" si="6"/>
        <v>0.99601820250284401</v>
      </c>
      <c r="H9" s="15">
        <f t="shared" si="7"/>
        <v>0.98407281001137603</v>
      </c>
      <c r="I9" s="15">
        <f t="shared" si="8"/>
        <v>0.99772468714448204</v>
      </c>
      <c r="J9" s="15">
        <f t="shared" si="9"/>
        <v>0.98691695108077304</v>
      </c>
      <c r="K9" s="15">
        <f t="shared" si="10"/>
        <v>0.99715585893060299</v>
      </c>
      <c r="L9" s="15">
        <f t="shared" si="11"/>
        <v>0.87883959044368598</v>
      </c>
      <c r="M9" s="15">
        <f t="shared" si="12"/>
        <v>0.99772468714448204</v>
      </c>
      <c r="N9" s="15">
        <f t="shared" si="13"/>
        <v>0.817974971558589</v>
      </c>
      <c r="O9" s="15">
        <f t="shared" si="14"/>
        <v>0.99488054607508503</v>
      </c>
      <c r="P9" s="15">
        <f t="shared" si="15"/>
        <v>0.93572241183162597</v>
      </c>
      <c r="Q9" s="15">
        <f t="shared" si="16"/>
        <v>0.99601820250284401</v>
      </c>
      <c r="R9" s="15">
        <f t="shared" si="17"/>
        <v>0.98350398179749698</v>
      </c>
      <c r="S9" s="15">
        <f t="shared" si="18"/>
        <v>0.99146757679180797</v>
      </c>
      <c r="T9" s="15">
        <f t="shared" si="19"/>
        <v>0.98919226393629101</v>
      </c>
      <c r="U9" s="15">
        <f t="shared" si="20"/>
        <v>0.99544937428896396</v>
      </c>
      <c r="Y9" s="28">
        <v>0</v>
      </c>
      <c r="Z9" s="1">
        <v>7</v>
      </c>
      <c r="AA9" s="1" t="s">
        <v>108</v>
      </c>
      <c r="AB9" s="1">
        <v>0</v>
      </c>
      <c r="AC9" s="28">
        <v>0.96936542669584203</v>
      </c>
      <c r="AD9" s="28">
        <v>0.99671772428883998</v>
      </c>
      <c r="AE9" s="28">
        <f t="shared" si="0"/>
        <v>2.7352297592997954E-2</v>
      </c>
    </row>
    <row r="10" spans="1:32">
      <c r="A10" s="14">
        <v>7</v>
      </c>
      <c r="B10" s="15">
        <f t="shared" si="1"/>
        <v>0.96936542669584203</v>
      </c>
      <c r="C10" s="15">
        <f t="shared" si="2"/>
        <v>0.99671772428883998</v>
      </c>
      <c r="D10" s="15">
        <f t="shared" si="3"/>
        <v>0.9917943107221</v>
      </c>
      <c r="E10" s="15">
        <f t="shared" si="4"/>
        <v>0.99726477024070004</v>
      </c>
      <c r="F10" s="15">
        <f t="shared" si="5"/>
        <v>0.99288840262582001</v>
      </c>
      <c r="G10" s="15">
        <f t="shared" si="6"/>
        <v>0.99671772428883998</v>
      </c>
      <c r="H10" s="15">
        <f t="shared" si="7"/>
        <v>0.98851203501093998</v>
      </c>
      <c r="I10" s="15">
        <f t="shared" si="8"/>
        <v>0.99617067833698003</v>
      </c>
      <c r="J10" s="15">
        <f t="shared" si="9"/>
        <v>0.99288840262582001</v>
      </c>
      <c r="K10" s="15">
        <f t="shared" si="10"/>
        <v>0.99617067833698003</v>
      </c>
      <c r="L10" s="26">
        <f t="shared" si="11"/>
        <v>0.99288840262582001</v>
      </c>
      <c r="M10" s="26">
        <f t="shared" si="12"/>
        <v>0.99288840262582001</v>
      </c>
      <c r="N10" s="15">
        <f t="shared" si="13"/>
        <v>0.98577680525164102</v>
      </c>
      <c r="O10" s="15">
        <f t="shared" si="14"/>
        <v>0.99726477024070004</v>
      </c>
      <c r="P10" s="15">
        <f t="shared" si="15"/>
        <v>0.78008752735229703</v>
      </c>
      <c r="Q10" s="15">
        <f t="shared" si="16"/>
        <v>0.99617067833698003</v>
      </c>
      <c r="R10" s="15">
        <f t="shared" si="17"/>
        <v>0.98085339168490104</v>
      </c>
      <c r="S10" s="15">
        <f t="shared" si="18"/>
        <v>0.99288840262582001</v>
      </c>
      <c r="T10" s="15">
        <f t="shared" si="19"/>
        <v>0.96280087527352298</v>
      </c>
      <c r="U10" s="15">
        <f t="shared" si="20"/>
        <v>0.99617067833698003</v>
      </c>
      <c r="Y10" s="28">
        <v>0</v>
      </c>
      <c r="Z10" s="1">
        <v>8</v>
      </c>
      <c r="AA10" s="1" t="s">
        <v>109</v>
      </c>
      <c r="AB10" s="1">
        <v>0</v>
      </c>
      <c r="AC10" s="28">
        <v>0.88951521984216397</v>
      </c>
      <c r="AD10" s="28">
        <v>0.99436302142051802</v>
      </c>
      <c r="AE10" s="28">
        <f t="shared" si="0"/>
        <v>0.10484780157835405</v>
      </c>
    </row>
    <row r="11" spans="1:32">
      <c r="A11" s="14">
        <v>8</v>
      </c>
      <c r="B11" s="15">
        <f t="shared" si="1"/>
        <v>0.88951521984216397</v>
      </c>
      <c r="C11" s="15">
        <f t="shared" si="2"/>
        <v>0.99436302142051802</v>
      </c>
      <c r="D11" s="15">
        <f t="shared" si="3"/>
        <v>0.93855693348365199</v>
      </c>
      <c r="E11" s="15">
        <f t="shared" si="4"/>
        <v>0.99323562570462198</v>
      </c>
      <c r="F11" s="15">
        <f t="shared" si="5"/>
        <v>0.98928974069898501</v>
      </c>
      <c r="G11" s="15">
        <f t="shared" si="6"/>
        <v>0.99661781285231099</v>
      </c>
      <c r="H11" s="15">
        <f t="shared" si="7"/>
        <v>0.97463359639233305</v>
      </c>
      <c r="I11" s="15">
        <f t="shared" si="8"/>
        <v>0.99887260428410296</v>
      </c>
      <c r="J11" s="15">
        <f t="shared" si="9"/>
        <v>0.95152198421645995</v>
      </c>
      <c r="K11" s="15">
        <f t="shared" si="10"/>
        <v>0.99154453213077698</v>
      </c>
      <c r="L11" s="15">
        <f t="shared" si="11"/>
        <v>0.93686583990980798</v>
      </c>
      <c r="M11" s="15">
        <f t="shared" si="12"/>
        <v>0.99774520856820703</v>
      </c>
      <c r="N11" s="15">
        <f t="shared" si="13"/>
        <v>0.90924464487034895</v>
      </c>
      <c r="O11" s="15">
        <f t="shared" si="14"/>
        <v>0.99436302142051802</v>
      </c>
      <c r="P11" s="15">
        <f t="shared" si="15"/>
        <v>0.96786922209695603</v>
      </c>
      <c r="Q11" s="15">
        <f t="shared" si="16"/>
        <v>0.99605411499436303</v>
      </c>
      <c r="R11" s="15">
        <f t="shared" si="17"/>
        <v>0.56877113866967299</v>
      </c>
      <c r="S11" s="15">
        <f t="shared" si="18"/>
        <v>0.98703494926719204</v>
      </c>
      <c r="T11" s="15">
        <f t="shared" si="19"/>
        <v>0.97970687711386695</v>
      </c>
      <c r="U11" s="15">
        <f t="shared" si="20"/>
        <v>0.99436302142051802</v>
      </c>
      <c r="Y11" s="28">
        <v>0</v>
      </c>
      <c r="Z11" s="1">
        <v>9</v>
      </c>
      <c r="AA11" s="1" t="s">
        <v>110</v>
      </c>
      <c r="AB11" s="1">
        <v>0</v>
      </c>
      <c r="AC11" s="28">
        <v>0.85406301824212205</v>
      </c>
      <c r="AD11" s="28">
        <v>0.992260917634052</v>
      </c>
      <c r="AE11" s="28">
        <f t="shared" si="0"/>
        <v>0.13819789939192995</v>
      </c>
    </row>
    <row r="12" spans="1:32">
      <c r="A12" s="14">
        <v>9</v>
      </c>
      <c r="B12" s="15">
        <f t="shared" si="1"/>
        <v>0.85406301824212205</v>
      </c>
      <c r="C12" s="15">
        <f t="shared" si="2"/>
        <v>0.992260917634052</v>
      </c>
      <c r="D12" s="15">
        <f t="shared" si="3"/>
        <v>0.99502487562189001</v>
      </c>
      <c r="E12" s="15">
        <f t="shared" si="4"/>
        <v>0.99889441680486402</v>
      </c>
      <c r="F12" s="15">
        <f t="shared" si="5"/>
        <v>0.99447208402432197</v>
      </c>
      <c r="G12" s="15">
        <f t="shared" si="6"/>
        <v>0.99502487562189001</v>
      </c>
      <c r="H12" s="15">
        <f t="shared" si="7"/>
        <v>0.99391929242675503</v>
      </c>
      <c r="I12" s="15">
        <f t="shared" si="8"/>
        <v>0.99944720840243195</v>
      </c>
      <c r="J12" s="15">
        <f t="shared" si="9"/>
        <v>0.99170812603648395</v>
      </c>
      <c r="K12" s="15">
        <f t="shared" si="10"/>
        <v>0.99723604201216098</v>
      </c>
      <c r="L12" s="15">
        <f t="shared" si="11"/>
        <v>0.99170812603648395</v>
      </c>
      <c r="M12" s="15">
        <f t="shared" si="12"/>
        <v>0.99889441680486402</v>
      </c>
      <c r="N12" s="15">
        <f t="shared" si="13"/>
        <v>0.95301271420674405</v>
      </c>
      <c r="O12" s="15">
        <f t="shared" si="14"/>
        <v>0.99004975124378103</v>
      </c>
      <c r="P12" s="15">
        <f t="shared" si="15"/>
        <v>0.98728579325594201</v>
      </c>
      <c r="Q12" s="15">
        <f t="shared" si="16"/>
        <v>0.99834162520729597</v>
      </c>
      <c r="R12" s="15">
        <f t="shared" si="17"/>
        <v>0.98783858485350995</v>
      </c>
      <c r="S12" s="15">
        <f t="shared" si="18"/>
        <v>0.99557766721945795</v>
      </c>
      <c r="T12" s="15">
        <f t="shared" si="19"/>
        <v>0.61802100608070698</v>
      </c>
      <c r="U12" s="15">
        <f t="shared" si="20"/>
        <v>0.99889441680486402</v>
      </c>
      <c r="Y12" s="28">
        <v>1</v>
      </c>
      <c r="Z12" s="1">
        <v>0</v>
      </c>
      <c r="AA12" s="1" t="s">
        <v>57</v>
      </c>
      <c r="AB12" s="1">
        <v>1</v>
      </c>
      <c r="AC12" s="28">
        <v>0.95730337078651595</v>
      </c>
      <c r="AD12" s="28">
        <v>0.99550561797752801</v>
      </c>
      <c r="AE12" s="28">
        <f t="shared" si="0"/>
        <v>3.8202247191012062E-2</v>
      </c>
    </row>
    <row r="13" spans="1:32">
      <c r="Y13" s="28">
        <v>1</v>
      </c>
      <c r="Z13" s="1">
        <v>1</v>
      </c>
      <c r="AA13" s="1" t="s">
        <v>163</v>
      </c>
      <c r="AB13" s="1">
        <v>1</v>
      </c>
      <c r="AC13" s="28">
        <v>0.97622739018087801</v>
      </c>
      <c r="AD13" s="28">
        <v>0.99896640826873295</v>
      </c>
      <c r="AE13" s="28">
        <f t="shared" si="0"/>
        <v>2.2739018087854945E-2</v>
      </c>
    </row>
    <row r="14" spans="1:32">
      <c r="Y14" s="28">
        <v>1</v>
      </c>
      <c r="Z14" s="1">
        <v>2</v>
      </c>
      <c r="AA14" s="1" t="s">
        <v>111</v>
      </c>
      <c r="AB14" s="1">
        <v>1</v>
      </c>
      <c r="AC14" s="28">
        <v>0.98526200873362402</v>
      </c>
      <c r="AD14" s="28">
        <v>0.99399563318777295</v>
      </c>
      <c r="AE14" s="28">
        <f t="shared" si="0"/>
        <v>8.7336244541489361E-3</v>
      </c>
    </row>
    <row r="15" spans="1:32">
      <c r="Y15" s="28">
        <v>1</v>
      </c>
      <c r="Z15" s="1">
        <v>3</v>
      </c>
      <c r="AA15" s="1" t="s">
        <v>112</v>
      </c>
      <c r="AB15" s="1">
        <v>1</v>
      </c>
      <c r="AC15" s="28">
        <v>0.97071823204419805</v>
      </c>
      <c r="AD15" s="28">
        <v>0.99502762430939196</v>
      </c>
      <c r="AE15" s="28">
        <f t="shared" si="0"/>
        <v>2.4309392265193908E-2</v>
      </c>
    </row>
    <row r="16" spans="1:32">
      <c r="Y16" s="28">
        <v>1</v>
      </c>
      <c r="Z16" s="1">
        <v>4</v>
      </c>
      <c r="AA16" s="1" t="s">
        <v>113</v>
      </c>
      <c r="AB16" s="1">
        <v>1</v>
      </c>
      <c r="AC16" s="28">
        <v>0.99719416386083004</v>
      </c>
      <c r="AD16" s="28">
        <v>0.99887766554433199</v>
      </c>
      <c r="AE16" s="28">
        <f t="shared" si="0"/>
        <v>1.6835016835019534E-3</v>
      </c>
    </row>
    <row r="17" spans="25:31">
      <c r="Y17" s="28">
        <v>1</v>
      </c>
      <c r="Z17" s="1">
        <v>5</v>
      </c>
      <c r="AA17" s="1" t="s">
        <v>114</v>
      </c>
      <c r="AB17" s="1">
        <v>1</v>
      </c>
      <c r="AC17" s="28">
        <v>0.95626477541371102</v>
      </c>
      <c r="AD17" s="28">
        <v>0.99113475177304899</v>
      </c>
      <c r="AE17" s="28">
        <f t="shared" si="0"/>
        <v>3.4869976359337973E-2</v>
      </c>
    </row>
    <row r="18" spans="25:31">
      <c r="Y18" s="28">
        <v>1</v>
      </c>
      <c r="Z18" s="1">
        <v>6</v>
      </c>
      <c r="AA18" s="1" t="s">
        <v>115</v>
      </c>
      <c r="AB18" s="1">
        <v>1</v>
      </c>
      <c r="AC18" s="28">
        <v>0.95449374288964695</v>
      </c>
      <c r="AD18" s="28">
        <v>0.99829351535836097</v>
      </c>
      <c r="AE18" s="28">
        <f t="shared" si="0"/>
        <v>4.3799772468714027E-2</v>
      </c>
    </row>
    <row r="19" spans="25:31">
      <c r="Y19" s="28">
        <v>1</v>
      </c>
      <c r="Z19" s="1">
        <v>7</v>
      </c>
      <c r="AA19" s="1" t="s">
        <v>116</v>
      </c>
      <c r="AB19" s="1">
        <v>1</v>
      </c>
      <c r="AC19" s="28">
        <v>0.9917943107221</v>
      </c>
      <c r="AD19" s="28">
        <v>0.99726477024070004</v>
      </c>
      <c r="AE19" s="28">
        <f t="shared" si="0"/>
        <v>5.4704595186000349E-3</v>
      </c>
    </row>
    <row r="20" spans="25:31">
      <c r="Y20" s="28">
        <v>1</v>
      </c>
      <c r="Z20" s="1">
        <v>8</v>
      </c>
      <c r="AA20" s="1" t="s">
        <v>117</v>
      </c>
      <c r="AB20" s="1">
        <v>1</v>
      </c>
      <c r="AC20" s="28">
        <v>0.93855693348365199</v>
      </c>
      <c r="AD20" s="28">
        <v>0.99323562570462198</v>
      </c>
      <c r="AE20" s="28">
        <f t="shared" si="0"/>
        <v>5.4678692220969993E-2</v>
      </c>
    </row>
    <row r="21" spans="25:31">
      <c r="Y21" s="28">
        <v>1</v>
      </c>
      <c r="Z21" s="1">
        <v>9</v>
      </c>
      <c r="AA21" s="1" t="s">
        <v>118</v>
      </c>
      <c r="AB21" s="1">
        <v>1</v>
      </c>
      <c r="AC21" s="28">
        <v>0.99502487562189001</v>
      </c>
      <c r="AD21" s="28">
        <v>0.99889441680486402</v>
      </c>
      <c r="AE21" s="28">
        <f t="shared" si="0"/>
        <v>3.8695411829740012E-3</v>
      </c>
    </row>
    <row r="22" spans="25:31">
      <c r="Y22" s="28">
        <v>2</v>
      </c>
      <c r="Z22" s="1">
        <v>0</v>
      </c>
      <c r="AA22" s="1" t="s">
        <v>58</v>
      </c>
      <c r="AB22" s="1">
        <v>2</v>
      </c>
      <c r="AC22" s="28">
        <v>0.97191011235955005</v>
      </c>
      <c r="AD22" s="28">
        <v>0.99719101123595499</v>
      </c>
      <c r="AE22" s="28">
        <f t="shared" si="0"/>
        <v>2.5280898876404945E-2</v>
      </c>
    </row>
    <row r="23" spans="25:31">
      <c r="Y23" s="28">
        <v>2</v>
      </c>
      <c r="Z23" s="1">
        <v>1</v>
      </c>
      <c r="AA23" s="1" t="s">
        <v>66</v>
      </c>
      <c r="AB23" s="1">
        <v>2</v>
      </c>
      <c r="AC23" s="28">
        <v>0.99689922480620097</v>
      </c>
      <c r="AD23" s="28">
        <v>1</v>
      </c>
      <c r="AE23" s="28">
        <f t="shared" si="0"/>
        <v>3.1007751937990324E-3</v>
      </c>
    </row>
    <row r="24" spans="25:31">
      <c r="Y24" s="28">
        <v>2</v>
      </c>
      <c r="Z24" s="1">
        <v>2</v>
      </c>
      <c r="AA24" s="1" t="s">
        <v>164</v>
      </c>
      <c r="AB24" s="1">
        <v>2</v>
      </c>
      <c r="AC24" s="28">
        <v>0.85207423580786001</v>
      </c>
      <c r="AD24" s="28">
        <v>0.99344978165938802</v>
      </c>
      <c r="AE24" s="28">
        <f t="shared" si="0"/>
        <v>0.14137554585152801</v>
      </c>
    </row>
    <row r="25" spans="25:31">
      <c r="Y25" s="28">
        <v>2</v>
      </c>
      <c r="Z25" s="1">
        <v>3</v>
      </c>
      <c r="AA25" s="1" t="s">
        <v>119</v>
      </c>
      <c r="AB25" s="1">
        <v>2</v>
      </c>
      <c r="AC25" s="28">
        <v>0.97127071823204403</v>
      </c>
      <c r="AD25" s="28">
        <v>0.99779005524861797</v>
      </c>
      <c r="AE25" s="28">
        <f t="shared" si="0"/>
        <v>2.6519337016573941E-2</v>
      </c>
    </row>
    <row r="26" spans="25:31">
      <c r="Y26" s="28">
        <v>2</v>
      </c>
      <c r="Z26" s="1">
        <v>4</v>
      </c>
      <c r="AA26" s="1" t="s">
        <v>120</v>
      </c>
      <c r="AB26" s="1">
        <v>2</v>
      </c>
      <c r="AC26" s="28">
        <v>0.99382716049382702</v>
      </c>
      <c r="AD26" s="28">
        <v>0.99831649831649805</v>
      </c>
      <c r="AE26" s="28">
        <f t="shared" si="0"/>
        <v>4.4893378226710245E-3</v>
      </c>
    </row>
    <row r="27" spans="25:31">
      <c r="Y27" s="28">
        <v>2</v>
      </c>
      <c r="Z27" s="1">
        <v>5</v>
      </c>
      <c r="AA27" s="1" t="s">
        <v>121</v>
      </c>
      <c r="AB27" s="1">
        <v>2</v>
      </c>
      <c r="AC27" s="28">
        <v>0.96513002364066103</v>
      </c>
      <c r="AD27" s="28">
        <v>0.99172576832151305</v>
      </c>
      <c r="AE27" s="28">
        <f t="shared" si="0"/>
        <v>2.6595744680852018E-2</v>
      </c>
    </row>
    <row r="28" spans="25:31">
      <c r="Y28" s="28">
        <v>2</v>
      </c>
      <c r="Z28" s="1">
        <v>6</v>
      </c>
      <c r="AA28" s="1" t="s">
        <v>122</v>
      </c>
      <c r="AB28" s="1">
        <v>2</v>
      </c>
      <c r="AC28" s="28">
        <v>0.97952218430034099</v>
      </c>
      <c r="AD28" s="28">
        <v>0.99601820250284401</v>
      </c>
      <c r="AE28" s="28">
        <f t="shared" si="0"/>
        <v>1.6496018202503016E-2</v>
      </c>
    </row>
    <row r="29" spans="25:31">
      <c r="Y29" s="28">
        <v>2</v>
      </c>
      <c r="Z29" s="1">
        <v>7</v>
      </c>
      <c r="AA29" s="1" t="s">
        <v>123</v>
      </c>
      <c r="AB29" s="1">
        <v>2</v>
      </c>
      <c r="AC29" s="28">
        <v>0.99288840262582001</v>
      </c>
      <c r="AD29" s="28">
        <v>0.99671772428883998</v>
      </c>
      <c r="AE29" s="28">
        <f t="shared" si="0"/>
        <v>3.8293216630199689E-3</v>
      </c>
    </row>
    <row r="30" spans="25:31">
      <c r="Y30" s="28">
        <v>2</v>
      </c>
      <c r="Z30" s="1">
        <v>8</v>
      </c>
      <c r="AA30" s="1" t="s">
        <v>124</v>
      </c>
      <c r="AB30" s="1">
        <v>2</v>
      </c>
      <c r="AC30" s="28">
        <v>0.98928974069898501</v>
      </c>
      <c r="AD30" s="28">
        <v>0.99661781285231099</v>
      </c>
      <c r="AE30" s="28">
        <f t="shared" si="0"/>
        <v>7.3280721533259818E-3</v>
      </c>
    </row>
    <row r="31" spans="25:31">
      <c r="Y31" s="28">
        <v>2</v>
      </c>
      <c r="Z31" s="1">
        <v>9</v>
      </c>
      <c r="AA31" s="1" t="s">
        <v>125</v>
      </c>
      <c r="AB31" s="1">
        <v>2</v>
      </c>
      <c r="AC31" s="28">
        <v>0.99447208402432197</v>
      </c>
      <c r="AD31" s="28">
        <v>0.99502487562189001</v>
      </c>
      <c r="AE31" s="28">
        <f t="shared" si="0"/>
        <v>5.5279159756804752E-4</v>
      </c>
    </row>
    <row r="32" spans="25:31">
      <c r="Y32" s="28">
        <v>3</v>
      </c>
      <c r="Z32" s="1">
        <v>0</v>
      </c>
      <c r="AA32" s="1" t="s">
        <v>59</v>
      </c>
      <c r="AB32" s="1">
        <v>3</v>
      </c>
      <c r="AC32" s="28">
        <v>0.89662921348314595</v>
      </c>
      <c r="AD32" s="28">
        <v>0.98932584269662904</v>
      </c>
      <c r="AE32" s="28">
        <f t="shared" si="0"/>
        <v>9.2696629213483095E-2</v>
      </c>
    </row>
    <row r="33" spans="25:31">
      <c r="Y33" s="28">
        <v>3</v>
      </c>
      <c r="Z33" s="1">
        <v>1</v>
      </c>
      <c r="AA33" s="1" t="s">
        <v>67</v>
      </c>
      <c r="AB33" s="1">
        <v>3</v>
      </c>
      <c r="AC33" s="28">
        <v>0.99431524547803596</v>
      </c>
      <c r="AD33" s="28">
        <v>0.99844961240310004</v>
      </c>
      <c r="AE33" s="28">
        <f t="shared" si="0"/>
        <v>4.1343669250640813E-3</v>
      </c>
    </row>
    <row r="34" spans="25:31">
      <c r="Y34" s="28">
        <v>3</v>
      </c>
      <c r="Z34" s="1">
        <v>2</v>
      </c>
      <c r="AA34" s="1" t="s">
        <v>74</v>
      </c>
      <c r="AB34" s="1">
        <v>3</v>
      </c>
      <c r="AC34" s="28">
        <v>0.947052401746724</v>
      </c>
      <c r="AD34" s="28">
        <v>0.98580786026200795</v>
      </c>
      <c r="AE34" s="28">
        <f t="shared" si="0"/>
        <v>3.8755458515283947E-2</v>
      </c>
    </row>
    <row r="35" spans="25:31">
      <c r="Y35" s="28">
        <v>3</v>
      </c>
      <c r="Z35" s="1">
        <v>3</v>
      </c>
      <c r="AA35" s="1" t="s">
        <v>165</v>
      </c>
      <c r="AB35" s="1">
        <v>3</v>
      </c>
      <c r="AC35" s="28">
        <v>0.54751381215469597</v>
      </c>
      <c r="AD35" s="28">
        <v>0.99502762430939196</v>
      </c>
      <c r="AE35" s="28">
        <f t="shared" si="0"/>
        <v>0.44751381215469599</v>
      </c>
    </row>
    <row r="36" spans="25:31">
      <c r="Y36" s="28">
        <v>3</v>
      </c>
      <c r="Z36" s="1">
        <v>4</v>
      </c>
      <c r="AA36" s="1" t="s">
        <v>126</v>
      </c>
      <c r="AB36" s="1">
        <v>3</v>
      </c>
      <c r="AC36" s="28">
        <v>0.99326599326599296</v>
      </c>
      <c r="AD36" s="28">
        <v>0.99270482603815902</v>
      </c>
      <c r="AE36" s="28">
        <f t="shared" si="0"/>
        <v>-5.6116722783394746E-4</v>
      </c>
    </row>
    <row r="37" spans="25:31">
      <c r="Y37" s="28">
        <v>3</v>
      </c>
      <c r="Z37" s="1">
        <v>5</v>
      </c>
      <c r="AA37" s="1" t="s">
        <v>127</v>
      </c>
      <c r="AB37" s="1">
        <v>3</v>
      </c>
      <c r="AC37" s="28">
        <v>0.98640661938534202</v>
      </c>
      <c r="AD37" s="28">
        <v>0.99527186761229303</v>
      </c>
      <c r="AE37" s="28">
        <f t="shared" si="0"/>
        <v>8.8652482269510058E-3</v>
      </c>
    </row>
    <row r="38" spans="25:31">
      <c r="Y38" s="28">
        <v>3</v>
      </c>
      <c r="Z38" s="1">
        <v>6</v>
      </c>
      <c r="AA38" s="1" t="s">
        <v>128</v>
      </c>
      <c r="AB38" s="1">
        <v>3</v>
      </c>
      <c r="AC38" s="28">
        <v>0.98407281001137603</v>
      </c>
      <c r="AD38" s="28">
        <v>0.99772468714448204</v>
      </c>
      <c r="AE38" s="28">
        <f t="shared" si="0"/>
        <v>1.3651877133106005E-2</v>
      </c>
    </row>
    <row r="39" spans="25:31">
      <c r="Y39" s="28">
        <v>3</v>
      </c>
      <c r="Z39" s="1">
        <v>7</v>
      </c>
      <c r="AA39" s="1" t="s">
        <v>129</v>
      </c>
      <c r="AB39" s="1">
        <v>3</v>
      </c>
      <c r="AC39" s="28">
        <v>0.98851203501093998</v>
      </c>
      <c r="AD39" s="28">
        <v>0.99617067833698003</v>
      </c>
      <c r="AE39" s="28">
        <f t="shared" si="0"/>
        <v>7.6586433260400488E-3</v>
      </c>
    </row>
    <row r="40" spans="25:31">
      <c r="Y40" s="28">
        <v>3</v>
      </c>
      <c r="Z40" s="1">
        <v>8</v>
      </c>
      <c r="AA40" s="1" t="s">
        <v>130</v>
      </c>
      <c r="AB40" s="1">
        <v>3</v>
      </c>
      <c r="AC40" s="28">
        <v>0.97463359639233305</v>
      </c>
      <c r="AD40" s="28">
        <v>0.99887260428410296</v>
      </c>
      <c r="AE40" s="28">
        <f t="shared" si="0"/>
        <v>2.4239007891769915E-2</v>
      </c>
    </row>
    <row r="41" spans="25:31">
      <c r="Y41" s="28">
        <v>3</v>
      </c>
      <c r="Z41" s="1">
        <v>9</v>
      </c>
      <c r="AA41" s="1" t="s">
        <v>131</v>
      </c>
      <c r="AB41" s="1">
        <v>3</v>
      </c>
      <c r="AC41" s="28">
        <v>0.99391929242675503</v>
      </c>
      <c r="AD41" s="28">
        <v>0.99944720840243195</v>
      </c>
      <c r="AE41" s="28">
        <f t="shared" si="0"/>
        <v>5.5279159756769225E-3</v>
      </c>
    </row>
    <row r="42" spans="25:31">
      <c r="Y42" s="28">
        <v>4</v>
      </c>
      <c r="Z42" s="1">
        <v>0</v>
      </c>
      <c r="AA42" s="1" t="s">
        <v>60</v>
      </c>
      <c r="AB42" s="1">
        <v>4</v>
      </c>
      <c r="AC42" s="28">
        <v>0.98820224719101102</v>
      </c>
      <c r="AD42" s="28">
        <v>0.99101123595505602</v>
      </c>
      <c r="AE42" s="28">
        <f t="shared" si="0"/>
        <v>2.8089887640450062E-3</v>
      </c>
    </row>
    <row r="43" spans="25:31">
      <c r="Y43" s="28">
        <v>4</v>
      </c>
      <c r="Z43" s="1">
        <v>1</v>
      </c>
      <c r="AA43" s="1" t="s">
        <v>68</v>
      </c>
      <c r="AB43" s="1">
        <v>4</v>
      </c>
      <c r="AC43" s="28">
        <v>0.99689922480620097</v>
      </c>
      <c r="AD43" s="28">
        <v>0.99689922480620097</v>
      </c>
      <c r="AE43" s="28">
        <f t="shared" si="0"/>
        <v>0</v>
      </c>
    </row>
    <row r="44" spans="25:31">
      <c r="Y44" s="28">
        <v>4</v>
      </c>
      <c r="Z44" s="1">
        <v>2</v>
      </c>
      <c r="AA44" s="1" t="s">
        <v>75</v>
      </c>
      <c r="AB44" s="1">
        <v>4</v>
      </c>
      <c r="AC44" s="28">
        <v>0.986353711790393</v>
      </c>
      <c r="AD44" s="28">
        <v>0.99126637554585095</v>
      </c>
      <c r="AE44" s="28">
        <f t="shared" si="0"/>
        <v>4.9126637554579577E-3</v>
      </c>
    </row>
    <row r="45" spans="25:31">
      <c r="Y45" s="28">
        <v>4</v>
      </c>
      <c r="Z45" s="1">
        <v>3</v>
      </c>
      <c r="AA45" s="1" t="s">
        <v>81</v>
      </c>
      <c r="AB45" s="1">
        <v>4</v>
      </c>
      <c r="AC45" s="28">
        <v>0.98508287292817598</v>
      </c>
      <c r="AD45" s="28">
        <v>0.993922651933701</v>
      </c>
      <c r="AE45" s="28">
        <f t="shared" si="0"/>
        <v>8.8397790055250169E-3</v>
      </c>
    </row>
    <row r="46" spans="25:31">
      <c r="Y46" s="28">
        <v>4</v>
      </c>
      <c r="Z46" s="1">
        <v>4</v>
      </c>
      <c r="AA46" s="1" t="s">
        <v>166</v>
      </c>
      <c r="AB46" s="1">
        <v>4</v>
      </c>
      <c r="AC46" s="28">
        <v>0.86251402918069497</v>
      </c>
      <c r="AD46" s="28">
        <v>0.98989898989898994</v>
      </c>
      <c r="AE46" s="28">
        <f t="shared" si="0"/>
        <v>0.12738496071829497</v>
      </c>
    </row>
    <row r="47" spans="25:31">
      <c r="Y47" s="28">
        <v>4</v>
      </c>
      <c r="Z47" s="1">
        <v>5</v>
      </c>
      <c r="AA47" s="1" t="s">
        <v>132</v>
      </c>
      <c r="AB47" s="1">
        <v>4</v>
      </c>
      <c r="AC47" s="28">
        <v>0.96453900709219798</v>
      </c>
      <c r="AD47" s="28">
        <v>0.989952718676122</v>
      </c>
      <c r="AE47" s="28">
        <f t="shared" si="0"/>
        <v>2.5413711583924026E-2</v>
      </c>
    </row>
    <row r="48" spans="25:31">
      <c r="Y48" s="28">
        <v>4</v>
      </c>
      <c r="Z48" s="1">
        <v>6</v>
      </c>
      <c r="AA48" s="1" t="s">
        <v>133</v>
      </c>
      <c r="AB48" s="1">
        <v>4</v>
      </c>
      <c r="AC48" s="28">
        <v>0.98691695108077304</v>
      </c>
      <c r="AD48" s="28">
        <v>0.99715585893060299</v>
      </c>
      <c r="AE48" s="28">
        <f t="shared" si="0"/>
        <v>1.0238907849829948E-2</v>
      </c>
    </row>
    <row r="49" spans="25:31">
      <c r="Y49" s="28">
        <v>4</v>
      </c>
      <c r="Z49" s="1">
        <v>7</v>
      </c>
      <c r="AA49" s="1" t="s">
        <v>134</v>
      </c>
      <c r="AB49" s="1">
        <v>4</v>
      </c>
      <c r="AC49" s="28">
        <v>0.99288840262582001</v>
      </c>
      <c r="AD49" s="28">
        <v>0.99617067833698003</v>
      </c>
      <c r="AE49" s="28">
        <f t="shared" si="0"/>
        <v>3.2822757111600209E-3</v>
      </c>
    </row>
    <row r="50" spans="25:31">
      <c r="Y50" s="28">
        <v>4</v>
      </c>
      <c r="Z50" s="1">
        <v>8</v>
      </c>
      <c r="AA50" s="1" t="s">
        <v>135</v>
      </c>
      <c r="AB50" s="1">
        <v>4</v>
      </c>
      <c r="AC50" s="28">
        <v>0.95152198421645995</v>
      </c>
      <c r="AD50" s="28">
        <v>0.99154453213077698</v>
      </c>
      <c r="AE50" s="28">
        <f t="shared" si="0"/>
        <v>4.002254791431703E-2</v>
      </c>
    </row>
    <row r="51" spans="25:31">
      <c r="Y51" s="28">
        <v>4</v>
      </c>
      <c r="Z51" s="1">
        <v>9</v>
      </c>
      <c r="AA51" s="1" t="s">
        <v>136</v>
      </c>
      <c r="AB51" s="1">
        <v>4</v>
      </c>
      <c r="AC51" s="28">
        <v>0.99170812603648395</v>
      </c>
      <c r="AD51" s="28">
        <v>0.99723604201216098</v>
      </c>
      <c r="AE51" s="28">
        <f t="shared" si="0"/>
        <v>5.5279159756770335E-3</v>
      </c>
    </row>
    <row r="52" spans="25:31">
      <c r="Y52" s="28">
        <v>5</v>
      </c>
      <c r="Z52" s="1">
        <v>0</v>
      </c>
      <c r="AA52" s="1" t="s">
        <v>61</v>
      </c>
      <c r="AB52" s="1">
        <v>5</v>
      </c>
      <c r="AC52" s="28">
        <v>0.99157303370786498</v>
      </c>
      <c r="AD52" s="28">
        <v>0.99887640449438198</v>
      </c>
      <c r="AE52" s="28">
        <f t="shared" si="0"/>
        <v>7.3033707865169939E-3</v>
      </c>
    </row>
    <row r="53" spans="25:31">
      <c r="Y53" s="28">
        <v>5</v>
      </c>
      <c r="Z53" s="1">
        <v>1</v>
      </c>
      <c r="AA53" s="1" t="s">
        <v>69</v>
      </c>
      <c r="AB53" s="1">
        <v>5</v>
      </c>
      <c r="AC53" s="28">
        <v>0.99483204134366898</v>
      </c>
      <c r="AD53" s="28">
        <v>0.99793281653746702</v>
      </c>
      <c r="AE53" s="28">
        <f t="shared" si="0"/>
        <v>3.1007751937980332E-3</v>
      </c>
    </row>
    <row r="54" spans="25:31">
      <c r="Y54" s="28">
        <v>5</v>
      </c>
      <c r="Z54" s="1">
        <v>2</v>
      </c>
      <c r="AA54" s="1" t="s">
        <v>76</v>
      </c>
      <c r="AB54" s="1">
        <v>5</v>
      </c>
      <c r="AC54" s="28">
        <v>0.98526200873362402</v>
      </c>
      <c r="AD54" s="28">
        <v>0.99126637554585095</v>
      </c>
      <c r="AE54" s="28">
        <f t="shared" si="0"/>
        <v>6.0043668122269356E-3</v>
      </c>
    </row>
    <row r="55" spans="25:31">
      <c r="Y55" s="28">
        <v>5</v>
      </c>
      <c r="Z55" s="1">
        <v>3</v>
      </c>
      <c r="AA55" s="1" t="s">
        <v>82</v>
      </c>
      <c r="AB55" s="1">
        <v>5</v>
      </c>
      <c r="AC55" s="28">
        <v>0.98563535911602196</v>
      </c>
      <c r="AD55" s="28">
        <v>0.993922651933701</v>
      </c>
      <c r="AE55" s="28">
        <f t="shared" si="0"/>
        <v>8.2872928176790372E-3</v>
      </c>
    </row>
    <row r="56" spans="25:31">
      <c r="Y56" s="28">
        <v>5</v>
      </c>
      <c r="Z56" s="1">
        <v>4</v>
      </c>
      <c r="AA56" s="1" t="s">
        <v>87</v>
      </c>
      <c r="AB56" s="1">
        <v>5</v>
      </c>
      <c r="AC56" s="28">
        <v>0.990460157126823</v>
      </c>
      <c r="AD56" s="28">
        <v>0.99775533108866399</v>
      </c>
      <c r="AE56" s="28">
        <f t="shared" si="0"/>
        <v>7.2951739618409839E-3</v>
      </c>
    </row>
    <row r="57" spans="25:31">
      <c r="Y57" s="28">
        <v>5</v>
      </c>
      <c r="Z57" s="1">
        <v>5</v>
      </c>
      <c r="AA57" s="1" t="s">
        <v>167</v>
      </c>
      <c r="AB57" s="1">
        <v>5</v>
      </c>
      <c r="AC57" s="28">
        <v>0.66843971631205601</v>
      </c>
      <c r="AD57" s="28">
        <v>0.99763593380614601</v>
      </c>
      <c r="AE57" s="28">
        <f t="shared" si="0"/>
        <v>0.32919621749409</v>
      </c>
    </row>
    <row r="58" spans="25:31">
      <c r="Y58" s="28">
        <v>5</v>
      </c>
      <c r="Z58" s="1">
        <v>6</v>
      </c>
      <c r="AA58" s="1" t="s">
        <v>137</v>
      </c>
      <c r="AB58" s="1">
        <v>5</v>
      </c>
      <c r="AC58" s="28">
        <v>0.87883959044368598</v>
      </c>
      <c r="AD58" s="28">
        <v>0.99772468714448204</v>
      </c>
      <c r="AE58" s="28">
        <f t="shared" si="0"/>
        <v>0.11888509670079606</v>
      </c>
    </row>
    <row r="59" spans="25:31">
      <c r="Y59" s="28">
        <v>5</v>
      </c>
      <c r="Z59" s="1">
        <v>7</v>
      </c>
      <c r="AA59" s="1" t="s">
        <v>138</v>
      </c>
      <c r="AB59" s="1">
        <v>5</v>
      </c>
      <c r="AC59" s="28">
        <v>0.99288840262582001</v>
      </c>
      <c r="AD59" s="28">
        <v>0.99288840262582001</v>
      </c>
      <c r="AE59" s="28">
        <f t="shared" si="0"/>
        <v>0</v>
      </c>
    </row>
    <row r="60" spans="25:31">
      <c r="Y60" s="28">
        <v>5</v>
      </c>
      <c r="Z60" s="1">
        <v>8</v>
      </c>
      <c r="AA60" s="1" t="s">
        <v>139</v>
      </c>
      <c r="AB60" s="1">
        <v>5</v>
      </c>
      <c r="AC60" s="28">
        <v>0.93686583990980798</v>
      </c>
      <c r="AD60" s="28">
        <v>0.99774520856820703</v>
      </c>
      <c r="AE60" s="28">
        <f t="shared" si="0"/>
        <v>6.0879368658399047E-2</v>
      </c>
    </row>
    <row r="61" spans="25:31">
      <c r="Y61" s="28">
        <v>5</v>
      </c>
      <c r="Z61" s="1">
        <v>9</v>
      </c>
      <c r="AA61" s="1" t="s">
        <v>140</v>
      </c>
      <c r="AB61" s="1">
        <v>5</v>
      </c>
      <c r="AC61" s="28">
        <v>0.99170812603648395</v>
      </c>
      <c r="AD61" s="28">
        <v>0.99889441680486402</v>
      </c>
      <c r="AE61" s="28">
        <f t="shared" si="0"/>
        <v>7.1862907683800659E-3</v>
      </c>
    </row>
    <row r="62" spans="25:31">
      <c r="Y62" s="28">
        <v>6</v>
      </c>
      <c r="Z62" s="1">
        <v>0</v>
      </c>
      <c r="AA62" s="1" t="s">
        <v>62</v>
      </c>
      <c r="AB62" s="1">
        <v>6</v>
      </c>
      <c r="AC62" s="28">
        <v>0.97584269662921297</v>
      </c>
      <c r="AD62" s="28">
        <v>0.98483146067415706</v>
      </c>
      <c r="AE62" s="28">
        <f t="shared" si="0"/>
        <v>8.9887640449440864E-3</v>
      </c>
    </row>
    <row r="63" spans="25:31">
      <c r="Y63" s="28">
        <v>6</v>
      </c>
      <c r="Z63" s="1">
        <v>1</v>
      </c>
      <c r="AA63" s="1" t="s">
        <v>70</v>
      </c>
      <c r="AB63" s="1">
        <v>6</v>
      </c>
      <c r="AC63" s="28">
        <v>0.99431524547803596</v>
      </c>
      <c r="AD63" s="28">
        <v>0.99844961240310004</v>
      </c>
      <c r="AE63" s="28">
        <f t="shared" si="0"/>
        <v>4.1343669250640813E-3</v>
      </c>
    </row>
    <row r="64" spans="25:31">
      <c r="Y64" s="28">
        <v>6</v>
      </c>
      <c r="Z64" s="1">
        <v>2</v>
      </c>
      <c r="AA64" s="1" t="s">
        <v>77</v>
      </c>
      <c r="AB64" s="1">
        <v>6</v>
      </c>
      <c r="AC64" s="28">
        <v>0.96943231441047995</v>
      </c>
      <c r="AD64" s="28">
        <v>0.98744541484716097</v>
      </c>
      <c r="AE64" s="28">
        <f t="shared" si="0"/>
        <v>1.8013100436681029E-2</v>
      </c>
    </row>
    <row r="65" spans="25:31">
      <c r="Y65" s="28">
        <v>6</v>
      </c>
      <c r="Z65" s="1">
        <v>3</v>
      </c>
      <c r="AA65" s="1" t="s">
        <v>83</v>
      </c>
      <c r="AB65" s="1">
        <v>6</v>
      </c>
      <c r="AC65" s="28">
        <v>0.88674033149171205</v>
      </c>
      <c r="AD65" s="28">
        <v>0.99779005524861797</v>
      </c>
      <c r="AE65" s="28">
        <f t="shared" si="0"/>
        <v>0.11104972375690592</v>
      </c>
    </row>
    <row r="66" spans="25:31">
      <c r="Y66" s="28">
        <v>6</v>
      </c>
      <c r="Z66" s="1">
        <v>4</v>
      </c>
      <c r="AA66" s="1" t="s">
        <v>88</v>
      </c>
      <c r="AB66" s="1">
        <v>6</v>
      </c>
      <c r="AC66" s="28">
        <v>0.99214365881032496</v>
      </c>
      <c r="AD66" s="28">
        <v>0.99663299663299598</v>
      </c>
      <c r="AE66" s="28">
        <f t="shared" si="0"/>
        <v>4.4893378226710245E-3</v>
      </c>
    </row>
    <row r="67" spans="25:31">
      <c r="Y67" s="28">
        <v>6</v>
      </c>
      <c r="Z67" s="1">
        <v>5</v>
      </c>
      <c r="AA67" s="1" t="s">
        <v>92</v>
      </c>
      <c r="AB67" s="1">
        <v>6</v>
      </c>
      <c r="AC67" s="28">
        <v>0.88652482269503496</v>
      </c>
      <c r="AD67" s="28">
        <v>0.989952718676122</v>
      </c>
      <c r="AE67" s="28">
        <f t="shared" ref="AE67:AE101" si="21">AD67-AC67</f>
        <v>0.10342789598108704</v>
      </c>
    </row>
    <row r="68" spans="25:31">
      <c r="Y68" s="28">
        <v>6</v>
      </c>
      <c r="Z68" s="1">
        <v>6</v>
      </c>
      <c r="AA68" s="1" t="s">
        <v>168</v>
      </c>
      <c r="AB68" s="1">
        <v>6</v>
      </c>
      <c r="AC68" s="28">
        <v>0.817974971558589</v>
      </c>
      <c r="AD68" s="28">
        <v>0.99488054607508503</v>
      </c>
      <c r="AE68" s="28">
        <f t="shared" si="21"/>
        <v>0.17690557451649602</v>
      </c>
    </row>
    <row r="69" spans="25:31">
      <c r="Y69" s="28">
        <v>6</v>
      </c>
      <c r="Z69" s="1">
        <v>7</v>
      </c>
      <c r="AA69" s="1" t="s">
        <v>141</v>
      </c>
      <c r="AB69" s="1">
        <v>6</v>
      </c>
      <c r="AC69" s="28">
        <v>0.98577680525164102</v>
      </c>
      <c r="AD69" s="28">
        <v>0.99726477024070004</v>
      </c>
      <c r="AE69" s="28">
        <f t="shared" si="21"/>
        <v>1.1487964989059019E-2</v>
      </c>
    </row>
    <row r="70" spans="25:31">
      <c r="Y70" s="28">
        <v>6</v>
      </c>
      <c r="Z70" s="1">
        <v>8</v>
      </c>
      <c r="AA70" s="1" t="s">
        <v>142</v>
      </c>
      <c r="AB70" s="1">
        <v>6</v>
      </c>
      <c r="AC70" s="28">
        <v>0.90924464487034895</v>
      </c>
      <c r="AD70" s="28">
        <v>0.99436302142051802</v>
      </c>
      <c r="AE70" s="28">
        <f t="shared" si="21"/>
        <v>8.5118376550169073E-2</v>
      </c>
    </row>
    <row r="71" spans="25:31">
      <c r="Y71" s="28">
        <v>6</v>
      </c>
      <c r="Z71" s="1">
        <v>9</v>
      </c>
      <c r="AA71" s="1" t="s">
        <v>143</v>
      </c>
      <c r="AB71" s="1">
        <v>6</v>
      </c>
      <c r="AC71" s="28">
        <v>0.95301271420674405</v>
      </c>
      <c r="AD71" s="28">
        <v>0.99004975124378103</v>
      </c>
      <c r="AE71" s="28">
        <f t="shared" si="21"/>
        <v>3.7037037037036979E-2</v>
      </c>
    </row>
    <row r="72" spans="25:31">
      <c r="Y72" s="28">
        <v>7</v>
      </c>
      <c r="Z72" s="1">
        <v>0</v>
      </c>
      <c r="AA72" s="1" t="s">
        <v>63</v>
      </c>
      <c r="AB72" s="1">
        <v>7</v>
      </c>
      <c r="AC72" s="28">
        <v>0.99044943820224696</v>
      </c>
      <c r="AD72" s="28">
        <v>0.99719101123595499</v>
      </c>
      <c r="AE72" s="28">
        <f t="shared" si="21"/>
        <v>6.7415730337080371E-3</v>
      </c>
    </row>
    <row r="73" spans="25:31">
      <c r="Y73" s="28">
        <v>7</v>
      </c>
      <c r="Z73" s="1">
        <v>1</v>
      </c>
      <c r="AA73" s="1" t="s">
        <v>71</v>
      </c>
      <c r="AB73" s="1">
        <v>7</v>
      </c>
      <c r="AC73" s="28">
        <v>0.99328165374677002</v>
      </c>
      <c r="AD73" s="28">
        <v>0.99793281653746702</v>
      </c>
      <c r="AE73" s="28">
        <f t="shared" si="21"/>
        <v>4.6511627906969943E-3</v>
      </c>
    </row>
    <row r="74" spans="25:31">
      <c r="Y74" s="28">
        <v>7</v>
      </c>
      <c r="Z74" s="1">
        <v>2</v>
      </c>
      <c r="AA74" s="1" t="s">
        <v>78</v>
      </c>
      <c r="AB74" s="1">
        <v>7</v>
      </c>
      <c r="AC74" s="28">
        <v>0.98253275109170302</v>
      </c>
      <c r="AD74" s="28">
        <v>0.99235807860262004</v>
      </c>
      <c r="AE74" s="28">
        <f t="shared" si="21"/>
        <v>9.8253275109170257E-3</v>
      </c>
    </row>
    <row r="75" spans="25:31">
      <c r="Y75" s="28">
        <v>7</v>
      </c>
      <c r="Z75" s="1">
        <v>3</v>
      </c>
      <c r="AA75" s="1" t="s">
        <v>84</v>
      </c>
      <c r="AB75" s="1">
        <v>7</v>
      </c>
      <c r="AC75" s="28">
        <v>0.99281767955801103</v>
      </c>
      <c r="AD75" s="28">
        <v>0.990607734806629</v>
      </c>
      <c r="AE75" s="28">
        <f t="shared" si="21"/>
        <v>-2.2099447513820314E-3</v>
      </c>
    </row>
    <row r="76" spans="25:31">
      <c r="Y76" s="28">
        <v>7</v>
      </c>
      <c r="Z76" s="1">
        <v>4</v>
      </c>
      <c r="AA76" s="1" t="s">
        <v>89</v>
      </c>
      <c r="AB76" s="1">
        <v>7</v>
      </c>
      <c r="AC76" s="28">
        <v>0.96464646464646397</v>
      </c>
      <c r="AD76" s="28">
        <v>0.99158249158249101</v>
      </c>
      <c r="AE76" s="28">
        <f t="shared" si="21"/>
        <v>2.6936026936027035E-2</v>
      </c>
    </row>
    <row r="77" spans="25:31">
      <c r="Y77" s="28">
        <v>7</v>
      </c>
      <c r="Z77" s="1">
        <v>5</v>
      </c>
      <c r="AA77" s="1" t="s">
        <v>93</v>
      </c>
      <c r="AB77" s="1">
        <v>7</v>
      </c>
      <c r="AC77" s="28">
        <v>0.98108747044917199</v>
      </c>
      <c r="AD77" s="28">
        <v>0.99290780141843904</v>
      </c>
      <c r="AE77" s="28">
        <f t="shared" si="21"/>
        <v>1.1820330969267046E-2</v>
      </c>
    </row>
    <row r="78" spans="25:31">
      <c r="Y78" s="28">
        <v>7</v>
      </c>
      <c r="Z78" s="1">
        <v>6</v>
      </c>
      <c r="AA78" s="1" t="s">
        <v>96</v>
      </c>
      <c r="AB78" s="1">
        <v>7</v>
      </c>
      <c r="AC78" s="28">
        <v>0.93572241183162597</v>
      </c>
      <c r="AD78" s="28">
        <v>0.99601820250284401</v>
      </c>
      <c r="AE78" s="28">
        <f t="shared" si="21"/>
        <v>6.0295790671218041E-2</v>
      </c>
    </row>
    <row r="79" spans="25:31">
      <c r="Y79" s="28">
        <v>7</v>
      </c>
      <c r="Z79" s="1">
        <v>7</v>
      </c>
      <c r="AA79" s="1" t="s">
        <v>169</v>
      </c>
      <c r="AB79" s="1">
        <v>7</v>
      </c>
      <c r="AC79" s="28">
        <v>0.78008752735229703</v>
      </c>
      <c r="AD79" s="28">
        <v>0.99617067833698003</v>
      </c>
      <c r="AE79" s="28">
        <f t="shared" si="21"/>
        <v>0.216083150984683</v>
      </c>
    </row>
    <row r="80" spans="25:31">
      <c r="Y80" s="28">
        <v>7</v>
      </c>
      <c r="Z80" s="1">
        <v>8</v>
      </c>
      <c r="AA80" s="1" t="s">
        <v>144</v>
      </c>
      <c r="AB80" s="1">
        <v>7</v>
      </c>
      <c r="AC80" s="28">
        <v>0.96786922209695603</v>
      </c>
      <c r="AD80" s="28">
        <v>0.99605411499436303</v>
      </c>
      <c r="AE80" s="28">
        <f t="shared" si="21"/>
        <v>2.8184892897406999E-2</v>
      </c>
    </row>
    <row r="81" spans="25:31">
      <c r="Y81" s="28">
        <v>7</v>
      </c>
      <c r="Z81" s="1">
        <v>9</v>
      </c>
      <c r="AA81" s="1" t="s">
        <v>145</v>
      </c>
      <c r="AB81" s="1">
        <v>7</v>
      </c>
      <c r="AC81" s="28">
        <v>0.98728579325594201</v>
      </c>
      <c r="AD81" s="28">
        <v>0.99834162520729597</v>
      </c>
      <c r="AE81" s="28">
        <f t="shared" si="21"/>
        <v>1.1055831951353956E-2</v>
      </c>
    </row>
    <row r="82" spans="25:31">
      <c r="Y82" s="28">
        <v>8</v>
      </c>
      <c r="Z82" s="1">
        <v>0</v>
      </c>
      <c r="AA82" s="1" t="s">
        <v>64</v>
      </c>
      <c r="AB82" s="1">
        <v>8</v>
      </c>
      <c r="AC82" s="28">
        <v>0.99382022471910103</v>
      </c>
      <c r="AD82" s="28">
        <v>0.99606741573033697</v>
      </c>
      <c r="AE82" s="28">
        <f t="shared" si="21"/>
        <v>2.2471910112359383E-3</v>
      </c>
    </row>
    <row r="83" spans="25:31">
      <c r="Y83" s="28">
        <v>8</v>
      </c>
      <c r="Z83" s="1">
        <v>1</v>
      </c>
      <c r="AA83" s="1" t="s">
        <v>72</v>
      </c>
      <c r="AB83" s="1">
        <v>8</v>
      </c>
      <c r="AC83" s="28">
        <v>0.56950904392764801</v>
      </c>
      <c r="AD83" s="28">
        <v>0.96330749354005096</v>
      </c>
      <c r="AE83" s="28">
        <f t="shared" si="21"/>
        <v>0.39379844961240296</v>
      </c>
    </row>
    <row r="84" spans="25:31">
      <c r="Y84" s="28">
        <v>8</v>
      </c>
      <c r="Z84" s="1">
        <v>2</v>
      </c>
      <c r="AA84" s="1" t="s">
        <v>79</v>
      </c>
      <c r="AB84" s="1">
        <v>8</v>
      </c>
      <c r="AC84" s="28">
        <v>0.96288209606986896</v>
      </c>
      <c r="AD84" s="28">
        <v>0.98144104803493404</v>
      </c>
      <c r="AE84" s="28">
        <f t="shared" si="21"/>
        <v>1.8558951965065074E-2</v>
      </c>
    </row>
    <row r="85" spans="25:31">
      <c r="Y85" s="28">
        <v>8</v>
      </c>
      <c r="Z85" s="1">
        <v>3</v>
      </c>
      <c r="AA85" s="1" t="s">
        <v>85</v>
      </c>
      <c r="AB85" s="1">
        <v>8</v>
      </c>
      <c r="AC85" s="28">
        <v>0.97292817679557997</v>
      </c>
      <c r="AD85" s="28">
        <v>0.99558011049723705</v>
      </c>
      <c r="AE85" s="28">
        <f t="shared" si="21"/>
        <v>2.2651933701657079E-2</v>
      </c>
    </row>
    <row r="86" spans="25:31">
      <c r="Y86" s="28">
        <v>8</v>
      </c>
      <c r="Z86" s="1">
        <v>4</v>
      </c>
      <c r="AA86" s="1" t="s">
        <v>90</v>
      </c>
      <c r="AB86" s="1">
        <v>8</v>
      </c>
      <c r="AC86" s="28">
        <v>0.989337822671156</v>
      </c>
      <c r="AD86" s="28">
        <v>0.99551066217732798</v>
      </c>
      <c r="AE86" s="28">
        <f t="shared" si="21"/>
        <v>6.1728395061719787E-3</v>
      </c>
    </row>
    <row r="87" spans="25:31">
      <c r="Y87" s="28">
        <v>8</v>
      </c>
      <c r="Z87" s="1">
        <v>5</v>
      </c>
      <c r="AA87" s="1" t="s">
        <v>94</v>
      </c>
      <c r="AB87" s="1">
        <v>8</v>
      </c>
      <c r="AC87" s="28">
        <v>0.979905437352245</v>
      </c>
      <c r="AD87" s="28">
        <v>0.99172576832151305</v>
      </c>
      <c r="AE87" s="28">
        <f t="shared" si="21"/>
        <v>1.1820330969268045E-2</v>
      </c>
    </row>
    <row r="88" spans="25:31">
      <c r="Y88" s="28">
        <v>8</v>
      </c>
      <c r="Z88" s="1">
        <v>6</v>
      </c>
      <c r="AA88" s="1" t="s">
        <v>97</v>
      </c>
      <c r="AB88" s="1">
        <v>8</v>
      </c>
      <c r="AC88" s="28">
        <v>0.98350398179749698</v>
      </c>
      <c r="AD88" s="28">
        <v>0.99146757679180797</v>
      </c>
      <c r="AE88" s="28">
        <f t="shared" si="21"/>
        <v>7.9635949943109852E-3</v>
      </c>
    </row>
    <row r="89" spans="25:31">
      <c r="Y89" s="28">
        <v>8</v>
      </c>
      <c r="Z89" s="1">
        <v>7</v>
      </c>
      <c r="AA89" s="1" t="s">
        <v>99</v>
      </c>
      <c r="AB89" s="1">
        <v>8</v>
      </c>
      <c r="AC89" s="28">
        <v>0.98085339168490104</v>
      </c>
      <c r="AD89" s="28">
        <v>0.99288840262582001</v>
      </c>
      <c r="AE89" s="28">
        <f t="shared" si="21"/>
        <v>1.2035010940918967E-2</v>
      </c>
    </row>
    <row r="90" spans="25:31">
      <c r="Y90" s="28">
        <v>8</v>
      </c>
      <c r="Z90" s="1">
        <v>8</v>
      </c>
      <c r="AA90" s="1" t="s">
        <v>170</v>
      </c>
      <c r="AB90" s="1">
        <v>8</v>
      </c>
      <c r="AC90" s="28">
        <v>0.56877113866967299</v>
      </c>
      <c r="AD90" s="28">
        <v>0.98703494926719204</v>
      </c>
      <c r="AE90" s="28">
        <f t="shared" si="21"/>
        <v>0.41826381059751905</v>
      </c>
    </row>
    <row r="91" spans="25:31">
      <c r="Y91" s="28">
        <v>8</v>
      </c>
      <c r="Z91" s="1">
        <v>9</v>
      </c>
      <c r="AA91" s="1" t="s">
        <v>146</v>
      </c>
      <c r="AB91" s="1">
        <v>8</v>
      </c>
      <c r="AC91" s="28">
        <v>0.98783858485350995</v>
      </c>
      <c r="AD91" s="28">
        <v>0.99557766721945795</v>
      </c>
      <c r="AE91" s="28">
        <f t="shared" si="21"/>
        <v>7.7390823659480024E-3</v>
      </c>
    </row>
    <row r="92" spans="25:31">
      <c r="Y92" s="28">
        <v>9</v>
      </c>
      <c r="Z92" s="1">
        <v>0</v>
      </c>
      <c r="AA92" s="1" t="s">
        <v>65</v>
      </c>
      <c r="AB92" s="1">
        <v>9</v>
      </c>
      <c r="AC92" s="28">
        <v>0.93651685393258399</v>
      </c>
      <c r="AD92" s="28">
        <v>0.99438202247190999</v>
      </c>
      <c r="AE92" s="28">
        <f t="shared" si="21"/>
        <v>5.7865168539325995E-2</v>
      </c>
    </row>
    <row r="93" spans="25:31">
      <c r="Y93" s="28">
        <v>9</v>
      </c>
      <c r="Z93" s="1">
        <v>1</v>
      </c>
      <c r="AA93" s="1" t="s">
        <v>73</v>
      </c>
      <c r="AB93" s="1">
        <v>9</v>
      </c>
      <c r="AC93" s="28">
        <v>0.985529715762273</v>
      </c>
      <c r="AD93" s="28">
        <v>0.99638242894056805</v>
      </c>
      <c r="AE93" s="28">
        <f t="shared" si="21"/>
        <v>1.0852713178295059E-2</v>
      </c>
    </row>
    <row r="94" spans="25:31">
      <c r="Y94" s="28">
        <v>9</v>
      </c>
      <c r="Z94" s="1">
        <v>2</v>
      </c>
      <c r="AA94" s="1" t="s">
        <v>80</v>
      </c>
      <c r="AB94" s="1">
        <v>9</v>
      </c>
      <c r="AC94" s="28">
        <v>0.97762008733624395</v>
      </c>
      <c r="AD94" s="28">
        <v>0.97216157205240095</v>
      </c>
      <c r="AE94" s="28">
        <f t="shared" si="21"/>
        <v>-5.4585152838430018E-3</v>
      </c>
    </row>
    <row r="95" spans="25:31">
      <c r="Y95" s="28">
        <v>9</v>
      </c>
      <c r="Z95" s="1">
        <v>3</v>
      </c>
      <c r="AA95" s="1" t="s">
        <v>86</v>
      </c>
      <c r="AB95" s="1">
        <v>9</v>
      </c>
      <c r="AC95" s="28">
        <v>0.87513812154696102</v>
      </c>
      <c r="AD95" s="28">
        <v>0.984530386740331</v>
      </c>
      <c r="AE95" s="28">
        <f t="shared" si="21"/>
        <v>0.10939226519336998</v>
      </c>
    </row>
    <row r="96" spans="25:31">
      <c r="Y96" s="28">
        <v>9</v>
      </c>
      <c r="Z96" s="1">
        <v>4</v>
      </c>
      <c r="AA96" s="1" t="s">
        <v>91</v>
      </c>
      <c r="AB96" s="1">
        <v>9</v>
      </c>
      <c r="AC96" s="28">
        <v>0.99775533108866399</v>
      </c>
      <c r="AD96" s="28">
        <v>0.99719416386083004</v>
      </c>
      <c r="AE96" s="28">
        <f t="shared" si="21"/>
        <v>-5.6116722783394746E-4</v>
      </c>
    </row>
    <row r="97" spans="25:31">
      <c r="Y97" s="28">
        <v>9</v>
      </c>
      <c r="Z97" s="1">
        <v>5</v>
      </c>
      <c r="AA97" s="1" t="s">
        <v>95</v>
      </c>
      <c r="AB97" s="1">
        <v>9</v>
      </c>
      <c r="AC97" s="28">
        <v>0.92789598108746996</v>
      </c>
      <c r="AD97" s="28">
        <v>0.98522458628841603</v>
      </c>
      <c r="AE97" s="28">
        <f t="shared" si="21"/>
        <v>5.732860520094607E-2</v>
      </c>
    </row>
    <row r="98" spans="25:31">
      <c r="Y98" s="28">
        <v>9</v>
      </c>
      <c r="Z98" s="1">
        <v>6</v>
      </c>
      <c r="AA98" s="1" t="s">
        <v>98</v>
      </c>
      <c r="AB98" s="1">
        <v>9</v>
      </c>
      <c r="AC98" s="28">
        <v>0.98919226393629101</v>
      </c>
      <c r="AD98" s="28">
        <v>0.99544937428896396</v>
      </c>
      <c r="AE98" s="28">
        <f t="shared" si="21"/>
        <v>6.2571103526729566E-3</v>
      </c>
    </row>
    <row r="99" spans="25:31">
      <c r="Y99" s="28">
        <v>9</v>
      </c>
      <c r="Z99" s="1">
        <v>7</v>
      </c>
      <c r="AA99" s="1" t="s">
        <v>100</v>
      </c>
      <c r="AB99" s="1">
        <v>9</v>
      </c>
      <c r="AC99" s="28">
        <v>0.96280087527352298</v>
      </c>
      <c r="AD99" s="28">
        <v>0.99617067833698003</v>
      </c>
      <c r="AE99" s="28">
        <f t="shared" si="21"/>
        <v>3.3369803063457049E-2</v>
      </c>
    </row>
    <row r="100" spans="25:31">
      <c r="Y100" s="28">
        <v>9</v>
      </c>
      <c r="Z100" s="1">
        <v>8</v>
      </c>
      <c r="AA100" s="1" t="s">
        <v>101</v>
      </c>
      <c r="AB100" s="1">
        <v>9</v>
      </c>
      <c r="AC100" s="28">
        <v>0.97970687711386695</v>
      </c>
      <c r="AD100" s="28">
        <v>0.99436302142051802</v>
      </c>
      <c r="AE100" s="28">
        <f t="shared" si="21"/>
        <v>1.4656144306651075E-2</v>
      </c>
    </row>
    <row r="101" spans="25:31">
      <c r="Y101" s="28">
        <v>9</v>
      </c>
      <c r="Z101" s="1">
        <v>9</v>
      </c>
      <c r="AA101" s="1" t="s">
        <v>171</v>
      </c>
      <c r="AB101" s="1">
        <v>9</v>
      </c>
      <c r="AC101" s="28">
        <v>0.61802100608070698</v>
      </c>
      <c r="AD101" s="28">
        <v>0.99889441680486402</v>
      </c>
      <c r="AE101" s="28">
        <f t="shared" si="21"/>
        <v>0.38087341072415704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009B-48D3-8947-A086-415FAFDFE26D}">
  <dimension ref="A2:DA101"/>
  <sheetViews>
    <sheetView workbookViewId="0">
      <selection activeCell="F2" sqref="F2:DA2"/>
    </sheetView>
  </sheetViews>
  <sheetFormatPr baseColWidth="10" defaultRowHeight="16"/>
  <cols>
    <col min="1" max="1" width="10" bestFit="1" customWidth="1"/>
    <col min="2" max="2" width="6.6640625" style="7" bestFit="1" customWidth="1"/>
  </cols>
  <sheetData>
    <row r="2" spans="1:105">
      <c r="A2">
        <v>0.898484848484848</v>
      </c>
      <c r="B2" s="7" t="s">
        <v>25</v>
      </c>
      <c r="C2" t="str">
        <f>CONCATENATE(A2,B2)</f>
        <v>0.898484848484848,</v>
      </c>
      <c r="F2">
        <v>0.898484848484848</v>
      </c>
      <c r="G2">
        <v>0.98922716627634599</v>
      </c>
      <c r="H2">
        <v>0.85236220472440904</v>
      </c>
      <c r="I2">
        <v>0.60845771144278604</v>
      </c>
      <c r="J2">
        <v>0.97275479313824398</v>
      </c>
      <c r="K2">
        <v>0.51427061310782196</v>
      </c>
      <c r="L2">
        <v>0.95709908069458605</v>
      </c>
      <c r="M2">
        <v>0.97090729783037399</v>
      </c>
      <c r="N2">
        <v>0.53900709219858101</v>
      </c>
      <c r="O2">
        <v>0.84370333499253303</v>
      </c>
      <c r="P2">
        <v>0.96212121212121204</v>
      </c>
      <c r="Q2">
        <v>0.98641686182669697</v>
      </c>
      <c r="R2">
        <v>0.95718503937007804</v>
      </c>
      <c r="S2">
        <v>0.98606965174129302</v>
      </c>
      <c r="T2">
        <v>0.997477295660948</v>
      </c>
      <c r="U2">
        <v>0.98784355179703998</v>
      </c>
      <c r="V2">
        <v>0.99233912155260395</v>
      </c>
      <c r="W2">
        <v>0.99358974358974295</v>
      </c>
      <c r="X2">
        <v>0.974164133738601</v>
      </c>
      <c r="Y2">
        <v>0.99253359880537495</v>
      </c>
      <c r="Z2">
        <v>0.92373737373737297</v>
      </c>
      <c r="AA2">
        <v>0.99812646370023395</v>
      </c>
      <c r="AB2">
        <v>0.49212598425196802</v>
      </c>
      <c r="AC2">
        <v>0.97412935323382999</v>
      </c>
      <c r="AD2">
        <v>0.99798183652875805</v>
      </c>
      <c r="AE2">
        <v>0.89904862579281097</v>
      </c>
      <c r="AF2">
        <v>0.90602655771195095</v>
      </c>
      <c r="AG2">
        <v>0.99605522682445702</v>
      </c>
      <c r="AH2">
        <v>0.956940222897669</v>
      </c>
      <c r="AI2">
        <v>0.95719263315082104</v>
      </c>
      <c r="AJ2">
        <v>0.95202020202020199</v>
      </c>
      <c r="AK2">
        <v>0.996252927400468</v>
      </c>
      <c r="AL2">
        <v>0.85383858267716495</v>
      </c>
      <c r="AM2">
        <v>0.67761194029850702</v>
      </c>
      <c r="AN2">
        <v>0.99697275479313796</v>
      </c>
      <c r="AO2">
        <v>0.78171247357293805</v>
      </c>
      <c r="AP2">
        <v>0.98621041879468796</v>
      </c>
      <c r="AQ2">
        <v>0.99358974358974295</v>
      </c>
      <c r="AR2">
        <v>0.64184397163120499</v>
      </c>
      <c r="AS2">
        <v>0.95370831259333</v>
      </c>
      <c r="AT2">
        <v>0.89696969696969697</v>
      </c>
      <c r="AU2">
        <v>1</v>
      </c>
      <c r="AV2">
        <v>0.90305118110236204</v>
      </c>
      <c r="AW2">
        <v>0.97064676616915402</v>
      </c>
      <c r="AX2">
        <v>0.95610494450050398</v>
      </c>
      <c r="AY2">
        <v>0.90539112050739901</v>
      </c>
      <c r="AZ2">
        <v>0.96169560776302299</v>
      </c>
      <c r="BA2">
        <v>0.99753451676528604</v>
      </c>
      <c r="BB2">
        <v>0.92705167173252201</v>
      </c>
      <c r="BC2">
        <v>0.94126431060228899</v>
      </c>
      <c r="BD2">
        <v>0.81464646464646395</v>
      </c>
      <c r="BE2">
        <v>0.94613583138173296</v>
      </c>
      <c r="BF2">
        <v>0.92864173228346403</v>
      </c>
      <c r="BG2">
        <v>0.92437810945273602</v>
      </c>
      <c r="BH2">
        <v>0.98032290615539797</v>
      </c>
      <c r="BI2">
        <v>0.78646934460887896</v>
      </c>
      <c r="BJ2">
        <v>0.98876404494381998</v>
      </c>
      <c r="BK2">
        <v>0.98422090729782996</v>
      </c>
      <c r="BL2">
        <v>0.98834853090172203</v>
      </c>
      <c r="BM2">
        <v>0.99303135888501703</v>
      </c>
      <c r="BN2">
        <v>0.90454545454545399</v>
      </c>
      <c r="BO2">
        <v>0.99718969555035097</v>
      </c>
      <c r="BP2">
        <v>0.82824803149606296</v>
      </c>
      <c r="BQ2">
        <v>0.88507462686567095</v>
      </c>
      <c r="BR2">
        <v>0.99798183652875805</v>
      </c>
      <c r="BS2">
        <v>0.80496828752642702</v>
      </c>
      <c r="BT2">
        <v>0.91828396322778305</v>
      </c>
      <c r="BU2">
        <v>0.99260355029585801</v>
      </c>
      <c r="BV2">
        <v>0.83282674772036402</v>
      </c>
      <c r="BW2">
        <v>0.880039820806371</v>
      </c>
      <c r="BX2">
        <v>0.98787878787878702</v>
      </c>
      <c r="BY2">
        <v>0.94847775175644</v>
      </c>
      <c r="BZ2">
        <v>0.99458661417322802</v>
      </c>
      <c r="CA2">
        <v>0.99751243781094501</v>
      </c>
      <c r="CB2">
        <v>0.997477295660948</v>
      </c>
      <c r="CC2">
        <v>0.99841437632135299</v>
      </c>
      <c r="CD2">
        <v>0.99233912155260395</v>
      </c>
      <c r="CE2">
        <v>0.86637080867850103</v>
      </c>
      <c r="CF2">
        <v>0.99696048632218803</v>
      </c>
      <c r="CG2">
        <v>0.99950223992035803</v>
      </c>
      <c r="CH2">
        <v>0.979797979797979</v>
      </c>
      <c r="CI2">
        <v>0.99531615925058503</v>
      </c>
      <c r="CJ2">
        <v>0.96604330708661401</v>
      </c>
      <c r="CK2">
        <v>0.91492537313432798</v>
      </c>
      <c r="CL2">
        <v>0.99344096871846599</v>
      </c>
      <c r="CM2">
        <v>0.95930232558139505</v>
      </c>
      <c r="CN2">
        <v>0.98876404494381998</v>
      </c>
      <c r="CO2">
        <v>0.987179487179487</v>
      </c>
      <c r="CP2">
        <v>0.86828774062816605</v>
      </c>
      <c r="CQ2">
        <v>0.96316575410651994</v>
      </c>
      <c r="CR2">
        <v>0.99696969696969695</v>
      </c>
      <c r="CS2">
        <v>0.92880562060889904</v>
      </c>
      <c r="CT2">
        <v>0.996555118110236</v>
      </c>
      <c r="CU2">
        <v>0.89104477611940303</v>
      </c>
      <c r="CV2">
        <v>0.99899091826437902</v>
      </c>
      <c r="CW2">
        <v>0.97251585623678605</v>
      </c>
      <c r="CX2">
        <v>0.99846782431052095</v>
      </c>
      <c r="CY2">
        <v>0.99309664694279998</v>
      </c>
      <c r="CZ2">
        <v>0.98834853090172203</v>
      </c>
      <c r="DA2">
        <v>0.991538078646092</v>
      </c>
    </row>
    <row r="3" spans="1:105">
      <c r="A3">
        <v>0.98922716627634599</v>
      </c>
      <c r="B3" s="7" t="s">
        <v>25</v>
      </c>
      <c r="C3" t="str">
        <f t="shared" ref="C3:C66" si="0">CONCATENATE(A3,B3)</f>
        <v>0.989227166276346,</v>
      </c>
    </row>
    <row r="4" spans="1:105">
      <c r="A4">
        <v>0.85236220472440904</v>
      </c>
      <c r="B4" s="7" t="s">
        <v>25</v>
      </c>
      <c r="C4" t="str">
        <f t="shared" si="0"/>
        <v>0.852362204724409,</v>
      </c>
    </row>
    <row r="5" spans="1:105">
      <c r="A5">
        <v>0.60845771144278604</v>
      </c>
      <c r="B5" s="7" t="s">
        <v>25</v>
      </c>
      <c r="C5" t="str">
        <f t="shared" si="0"/>
        <v>0.608457711442786,</v>
      </c>
    </row>
    <row r="6" spans="1:105">
      <c r="A6">
        <v>0.97275479313824398</v>
      </c>
      <c r="B6" s="7" t="s">
        <v>25</v>
      </c>
      <c r="C6" t="str">
        <f t="shared" si="0"/>
        <v>0.972754793138244,</v>
      </c>
    </row>
    <row r="7" spans="1:105">
      <c r="A7">
        <v>0.51427061310782196</v>
      </c>
      <c r="B7" s="7" t="s">
        <v>25</v>
      </c>
      <c r="C7" t="str">
        <f t="shared" si="0"/>
        <v>0.514270613107822,</v>
      </c>
    </row>
    <row r="8" spans="1:105">
      <c r="A8">
        <v>0.95709908069458605</v>
      </c>
      <c r="B8" s="7" t="s">
        <v>25</v>
      </c>
      <c r="C8" t="str">
        <f t="shared" si="0"/>
        <v>0.957099080694586,</v>
      </c>
    </row>
    <row r="9" spans="1:105">
      <c r="A9">
        <v>0.97090729783037399</v>
      </c>
      <c r="B9" s="7" t="s">
        <v>25</v>
      </c>
      <c r="C9" t="str">
        <f t="shared" si="0"/>
        <v>0.970907297830374,</v>
      </c>
    </row>
    <row r="10" spans="1:105">
      <c r="A10">
        <v>0.53900709219858101</v>
      </c>
      <c r="B10" s="7" t="s">
        <v>25</v>
      </c>
      <c r="C10" t="str">
        <f t="shared" si="0"/>
        <v>0.539007092198581,</v>
      </c>
    </row>
    <row r="11" spans="1:105">
      <c r="A11">
        <v>0.84370333499253303</v>
      </c>
      <c r="B11" s="7" t="s">
        <v>25</v>
      </c>
      <c r="C11" t="str">
        <f t="shared" si="0"/>
        <v>0.843703334992533,</v>
      </c>
    </row>
    <row r="12" spans="1:105">
      <c r="A12">
        <v>0.96212121212121204</v>
      </c>
      <c r="B12" s="7" t="s">
        <v>25</v>
      </c>
      <c r="C12" t="str">
        <f t="shared" si="0"/>
        <v>0.962121212121212,</v>
      </c>
    </row>
    <row r="13" spans="1:105">
      <c r="A13">
        <v>0.98641686182669697</v>
      </c>
      <c r="B13" s="7" t="s">
        <v>25</v>
      </c>
      <c r="C13" t="str">
        <f t="shared" si="0"/>
        <v>0.986416861826697,</v>
      </c>
    </row>
    <row r="14" spans="1:105">
      <c r="A14">
        <v>0.95718503937007804</v>
      </c>
      <c r="B14" s="7" t="s">
        <v>25</v>
      </c>
      <c r="C14" t="str">
        <f t="shared" si="0"/>
        <v>0.957185039370078,</v>
      </c>
    </row>
    <row r="15" spans="1:105">
      <c r="A15">
        <v>0.98606965174129302</v>
      </c>
      <c r="B15" s="7" t="s">
        <v>25</v>
      </c>
      <c r="C15" t="str">
        <f t="shared" si="0"/>
        <v>0.986069651741293,</v>
      </c>
    </row>
    <row r="16" spans="1:105">
      <c r="A16">
        <v>0.997477295660948</v>
      </c>
      <c r="B16" s="7" t="s">
        <v>25</v>
      </c>
      <c r="C16" t="str">
        <f t="shared" si="0"/>
        <v>0.997477295660948,</v>
      </c>
    </row>
    <row r="17" spans="1:3">
      <c r="A17">
        <v>0.98784355179703998</v>
      </c>
      <c r="B17" s="7" t="s">
        <v>25</v>
      </c>
      <c r="C17" t="str">
        <f t="shared" si="0"/>
        <v>0.98784355179704,</v>
      </c>
    </row>
    <row r="18" spans="1:3">
      <c r="A18">
        <v>0.99233912155260395</v>
      </c>
      <c r="B18" s="7" t="s">
        <v>25</v>
      </c>
      <c r="C18" t="str">
        <f t="shared" si="0"/>
        <v>0.992339121552604,</v>
      </c>
    </row>
    <row r="19" spans="1:3">
      <c r="A19">
        <v>0.99358974358974295</v>
      </c>
      <c r="B19" s="7" t="s">
        <v>25</v>
      </c>
      <c r="C19" t="str">
        <f t="shared" si="0"/>
        <v>0.993589743589743,</v>
      </c>
    </row>
    <row r="20" spans="1:3">
      <c r="A20">
        <v>0.974164133738601</v>
      </c>
      <c r="B20" s="7" t="s">
        <v>25</v>
      </c>
      <c r="C20" t="str">
        <f t="shared" si="0"/>
        <v>0.974164133738601,</v>
      </c>
    </row>
    <row r="21" spans="1:3">
      <c r="A21">
        <v>0.99253359880537495</v>
      </c>
      <c r="B21" s="7" t="s">
        <v>25</v>
      </c>
      <c r="C21" t="str">
        <f t="shared" si="0"/>
        <v>0.992533598805375,</v>
      </c>
    </row>
    <row r="22" spans="1:3">
      <c r="A22">
        <v>0.92373737373737297</v>
      </c>
      <c r="B22" s="7" t="s">
        <v>25</v>
      </c>
      <c r="C22" t="str">
        <f t="shared" si="0"/>
        <v>0.923737373737373,</v>
      </c>
    </row>
    <row r="23" spans="1:3">
      <c r="A23">
        <v>0.99812646370023395</v>
      </c>
      <c r="B23" s="7" t="s">
        <v>25</v>
      </c>
      <c r="C23" t="str">
        <f t="shared" si="0"/>
        <v>0.998126463700234,</v>
      </c>
    </row>
    <row r="24" spans="1:3">
      <c r="A24">
        <v>0.49212598425196802</v>
      </c>
      <c r="B24" s="7" t="s">
        <v>25</v>
      </c>
      <c r="C24" t="str">
        <f t="shared" si="0"/>
        <v>0.492125984251968,</v>
      </c>
    </row>
    <row r="25" spans="1:3">
      <c r="A25">
        <v>0.97412935323382999</v>
      </c>
      <c r="B25" s="7" t="s">
        <v>25</v>
      </c>
      <c r="C25" t="str">
        <f t="shared" si="0"/>
        <v>0.97412935323383,</v>
      </c>
    </row>
    <row r="26" spans="1:3">
      <c r="A26">
        <v>0.99798183652875805</v>
      </c>
      <c r="B26" s="7" t="s">
        <v>25</v>
      </c>
      <c r="C26" t="str">
        <f t="shared" si="0"/>
        <v>0.997981836528758,</v>
      </c>
    </row>
    <row r="27" spans="1:3">
      <c r="A27">
        <v>0.89904862579281097</v>
      </c>
      <c r="B27" s="7" t="s">
        <v>25</v>
      </c>
      <c r="C27" t="str">
        <f t="shared" si="0"/>
        <v>0.899048625792811,</v>
      </c>
    </row>
    <row r="28" spans="1:3">
      <c r="A28">
        <v>0.90602655771195095</v>
      </c>
      <c r="B28" s="7" t="s">
        <v>25</v>
      </c>
      <c r="C28" t="str">
        <f t="shared" si="0"/>
        <v>0.906026557711951,</v>
      </c>
    </row>
    <row r="29" spans="1:3">
      <c r="A29">
        <v>0.99605522682445702</v>
      </c>
      <c r="B29" s="7" t="s">
        <v>25</v>
      </c>
      <c r="C29" t="str">
        <f t="shared" si="0"/>
        <v>0.996055226824457,</v>
      </c>
    </row>
    <row r="30" spans="1:3">
      <c r="A30">
        <v>0.956940222897669</v>
      </c>
      <c r="B30" s="7" t="s">
        <v>25</v>
      </c>
      <c r="C30" t="str">
        <f t="shared" si="0"/>
        <v>0.956940222897669,</v>
      </c>
    </row>
    <row r="31" spans="1:3">
      <c r="A31">
        <v>0.95719263315082104</v>
      </c>
      <c r="B31" s="7" t="s">
        <v>25</v>
      </c>
      <c r="C31" t="str">
        <f t="shared" si="0"/>
        <v>0.957192633150821,</v>
      </c>
    </row>
    <row r="32" spans="1:3">
      <c r="A32">
        <v>0.95202020202020199</v>
      </c>
      <c r="B32" s="7" t="s">
        <v>25</v>
      </c>
      <c r="C32" t="str">
        <f t="shared" si="0"/>
        <v>0.952020202020202,</v>
      </c>
    </row>
    <row r="33" spans="1:3">
      <c r="A33">
        <v>0.996252927400468</v>
      </c>
      <c r="B33" s="7" t="s">
        <v>25</v>
      </c>
      <c r="C33" t="str">
        <f t="shared" si="0"/>
        <v>0.996252927400468,</v>
      </c>
    </row>
    <row r="34" spans="1:3">
      <c r="A34">
        <v>0.85383858267716495</v>
      </c>
      <c r="B34" s="7" t="s">
        <v>25</v>
      </c>
      <c r="C34" t="str">
        <f t="shared" si="0"/>
        <v>0.853838582677165,</v>
      </c>
    </row>
    <row r="35" spans="1:3">
      <c r="A35">
        <v>0.67761194029850702</v>
      </c>
      <c r="B35" s="7" t="s">
        <v>25</v>
      </c>
      <c r="C35" t="str">
        <f t="shared" si="0"/>
        <v>0.677611940298507,</v>
      </c>
    </row>
    <row r="36" spans="1:3">
      <c r="A36">
        <v>0.99697275479313796</v>
      </c>
      <c r="B36" s="7" t="s">
        <v>25</v>
      </c>
      <c r="C36" t="str">
        <f t="shared" si="0"/>
        <v>0.996972754793138,</v>
      </c>
    </row>
    <row r="37" spans="1:3">
      <c r="A37">
        <v>0.78171247357293805</v>
      </c>
      <c r="B37" s="7" t="s">
        <v>25</v>
      </c>
      <c r="C37" t="str">
        <f t="shared" si="0"/>
        <v>0.781712473572938,</v>
      </c>
    </row>
    <row r="38" spans="1:3">
      <c r="A38">
        <v>0.98621041879468796</v>
      </c>
      <c r="B38" s="7" t="s">
        <v>25</v>
      </c>
      <c r="C38" t="str">
        <f t="shared" si="0"/>
        <v>0.986210418794688,</v>
      </c>
    </row>
    <row r="39" spans="1:3">
      <c r="A39">
        <v>0.99358974358974295</v>
      </c>
      <c r="B39" s="7" t="s">
        <v>25</v>
      </c>
      <c r="C39" t="str">
        <f t="shared" si="0"/>
        <v>0.993589743589743,</v>
      </c>
    </row>
    <row r="40" spans="1:3">
      <c r="A40">
        <v>0.64184397163120499</v>
      </c>
      <c r="B40" s="7" t="s">
        <v>25</v>
      </c>
      <c r="C40" t="str">
        <f t="shared" si="0"/>
        <v>0.641843971631205,</v>
      </c>
    </row>
    <row r="41" spans="1:3">
      <c r="A41">
        <v>0.95370831259333</v>
      </c>
      <c r="B41" s="7" t="s">
        <v>25</v>
      </c>
      <c r="C41" t="str">
        <f t="shared" si="0"/>
        <v>0.95370831259333,</v>
      </c>
    </row>
    <row r="42" spans="1:3">
      <c r="A42">
        <v>0.89696969696969697</v>
      </c>
      <c r="B42" s="7" t="s">
        <v>25</v>
      </c>
      <c r="C42" t="str">
        <f t="shared" si="0"/>
        <v>0.896969696969697,</v>
      </c>
    </row>
    <row r="43" spans="1:3">
      <c r="A43">
        <v>1</v>
      </c>
      <c r="B43" s="7" t="s">
        <v>25</v>
      </c>
      <c r="C43" t="str">
        <f t="shared" si="0"/>
        <v>1,</v>
      </c>
    </row>
    <row r="44" spans="1:3">
      <c r="A44">
        <v>0.90305118110236204</v>
      </c>
      <c r="B44" s="7" t="s">
        <v>25</v>
      </c>
      <c r="C44" t="str">
        <f t="shared" si="0"/>
        <v>0.903051181102362,</v>
      </c>
    </row>
    <row r="45" spans="1:3">
      <c r="A45">
        <v>0.97064676616915402</v>
      </c>
      <c r="B45" s="7" t="s">
        <v>25</v>
      </c>
      <c r="C45" t="str">
        <f t="shared" si="0"/>
        <v>0.970646766169154,</v>
      </c>
    </row>
    <row r="46" spans="1:3">
      <c r="A46">
        <v>0.95610494450050398</v>
      </c>
      <c r="B46" s="7" t="s">
        <v>25</v>
      </c>
      <c r="C46" t="str">
        <f t="shared" si="0"/>
        <v>0.956104944500504,</v>
      </c>
    </row>
    <row r="47" spans="1:3">
      <c r="A47">
        <v>0.90539112050739901</v>
      </c>
      <c r="B47" s="7" t="s">
        <v>25</v>
      </c>
      <c r="C47" t="str">
        <f t="shared" si="0"/>
        <v>0.905391120507399,</v>
      </c>
    </row>
    <row r="48" spans="1:3">
      <c r="A48">
        <v>0.96169560776302299</v>
      </c>
      <c r="B48" s="7" t="s">
        <v>25</v>
      </c>
      <c r="C48" t="str">
        <f t="shared" si="0"/>
        <v>0.961695607763023,</v>
      </c>
    </row>
    <row r="49" spans="1:3">
      <c r="A49">
        <v>0.99753451676528604</v>
      </c>
      <c r="B49" s="7" t="s">
        <v>25</v>
      </c>
      <c r="C49" t="str">
        <f t="shared" si="0"/>
        <v>0.997534516765286,</v>
      </c>
    </row>
    <row r="50" spans="1:3">
      <c r="A50">
        <v>0.92705167173252201</v>
      </c>
      <c r="B50" s="7" t="s">
        <v>25</v>
      </c>
      <c r="C50" t="str">
        <f t="shared" si="0"/>
        <v>0.927051671732522,</v>
      </c>
    </row>
    <row r="51" spans="1:3">
      <c r="A51">
        <v>0.94126431060228899</v>
      </c>
      <c r="B51" s="7" t="s">
        <v>25</v>
      </c>
      <c r="C51" t="str">
        <f t="shared" si="0"/>
        <v>0.941264310602289,</v>
      </c>
    </row>
    <row r="52" spans="1:3">
      <c r="A52">
        <v>0.81464646464646395</v>
      </c>
      <c r="B52" s="7" t="s">
        <v>25</v>
      </c>
      <c r="C52" t="str">
        <f t="shared" si="0"/>
        <v>0.814646464646464,</v>
      </c>
    </row>
    <row r="53" spans="1:3">
      <c r="A53">
        <v>0.94613583138173296</v>
      </c>
      <c r="B53" s="7" t="s">
        <v>25</v>
      </c>
      <c r="C53" t="str">
        <f t="shared" si="0"/>
        <v>0.946135831381733,</v>
      </c>
    </row>
    <row r="54" spans="1:3">
      <c r="A54">
        <v>0.92864173228346403</v>
      </c>
      <c r="B54" s="7" t="s">
        <v>25</v>
      </c>
      <c r="C54" t="str">
        <f t="shared" si="0"/>
        <v>0.928641732283464,</v>
      </c>
    </row>
    <row r="55" spans="1:3">
      <c r="A55">
        <v>0.92437810945273602</v>
      </c>
      <c r="B55" s="7" t="s">
        <v>25</v>
      </c>
      <c r="C55" t="str">
        <f t="shared" si="0"/>
        <v>0.924378109452736,</v>
      </c>
    </row>
    <row r="56" spans="1:3">
      <c r="A56">
        <v>0.98032290615539797</v>
      </c>
      <c r="B56" s="7" t="s">
        <v>25</v>
      </c>
      <c r="C56" t="str">
        <f t="shared" si="0"/>
        <v>0.980322906155398,</v>
      </c>
    </row>
    <row r="57" spans="1:3">
      <c r="A57">
        <v>0.78646934460887896</v>
      </c>
      <c r="B57" s="7" t="s">
        <v>25</v>
      </c>
      <c r="C57" t="str">
        <f t="shared" si="0"/>
        <v>0.786469344608879,</v>
      </c>
    </row>
    <row r="58" spans="1:3">
      <c r="A58">
        <v>0.98876404494381998</v>
      </c>
      <c r="B58" s="7" t="s">
        <v>25</v>
      </c>
      <c r="C58" t="str">
        <f t="shared" si="0"/>
        <v>0.98876404494382,</v>
      </c>
    </row>
    <row r="59" spans="1:3">
      <c r="A59">
        <v>0.98422090729782996</v>
      </c>
      <c r="B59" s="7" t="s">
        <v>25</v>
      </c>
      <c r="C59" t="str">
        <f t="shared" si="0"/>
        <v>0.98422090729783,</v>
      </c>
    </row>
    <row r="60" spans="1:3">
      <c r="A60">
        <v>0.98834853090172203</v>
      </c>
      <c r="B60" s="7" t="s">
        <v>25</v>
      </c>
      <c r="C60" t="str">
        <f t="shared" si="0"/>
        <v>0.988348530901722,</v>
      </c>
    </row>
    <row r="61" spans="1:3">
      <c r="A61">
        <v>0.99303135888501703</v>
      </c>
      <c r="B61" s="7" t="s">
        <v>25</v>
      </c>
      <c r="C61" t="str">
        <f t="shared" si="0"/>
        <v>0.993031358885017,</v>
      </c>
    </row>
    <row r="62" spans="1:3">
      <c r="A62">
        <v>0.90454545454545399</v>
      </c>
      <c r="B62" s="7" t="s">
        <v>25</v>
      </c>
      <c r="C62" t="str">
        <f t="shared" si="0"/>
        <v>0.904545454545454,</v>
      </c>
    </row>
    <row r="63" spans="1:3">
      <c r="A63">
        <v>0.99718969555035097</v>
      </c>
      <c r="B63" s="7" t="s">
        <v>25</v>
      </c>
      <c r="C63" t="str">
        <f t="shared" si="0"/>
        <v>0.997189695550351,</v>
      </c>
    </row>
    <row r="64" spans="1:3">
      <c r="A64">
        <v>0.82824803149606296</v>
      </c>
      <c r="B64" s="7" t="s">
        <v>25</v>
      </c>
      <c r="C64" t="str">
        <f t="shared" si="0"/>
        <v>0.828248031496063,</v>
      </c>
    </row>
    <row r="65" spans="1:3">
      <c r="A65">
        <v>0.88507462686567095</v>
      </c>
      <c r="B65" s="7" t="s">
        <v>25</v>
      </c>
      <c r="C65" t="str">
        <f t="shared" si="0"/>
        <v>0.885074626865671,</v>
      </c>
    </row>
    <row r="66" spans="1:3">
      <c r="A66">
        <v>0.99798183652875805</v>
      </c>
      <c r="B66" s="7" t="s">
        <v>25</v>
      </c>
      <c r="C66" t="str">
        <f t="shared" si="0"/>
        <v>0.997981836528758,</v>
      </c>
    </row>
    <row r="67" spans="1:3">
      <c r="A67">
        <v>0.80496828752642702</v>
      </c>
      <c r="B67" s="7" t="s">
        <v>25</v>
      </c>
      <c r="C67" t="str">
        <f t="shared" ref="C67:C101" si="1">CONCATENATE(A67,B67)</f>
        <v>0.804968287526427,</v>
      </c>
    </row>
    <row r="68" spans="1:3">
      <c r="A68">
        <v>0.91828396322778305</v>
      </c>
      <c r="B68" s="7" t="s">
        <v>25</v>
      </c>
      <c r="C68" t="str">
        <f t="shared" si="1"/>
        <v>0.918283963227783,</v>
      </c>
    </row>
    <row r="69" spans="1:3">
      <c r="A69">
        <v>0.99260355029585801</v>
      </c>
      <c r="B69" s="7" t="s">
        <v>25</v>
      </c>
      <c r="C69" t="str">
        <f t="shared" si="1"/>
        <v>0.992603550295858,</v>
      </c>
    </row>
    <row r="70" spans="1:3">
      <c r="A70">
        <v>0.83282674772036402</v>
      </c>
      <c r="B70" s="7" t="s">
        <v>25</v>
      </c>
      <c r="C70" t="str">
        <f t="shared" si="1"/>
        <v>0.832826747720364,</v>
      </c>
    </row>
    <row r="71" spans="1:3">
      <c r="A71">
        <v>0.880039820806371</v>
      </c>
      <c r="B71" s="7" t="s">
        <v>25</v>
      </c>
      <c r="C71" t="str">
        <f t="shared" si="1"/>
        <v>0.880039820806371,</v>
      </c>
    </row>
    <row r="72" spans="1:3">
      <c r="A72">
        <v>0.98787878787878702</v>
      </c>
      <c r="B72" s="7" t="s">
        <v>25</v>
      </c>
      <c r="C72" t="str">
        <f t="shared" si="1"/>
        <v>0.987878787878787,</v>
      </c>
    </row>
    <row r="73" spans="1:3">
      <c r="A73">
        <v>0.94847775175644</v>
      </c>
      <c r="B73" s="7" t="s">
        <v>25</v>
      </c>
      <c r="C73" t="str">
        <f t="shared" si="1"/>
        <v>0.94847775175644,</v>
      </c>
    </row>
    <row r="74" spans="1:3">
      <c r="A74">
        <v>0.99458661417322802</v>
      </c>
      <c r="B74" s="7" t="s">
        <v>25</v>
      </c>
      <c r="C74" t="str">
        <f t="shared" si="1"/>
        <v>0.994586614173228,</v>
      </c>
    </row>
    <row r="75" spans="1:3">
      <c r="A75">
        <v>0.99751243781094501</v>
      </c>
      <c r="B75" s="7" t="s">
        <v>25</v>
      </c>
      <c r="C75" t="str">
        <f t="shared" si="1"/>
        <v>0.997512437810945,</v>
      </c>
    </row>
    <row r="76" spans="1:3">
      <c r="A76">
        <v>0.997477295660948</v>
      </c>
      <c r="B76" s="7" t="s">
        <v>25</v>
      </c>
      <c r="C76" t="str">
        <f t="shared" si="1"/>
        <v>0.997477295660948,</v>
      </c>
    </row>
    <row r="77" spans="1:3">
      <c r="A77">
        <v>0.99841437632135299</v>
      </c>
      <c r="B77" s="7" t="s">
        <v>25</v>
      </c>
      <c r="C77" t="str">
        <f t="shared" si="1"/>
        <v>0.998414376321353,</v>
      </c>
    </row>
    <row r="78" spans="1:3">
      <c r="A78">
        <v>0.99233912155260395</v>
      </c>
      <c r="B78" s="7" t="s">
        <v>25</v>
      </c>
      <c r="C78" t="str">
        <f t="shared" si="1"/>
        <v>0.992339121552604,</v>
      </c>
    </row>
    <row r="79" spans="1:3">
      <c r="A79">
        <v>0.86637080867850103</v>
      </c>
      <c r="B79" s="7" t="s">
        <v>25</v>
      </c>
      <c r="C79" t="str">
        <f t="shared" si="1"/>
        <v>0.866370808678501,</v>
      </c>
    </row>
    <row r="80" spans="1:3">
      <c r="A80">
        <v>0.99696048632218803</v>
      </c>
      <c r="B80" s="7" t="s">
        <v>25</v>
      </c>
      <c r="C80" t="str">
        <f t="shared" si="1"/>
        <v>0.996960486322188,</v>
      </c>
    </row>
    <row r="81" spans="1:3">
      <c r="A81">
        <v>0.99950223992035803</v>
      </c>
      <c r="B81" s="7" t="s">
        <v>25</v>
      </c>
      <c r="C81" t="str">
        <f t="shared" si="1"/>
        <v>0.999502239920358,</v>
      </c>
    </row>
    <row r="82" spans="1:3">
      <c r="A82">
        <v>0.979797979797979</v>
      </c>
      <c r="B82" s="7" t="s">
        <v>25</v>
      </c>
      <c r="C82" t="str">
        <f t="shared" si="1"/>
        <v>0.979797979797979,</v>
      </c>
    </row>
    <row r="83" spans="1:3">
      <c r="A83">
        <v>0.99531615925058503</v>
      </c>
      <c r="B83" s="7" t="s">
        <v>25</v>
      </c>
      <c r="C83" t="str">
        <f t="shared" si="1"/>
        <v>0.995316159250585,</v>
      </c>
    </row>
    <row r="84" spans="1:3">
      <c r="A84">
        <v>0.96604330708661401</v>
      </c>
      <c r="B84" s="7" t="s">
        <v>25</v>
      </c>
      <c r="C84" t="str">
        <f t="shared" si="1"/>
        <v>0.966043307086614,</v>
      </c>
    </row>
    <row r="85" spans="1:3">
      <c r="A85">
        <v>0.91492537313432798</v>
      </c>
      <c r="B85" s="7" t="s">
        <v>25</v>
      </c>
      <c r="C85" t="str">
        <f t="shared" si="1"/>
        <v>0.914925373134328,</v>
      </c>
    </row>
    <row r="86" spans="1:3">
      <c r="A86">
        <v>0.99344096871846599</v>
      </c>
      <c r="B86" s="7" t="s">
        <v>25</v>
      </c>
      <c r="C86" t="str">
        <f t="shared" si="1"/>
        <v>0.993440968718466,</v>
      </c>
    </row>
    <row r="87" spans="1:3">
      <c r="A87">
        <v>0.95930232558139505</v>
      </c>
      <c r="B87" s="7" t="s">
        <v>25</v>
      </c>
      <c r="C87" t="str">
        <f t="shared" si="1"/>
        <v>0.959302325581395,</v>
      </c>
    </row>
    <row r="88" spans="1:3">
      <c r="A88">
        <v>0.98876404494381998</v>
      </c>
      <c r="B88" s="7" t="s">
        <v>25</v>
      </c>
      <c r="C88" t="str">
        <f t="shared" si="1"/>
        <v>0.98876404494382,</v>
      </c>
    </row>
    <row r="89" spans="1:3">
      <c r="A89">
        <v>0.987179487179487</v>
      </c>
      <c r="B89" s="7" t="s">
        <v>25</v>
      </c>
      <c r="C89" t="str">
        <f t="shared" si="1"/>
        <v>0.987179487179487,</v>
      </c>
    </row>
    <row r="90" spans="1:3">
      <c r="A90">
        <v>0.86828774062816605</v>
      </c>
      <c r="B90" s="7" t="s">
        <v>25</v>
      </c>
      <c r="C90" t="str">
        <f t="shared" si="1"/>
        <v>0.868287740628166,</v>
      </c>
    </row>
    <row r="91" spans="1:3">
      <c r="A91">
        <v>0.96316575410651994</v>
      </c>
      <c r="B91" s="7" t="s">
        <v>25</v>
      </c>
      <c r="C91" t="str">
        <f t="shared" si="1"/>
        <v>0.96316575410652,</v>
      </c>
    </row>
    <row r="92" spans="1:3">
      <c r="A92">
        <v>0.99696969696969695</v>
      </c>
      <c r="B92" s="7" t="s">
        <v>25</v>
      </c>
      <c r="C92" t="str">
        <f t="shared" si="1"/>
        <v>0.996969696969697,</v>
      </c>
    </row>
    <row r="93" spans="1:3">
      <c r="A93">
        <v>0.92880562060889904</v>
      </c>
      <c r="B93" s="7" t="s">
        <v>25</v>
      </c>
      <c r="C93" t="str">
        <f t="shared" si="1"/>
        <v>0.928805620608899,</v>
      </c>
    </row>
    <row r="94" spans="1:3">
      <c r="A94">
        <v>0.996555118110236</v>
      </c>
      <c r="B94" s="7" t="s">
        <v>25</v>
      </c>
      <c r="C94" t="str">
        <f t="shared" si="1"/>
        <v>0.996555118110236,</v>
      </c>
    </row>
    <row r="95" spans="1:3">
      <c r="A95">
        <v>0.89104477611940303</v>
      </c>
      <c r="B95" s="7" t="s">
        <v>25</v>
      </c>
      <c r="C95" t="str">
        <f t="shared" si="1"/>
        <v>0.891044776119403,</v>
      </c>
    </row>
    <row r="96" spans="1:3">
      <c r="A96">
        <v>0.99899091826437902</v>
      </c>
      <c r="B96" s="7" t="s">
        <v>25</v>
      </c>
      <c r="C96" t="str">
        <f t="shared" si="1"/>
        <v>0.998990918264379,</v>
      </c>
    </row>
    <row r="97" spans="1:3">
      <c r="A97">
        <v>0.97251585623678605</v>
      </c>
      <c r="B97" s="7" t="s">
        <v>25</v>
      </c>
      <c r="C97" t="str">
        <f t="shared" si="1"/>
        <v>0.972515856236786,</v>
      </c>
    </row>
    <row r="98" spans="1:3">
      <c r="A98">
        <v>0.99846782431052095</v>
      </c>
      <c r="B98" s="7" t="s">
        <v>25</v>
      </c>
      <c r="C98" t="str">
        <f t="shared" si="1"/>
        <v>0.998467824310521,</v>
      </c>
    </row>
    <row r="99" spans="1:3">
      <c r="A99">
        <v>0.99309664694279998</v>
      </c>
      <c r="B99" s="7" t="s">
        <v>25</v>
      </c>
      <c r="C99" t="str">
        <f t="shared" si="1"/>
        <v>0.9930966469428,</v>
      </c>
    </row>
    <row r="100" spans="1:3">
      <c r="A100">
        <v>0.98834853090172203</v>
      </c>
      <c r="B100" s="7" t="s">
        <v>25</v>
      </c>
      <c r="C100" t="str">
        <f t="shared" si="1"/>
        <v>0.988348530901722,</v>
      </c>
    </row>
    <row r="101" spans="1:3">
      <c r="A101">
        <v>0.991538078646092</v>
      </c>
      <c r="B101" s="7" t="s">
        <v>25</v>
      </c>
      <c r="C101" t="str">
        <f t="shared" si="1"/>
        <v>0.991538078646092,</v>
      </c>
    </row>
  </sheetData>
  <pageMargins left="0.7" right="0.7" top="0.75" bottom="0.75" header="0.3" footer="0.3"/>
  <pageSetup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BCE8-C485-574E-A958-48DE816614C3}">
  <dimension ref="A1:L28"/>
  <sheetViews>
    <sheetView zoomScale="120" zoomScaleNormal="120" workbookViewId="0">
      <selection activeCell="F2" sqref="F2:DA2"/>
    </sheetView>
  </sheetViews>
  <sheetFormatPr baseColWidth="10" defaultRowHeight="16"/>
  <cols>
    <col min="1" max="1" width="12" bestFit="1" customWidth="1"/>
    <col min="2" max="2" width="17" bestFit="1" customWidth="1"/>
    <col min="3" max="12" width="19.1640625" bestFit="1" customWidth="1"/>
  </cols>
  <sheetData>
    <row r="1" spans="1:12" ht="19">
      <c r="A1" s="10" t="s">
        <v>0</v>
      </c>
      <c r="B1" s="10" t="s">
        <v>1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35</v>
      </c>
    </row>
    <row r="2" spans="1:12" ht="19">
      <c r="A2" s="10" t="s">
        <v>36</v>
      </c>
      <c r="B2" s="2">
        <v>89.65</v>
      </c>
      <c r="C2" s="2">
        <v>90.73</v>
      </c>
      <c r="D2" s="2">
        <v>90.66</v>
      </c>
      <c r="E2" s="2">
        <v>91.759999999999991</v>
      </c>
      <c r="F2" s="2">
        <v>91.57</v>
      </c>
      <c r="G2" s="2">
        <v>91.17</v>
      </c>
      <c r="H2" s="2">
        <v>92.01</v>
      </c>
      <c r="I2" s="2">
        <v>91.100000000000009</v>
      </c>
      <c r="J2" s="2">
        <v>91.36</v>
      </c>
      <c r="K2" s="2">
        <v>91.83</v>
      </c>
      <c r="L2" s="2">
        <v>91.53</v>
      </c>
    </row>
    <row r="3" spans="1:12" ht="19">
      <c r="A3" s="10" t="s">
        <v>37</v>
      </c>
      <c r="B3" s="2">
        <v>90.59</v>
      </c>
      <c r="C3" s="2">
        <v>91.34</v>
      </c>
      <c r="D3" s="2">
        <v>91.47999999999999</v>
      </c>
      <c r="E3" s="2">
        <v>81.75</v>
      </c>
      <c r="F3" s="2">
        <v>92.28</v>
      </c>
      <c r="G3" s="2">
        <v>91.75</v>
      </c>
      <c r="H3" s="2">
        <v>92.39</v>
      </c>
      <c r="I3" s="2">
        <v>91.600000000000009</v>
      </c>
      <c r="J3" s="2">
        <v>92.11</v>
      </c>
      <c r="K3" s="2">
        <v>92.58</v>
      </c>
      <c r="L3" s="2">
        <v>92.28</v>
      </c>
    </row>
    <row r="4" spans="1:12" ht="19">
      <c r="A4" s="10" t="s">
        <v>38</v>
      </c>
      <c r="B4" s="2">
        <v>91.74</v>
      </c>
      <c r="C4" s="2">
        <v>92.04</v>
      </c>
      <c r="D4" s="2">
        <v>92.13</v>
      </c>
      <c r="E4" s="2">
        <v>82.19</v>
      </c>
      <c r="F4" s="2">
        <v>92.93</v>
      </c>
      <c r="G4" s="2">
        <v>92.259999999999991</v>
      </c>
      <c r="H4" s="2">
        <v>93.24</v>
      </c>
      <c r="I4" s="2">
        <v>92.07</v>
      </c>
      <c r="J4" s="2">
        <v>92.69</v>
      </c>
      <c r="K4" s="2">
        <v>93.03</v>
      </c>
      <c r="L4" s="2">
        <v>93.28</v>
      </c>
    </row>
    <row r="5" spans="1:12" ht="19">
      <c r="A5" s="10" t="s">
        <v>39</v>
      </c>
      <c r="B5" s="2">
        <v>92.14</v>
      </c>
      <c r="C5" s="2">
        <v>92.490000000000009</v>
      </c>
      <c r="D5" s="2">
        <v>92.490000000000009</v>
      </c>
      <c r="E5" s="2">
        <v>82.58</v>
      </c>
      <c r="F5" s="2">
        <v>93.34</v>
      </c>
      <c r="G5" s="2">
        <v>92.72</v>
      </c>
      <c r="H5" s="2">
        <v>93.7</v>
      </c>
      <c r="I5" s="2">
        <v>92.53</v>
      </c>
      <c r="J5" s="2">
        <v>92.99</v>
      </c>
      <c r="K5" s="2">
        <v>93.34</v>
      </c>
      <c r="L5" s="2">
        <v>93.55</v>
      </c>
    </row>
    <row r="6" spans="1:12" ht="19">
      <c r="A6" s="10" t="s">
        <v>40</v>
      </c>
      <c r="B6" s="2">
        <v>79.430000000000007</v>
      </c>
      <c r="C6" s="2">
        <v>80.259999999999991</v>
      </c>
      <c r="D6" s="2">
        <v>79.47</v>
      </c>
      <c r="E6" s="2">
        <v>82.15</v>
      </c>
      <c r="F6" s="2">
        <v>79.41</v>
      </c>
      <c r="G6" s="2">
        <v>81.31</v>
      </c>
      <c r="H6" s="2">
        <v>79.97</v>
      </c>
      <c r="I6" s="2">
        <v>83.93</v>
      </c>
      <c r="J6" s="2">
        <v>80.800000000000011</v>
      </c>
      <c r="K6" s="2">
        <v>79.38</v>
      </c>
      <c r="L6" s="2">
        <v>80.010000000000005</v>
      </c>
    </row>
    <row r="7" spans="1:12" ht="19">
      <c r="A7" s="10" t="s">
        <v>41</v>
      </c>
      <c r="B7" s="2">
        <v>81.17</v>
      </c>
      <c r="C7" s="2">
        <v>81.410000000000011</v>
      </c>
      <c r="D7" s="2">
        <v>81.02000000000001</v>
      </c>
      <c r="E7" s="2">
        <v>83.7</v>
      </c>
      <c r="F7" s="2">
        <v>81.179999999999993</v>
      </c>
      <c r="G7" s="2">
        <v>82.25</v>
      </c>
      <c r="H7" s="2">
        <v>81.77</v>
      </c>
      <c r="I7" s="2">
        <v>85.42</v>
      </c>
      <c r="J7" s="2">
        <v>81.849999999999994</v>
      </c>
      <c r="K7" s="2">
        <v>80.97</v>
      </c>
      <c r="L7" s="2">
        <v>81.699999999999989</v>
      </c>
    </row>
    <row r="8" spans="1:12" ht="19">
      <c r="A8" s="10" t="s">
        <v>42</v>
      </c>
      <c r="B8" s="2">
        <v>81.459999999999994</v>
      </c>
      <c r="C8" s="2">
        <v>82.13000000000001</v>
      </c>
      <c r="D8" s="2">
        <v>81.05</v>
      </c>
      <c r="E8" s="2">
        <v>83.8</v>
      </c>
      <c r="F8" s="2">
        <v>80.849999999999994</v>
      </c>
      <c r="G8" s="2">
        <v>83.02000000000001</v>
      </c>
      <c r="H8" s="2">
        <v>81.789999999999992</v>
      </c>
      <c r="I8" s="2">
        <v>84.27</v>
      </c>
      <c r="J8" s="2">
        <v>81.37</v>
      </c>
      <c r="K8" s="2">
        <v>80.87</v>
      </c>
      <c r="L8" s="2">
        <v>81.67</v>
      </c>
    </row>
    <row r="9" spans="1:12" ht="19">
      <c r="A9" s="11" t="s">
        <v>43</v>
      </c>
      <c r="B9" s="3">
        <v>80.400000000000006</v>
      </c>
      <c r="C9" s="2">
        <v>81.820000000000007</v>
      </c>
      <c r="D9" s="2">
        <v>81.100000000000009</v>
      </c>
      <c r="E9" s="2">
        <v>83.71</v>
      </c>
      <c r="F9" s="2">
        <v>81.260000000000005</v>
      </c>
      <c r="G9" s="2">
        <v>82.410000000000011</v>
      </c>
      <c r="H9" s="2">
        <v>81.599999999999994</v>
      </c>
      <c r="I9" s="2">
        <v>84.77</v>
      </c>
      <c r="J9" s="2">
        <v>81.650000000000006</v>
      </c>
      <c r="K9" s="2">
        <v>80.849999999999994</v>
      </c>
      <c r="L9" s="2">
        <v>81.38</v>
      </c>
    </row>
    <row r="20" spans="1:12" ht="19">
      <c r="A20" s="10" t="s">
        <v>0</v>
      </c>
      <c r="B20" s="10" t="s">
        <v>1</v>
      </c>
      <c r="C20" s="12" t="s">
        <v>44</v>
      </c>
      <c r="D20" s="12" t="s">
        <v>45</v>
      </c>
      <c r="E20" s="12" t="s">
        <v>46</v>
      </c>
      <c r="F20" s="12" t="s">
        <v>47</v>
      </c>
      <c r="G20" s="12" t="s">
        <v>48</v>
      </c>
      <c r="H20" s="12" t="s">
        <v>49</v>
      </c>
      <c r="I20" s="12" t="s">
        <v>50</v>
      </c>
      <c r="J20" s="12" t="s">
        <v>51</v>
      </c>
      <c r="K20" s="12" t="s">
        <v>52</v>
      </c>
      <c r="L20" s="12" t="s">
        <v>53</v>
      </c>
    </row>
    <row r="21" spans="1:12" ht="19">
      <c r="A21" s="10" t="s">
        <v>36</v>
      </c>
      <c r="B21" s="2">
        <v>89.65</v>
      </c>
      <c r="C21" s="2">
        <v>90.73</v>
      </c>
      <c r="D21" s="2">
        <v>90.66</v>
      </c>
      <c r="E21" s="2">
        <v>91.759999999999991</v>
      </c>
      <c r="F21" s="2">
        <v>91.57</v>
      </c>
      <c r="G21" s="2">
        <v>91.17</v>
      </c>
      <c r="H21" s="2">
        <v>92.01</v>
      </c>
      <c r="I21" s="2">
        <v>91.100000000000009</v>
      </c>
      <c r="J21" s="2">
        <v>91.36</v>
      </c>
      <c r="K21" s="2">
        <v>91.83</v>
      </c>
      <c r="L21" s="2">
        <v>91.53</v>
      </c>
    </row>
    <row r="22" spans="1:12" ht="19">
      <c r="A22" s="10" t="s">
        <v>37</v>
      </c>
      <c r="B22" s="2">
        <v>90.59</v>
      </c>
      <c r="C22" s="2">
        <v>91.34</v>
      </c>
      <c r="D22" s="2">
        <v>91.47999999999999</v>
      </c>
      <c r="E22" s="2">
        <v>81.75</v>
      </c>
      <c r="F22" s="2">
        <v>92.28</v>
      </c>
      <c r="G22" s="2">
        <v>91.75</v>
      </c>
      <c r="H22" s="2">
        <v>92.39</v>
      </c>
      <c r="I22" s="2">
        <v>91.600000000000009</v>
      </c>
      <c r="J22" s="2">
        <v>92.11</v>
      </c>
      <c r="K22" s="2">
        <v>92.58</v>
      </c>
      <c r="L22" s="2">
        <v>92.28</v>
      </c>
    </row>
    <row r="23" spans="1:12" ht="19">
      <c r="A23" s="10" t="s">
        <v>38</v>
      </c>
      <c r="B23" s="2">
        <v>91.74</v>
      </c>
      <c r="C23" s="2">
        <v>92.04</v>
      </c>
      <c r="D23" s="2">
        <v>92.13</v>
      </c>
      <c r="E23" s="2">
        <v>82.19</v>
      </c>
      <c r="F23" s="2">
        <v>92.93</v>
      </c>
      <c r="G23" s="2">
        <v>92.259999999999991</v>
      </c>
      <c r="H23" s="2">
        <v>93.24</v>
      </c>
      <c r="I23" s="2">
        <v>92.07</v>
      </c>
      <c r="J23" s="2">
        <v>92.69</v>
      </c>
      <c r="K23" s="2">
        <v>93.03</v>
      </c>
      <c r="L23" s="2">
        <v>93.28</v>
      </c>
    </row>
    <row r="24" spans="1:12" ht="19">
      <c r="A24" s="10" t="s">
        <v>39</v>
      </c>
      <c r="B24" s="2">
        <v>92.14</v>
      </c>
      <c r="C24" s="2">
        <v>92.490000000000009</v>
      </c>
      <c r="D24" s="2">
        <v>92.490000000000009</v>
      </c>
      <c r="E24" s="2">
        <v>82.58</v>
      </c>
      <c r="F24" s="2">
        <v>93.34</v>
      </c>
      <c r="G24" s="2">
        <v>92.72</v>
      </c>
      <c r="H24" s="2">
        <v>93.7</v>
      </c>
      <c r="I24" s="2">
        <v>92.53</v>
      </c>
      <c r="J24" s="2">
        <v>92.99</v>
      </c>
      <c r="K24" s="2">
        <v>93.34</v>
      </c>
      <c r="L24" s="2">
        <v>93.55</v>
      </c>
    </row>
    <row r="25" spans="1:12" ht="19">
      <c r="A25" s="10" t="s">
        <v>40</v>
      </c>
      <c r="B25" s="2">
        <v>79.430000000000007</v>
      </c>
      <c r="C25" s="2">
        <v>80.259999999999991</v>
      </c>
      <c r="D25" s="2">
        <v>79.47</v>
      </c>
      <c r="E25" s="2">
        <v>82.15</v>
      </c>
      <c r="F25" s="2">
        <v>79.41</v>
      </c>
      <c r="G25" s="2">
        <v>81.31</v>
      </c>
      <c r="H25" s="2">
        <v>79.97</v>
      </c>
      <c r="I25" s="2">
        <v>83.93</v>
      </c>
      <c r="J25" s="2">
        <v>80.800000000000011</v>
      </c>
      <c r="K25" s="2">
        <v>79.38</v>
      </c>
      <c r="L25" s="2">
        <v>80.010000000000005</v>
      </c>
    </row>
    <row r="26" spans="1:12" ht="19">
      <c r="A26" s="10" t="s">
        <v>41</v>
      </c>
      <c r="B26" s="2">
        <v>81.17</v>
      </c>
      <c r="C26" s="2">
        <v>81.410000000000011</v>
      </c>
      <c r="D26" s="2">
        <v>81.02000000000001</v>
      </c>
      <c r="E26" s="2">
        <v>83.7</v>
      </c>
      <c r="F26" s="2">
        <v>81.179999999999993</v>
      </c>
      <c r="G26" s="2">
        <v>82.25</v>
      </c>
      <c r="H26" s="2">
        <v>81.77</v>
      </c>
      <c r="I26" s="2">
        <v>85.42</v>
      </c>
      <c r="J26" s="2">
        <v>81.849999999999994</v>
      </c>
      <c r="K26" s="2">
        <v>80.97</v>
      </c>
      <c r="L26" s="2">
        <v>81.699999999999989</v>
      </c>
    </row>
    <row r="27" spans="1:12" ht="19">
      <c r="A27" s="10" t="s">
        <v>42</v>
      </c>
      <c r="B27" s="2">
        <v>81.459999999999994</v>
      </c>
      <c r="C27" s="2">
        <v>82.13000000000001</v>
      </c>
      <c r="D27" s="2">
        <v>81.05</v>
      </c>
      <c r="E27" s="2">
        <v>83.8</v>
      </c>
      <c r="F27" s="2">
        <v>80.849999999999994</v>
      </c>
      <c r="G27" s="2">
        <v>83.02000000000001</v>
      </c>
      <c r="H27" s="2">
        <v>81.789999999999992</v>
      </c>
      <c r="I27" s="2">
        <v>84.27</v>
      </c>
      <c r="J27" s="2">
        <v>81.37</v>
      </c>
      <c r="K27" s="2">
        <v>80.87</v>
      </c>
      <c r="L27" s="2">
        <v>81.67</v>
      </c>
    </row>
    <row r="28" spans="1:12" ht="19">
      <c r="A28" s="11" t="s">
        <v>43</v>
      </c>
      <c r="B28" s="3">
        <v>80.400000000000006</v>
      </c>
      <c r="C28" s="2">
        <v>81.820000000000007</v>
      </c>
      <c r="D28" s="2">
        <v>81.100000000000009</v>
      </c>
      <c r="E28" s="2">
        <v>83.71</v>
      </c>
      <c r="F28" s="2">
        <v>81.260000000000005</v>
      </c>
      <c r="G28" s="2">
        <v>82.410000000000011</v>
      </c>
      <c r="H28" s="2">
        <v>81.599999999999994</v>
      </c>
      <c r="I28" s="2">
        <v>84.77</v>
      </c>
      <c r="J28" s="2">
        <v>81.650000000000006</v>
      </c>
      <c r="K28" s="2">
        <v>80.849999999999994</v>
      </c>
      <c r="L28" s="2">
        <v>81.38</v>
      </c>
    </row>
  </sheetData>
  <pageMargins left="0.7" right="0.7" top="0.75" bottom="0.75" header="0.3" footer="0.3"/>
  <pageSetup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1EFF-9E0C-1741-AE92-19362FFA809E}">
  <dimension ref="A1:E101"/>
  <sheetViews>
    <sheetView workbookViewId="0">
      <selection activeCell="F2" sqref="F2:DA2"/>
    </sheetView>
  </sheetViews>
  <sheetFormatPr baseColWidth="10" defaultRowHeight="16"/>
  <cols>
    <col min="1" max="1" width="6.6640625" style="7" bestFit="1" customWidth="1"/>
    <col min="2" max="2" width="10" style="8" bestFit="1" customWidth="1"/>
  </cols>
  <sheetData>
    <row r="1" spans="1:5">
      <c r="A1" s="7" t="s">
        <v>12</v>
      </c>
      <c r="B1" s="8" t="s">
        <v>13</v>
      </c>
      <c r="C1" t="s">
        <v>55</v>
      </c>
      <c r="D1" t="s">
        <v>56</v>
      </c>
    </row>
    <row r="2" spans="1:5">
      <c r="A2" s="8">
        <v>0</v>
      </c>
      <c r="B2" s="1">
        <v>0</v>
      </c>
      <c r="C2">
        <v>0.87994011976047903</v>
      </c>
      <c r="D2">
        <v>0.96736526946107704</v>
      </c>
    </row>
    <row r="3" spans="1:5">
      <c r="A3" s="8">
        <v>0</v>
      </c>
      <c r="B3" s="1">
        <v>1</v>
      </c>
      <c r="C3">
        <v>0.94730538922155605</v>
      </c>
      <c r="D3">
        <v>0.96247504990019905</v>
      </c>
      <c r="E3" s="8"/>
    </row>
    <row r="4" spans="1:5">
      <c r="A4" s="8">
        <v>0</v>
      </c>
      <c r="B4" s="1">
        <v>2</v>
      </c>
      <c r="C4">
        <v>0.92704590818363197</v>
      </c>
      <c r="D4">
        <v>0.95499001996007904</v>
      </c>
      <c r="E4" s="8"/>
    </row>
    <row r="5" spans="1:5">
      <c r="A5" s="8">
        <v>0</v>
      </c>
      <c r="B5" s="1">
        <v>3</v>
      </c>
      <c r="C5">
        <v>0.87554890219560799</v>
      </c>
      <c r="D5">
        <v>0.96117764471057798</v>
      </c>
      <c r="E5" s="8"/>
    </row>
    <row r="6" spans="1:5">
      <c r="A6" s="8">
        <v>0</v>
      </c>
      <c r="B6" s="1">
        <v>4</v>
      </c>
      <c r="C6">
        <v>0.93373253493013897</v>
      </c>
      <c r="D6">
        <v>0.96397205588822299</v>
      </c>
      <c r="E6" s="8"/>
    </row>
    <row r="7" spans="1:5">
      <c r="A7" s="8">
        <v>0</v>
      </c>
      <c r="B7" s="1">
        <v>5</v>
      </c>
      <c r="C7">
        <v>0.91876247504990005</v>
      </c>
      <c r="D7">
        <v>0.96337325349301395</v>
      </c>
      <c r="E7" s="8"/>
    </row>
    <row r="8" spans="1:5">
      <c r="A8" s="8">
        <v>0</v>
      </c>
      <c r="B8" s="1">
        <v>6</v>
      </c>
      <c r="C8">
        <v>0.90918163672654695</v>
      </c>
      <c r="D8">
        <v>0.969560878243513</v>
      </c>
      <c r="E8" s="8"/>
    </row>
    <row r="9" spans="1:5">
      <c r="A9" s="8">
        <v>0</v>
      </c>
      <c r="B9" s="1">
        <v>7</v>
      </c>
      <c r="C9">
        <v>0.88912175648702596</v>
      </c>
      <c r="D9">
        <v>0.95878243512974004</v>
      </c>
      <c r="E9" s="8"/>
    </row>
    <row r="10" spans="1:5">
      <c r="A10" s="8">
        <v>0</v>
      </c>
      <c r="B10" s="1">
        <v>8</v>
      </c>
      <c r="C10">
        <v>0.93333333333333302</v>
      </c>
      <c r="D10">
        <v>0.96417165668662597</v>
      </c>
      <c r="E10" s="8"/>
    </row>
    <row r="11" spans="1:5">
      <c r="A11" s="8">
        <v>0</v>
      </c>
      <c r="B11" s="1">
        <v>9</v>
      </c>
      <c r="C11">
        <v>0.88033932135728499</v>
      </c>
      <c r="D11">
        <v>0.952495009980039</v>
      </c>
      <c r="E11" s="8"/>
    </row>
    <row r="12" spans="1:5">
      <c r="A12" s="8">
        <v>1</v>
      </c>
      <c r="B12" s="1">
        <v>0</v>
      </c>
      <c r="C12">
        <v>0.87491130258489602</v>
      </c>
      <c r="D12">
        <v>0.95813482007095796</v>
      </c>
      <c r="E12" s="8"/>
    </row>
    <row r="13" spans="1:5">
      <c r="A13" s="8">
        <v>1</v>
      </c>
      <c r="B13" s="1">
        <v>1</v>
      </c>
      <c r="C13">
        <v>0.93380638621388701</v>
      </c>
      <c r="D13">
        <v>0.96381145463760698</v>
      </c>
      <c r="E13" s="8"/>
    </row>
    <row r="14" spans="1:5">
      <c r="A14" s="8">
        <v>1</v>
      </c>
      <c r="B14" s="1">
        <v>2</v>
      </c>
      <c r="C14">
        <v>0.87693867207298504</v>
      </c>
      <c r="D14">
        <v>0.96371008616320297</v>
      </c>
      <c r="E14" s="8"/>
    </row>
    <row r="15" spans="1:5">
      <c r="A15" s="8">
        <v>1</v>
      </c>
      <c r="B15" s="1">
        <v>3</v>
      </c>
      <c r="C15">
        <v>0.87085656360871699</v>
      </c>
      <c r="D15">
        <v>0.96452103395843802</v>
      </c>
      <c r="E15" s="8"/>
    </row>
    <row r="16" spans="1:5">
      <c r="A16" s="8">
        <v>1</v>
      </c>
      <c r="B16" s="1">
        <v>4</v>
      </c>
      <c r="C16">
        <v>0.87683730359858003</v>
      </c>
      <c r="D16">
        <v>0.95580334515965504</v>
      </c>
      <c r="E16" s="8"/>
    </row>
    <row r="17" spans="1:5">
      <c r="A17" s="8">
        <v>1</v>
      </c>
      <c r="B17" s="1">
        <v>5</v>
      </c>
      <c r="C17">
        <v>0.91414090217942201</v>
      </c>
      <c r="D17">
        <v>0.96938672072985299</v>
      </c>
      <c r="E17" s="8"/>
    </row>
    <row r="18" spans="1:5">
      <c r="A18" s="8">
        <v>1</v>
      </c>
      <c r="B18" s="1">
        <v>6</v>
      </c>
      <c r="C18">
        <v>0.88139888494678098</v>
      </c>
      <c r="D18">
        <v>0.96360871768879797</v>
      </c>
      <c r="E18" s="8"/>
    </row>
    <row r="19" spans="1:5">
      <c r="A19" s="8">
        <v>1</v>
      </c>
      <c r="B19" s="1">
        <v>7</v>
      </c>
      <c r="C19">
        <v>0.88727825646224001</v>
      </c>
      <c r="D19">
        <v>0.96685250886974095</v>
      </c>
      <c r="E19" s="8"/>
    </row>
    <row r="20" spans="1:5">
      <c r="A20" s="8">
        <v>1</v>
      </c>
      <c r="B20" s="1">
        <v>8</v>
      </c>
      <c r="C20">
        <v>0.92600101368474397</v>
      </c>
      <c r="D20">
        <v>0.96533198175367396</v>
      </c>
      <c r="E20" s="8"/>
    </row>
    <row r="21" spans="1:5">
      <c r="A21" s="8">
        <v>1</v>
      </c>
      <c r="B21" s="1">
        <v>9</v>
      </c>
      <c r="C21">
        <v>0.87856056766345603</v>
      </c>
      <c r="D21">
        <v>0.95448555499239696</v>
      </c>
      <c r="E21" s="8"/>
    </row>
    <row r="22" spans="1:5">
      <c r="A22" s="8">
        <v>2</v>
      </c>
      <c r="B22" s="1">
        <v>0</v>
      </c>
      <c r="C22">
        <v>0.88021669341894004</v>
      </c>
      <c r="D22">
        <v>0.96779695024076995</v>
      </c>
      <c r="E22" s="8"/>
    </row>
    <row r="23" spans="1:5">
      <c r="A23" s="8">
        <v>2</v>
      </c>
      <c r="B23" s="1">
        <v>1</v>
      </c>
      <c r="C23">
        <v>0.95565810593900402</v>
      </c>
      <c r="D23">
        <v>0.96950240770465401</v>
      </c>
      <c r="E23" s="8"/>
    </row>
    <row r="24" spans="1:5">
      <c r="A24" s="8">
        <v>2</v>
      </c>
      <c r="B24" s="1">
        <v>2</v>
      </c>
      <c r="C24">
        <v>0.88172150882824996</v>
      </c>
      <c r="D24">
        <v>0.96298154093097899</v>
      </c>
      <c r="E24" s="8"/>
    </row>
    <row r="25" spans="1:5">
      <c r="A25" s="8">
        <v>2</v>
      </c>
      <c r="B25" s="1">
        <v>3</v>
      </c>
      <c r="C25">
        <v>0.87780898876404401</v>
      </c>
      <c r="D25">
        <v>0.971408507223114</v>
      </c>
      <c r="E25" s="8"/>
    </row>
    <row r="26" spans="1:5">
      <c r="A26" s="8">
        <v>2</v>
      </c>
      <c r="B26" s="1">
        <v>4</v>
      </c>
      <c r="C26">
        <v>0.88121990369181302</v>
      </c>
      <c r="D26">
        <v>0.95866773675762396</v>
      </c>
      <c r="E26" s="8"/>
    </row>
    <row r="27" spans="1:5">
      <c r="A27" s="8">
        <v>2</v>
      </c>
      <c r="B27" s="1">
        <v>5</v>
      </c>
      <c r="C27">
        <v>0.93770064205457404</v>
      </c>
      <c r="D27">
        <v>0.96970304975922905</v>
      </c>
      <c r="E27" s="8"/>
    </row>
    <row r="28" spans="1:5">
      <c r="A28" s="8">
        <v>2</v>
      </c>
      <c r="B28" s="1">
        <v>6</v>
      </c>
      <c r="C28">
        <v>0.88603531300160498</v>
      </c>
      <c r="D28">
        <v>0.96348314606741503</v>
      </c>
      <c r="E28" s="8"/>
    </row>
    <row r="29" spans="1:5">
      <c r="A29" s="8">
        <v>2</v>
      </c>
      <c r="B29" s="1">
        <v>7</v>
      </c>
      <c r="C29">
        <v>0.96047351524879598</v>
      </c>
      <c r="D29">
        <v>0.96548956661316199</v>
      </c>
      <c r="E29" s="8"/>
    </row>
    <row r="30" spans="1:5">
      <c r="A30" s="8">
        <v>2</v>
      </c>
      <c r="B30" s="1">
        <v>8</v>
      </c>
      <c r="C30">
        <v>0.94060995184590601</v>
      </c>
      <c r="D30">
        <v>0.96237961476725498</v>
      </c>
      <c r="E30" s="8"/>
    </row>
    <row r="31" spans="1:5">
      <c r="A31" s="8">
        <v>2</v>
      </c>
      <c r="B31" s="1">
        <v>9</v>
      </c>
      <c r="C31">
        <v>0.93649678972712602</v>
      </c>
      <c r="D31">
        <v>0.95906902086677304</v>
      </c>
      <c r="E31" s="8"/>
    </row>
    <row r="32" spans="1:5">
      <c r="A32" s="8">
        <v>3</v>
      </c>
      <c r="B32" s="1">
        <v>0</v>
      </c>
      <c r="C32">
        <v>0.88178178178178102</v>
      </c>
      <c r="D32">
        <v>0.95725725725725697</v>
      </c>
      <c r="E32" s="8"/>
    </row>
    <row r="33" spans="1:5">
      <c r="A33" s="8">
        <v>3</v>
      </c>
      <c r="B33" s="1">
        <v>1</v>
      </c>
      <c r="C33">
        <v>0.93873873873873803</v>
      </c>
      <c r="D33">
        <v>0.968068068068068</v>
      </c>
      <c r="E33" s="8"/>
    </row>
    <row r="34" spans="1:5">
      <c r="A34" s="8">
        <v>3</v>
      </c>
      <c r="B34" s="1">
        <v>2</v>
      </c>
      <c r="C34">
        <v>0.88268268268268202</v>
      </c>
      <c r="D34">
        <v>0.96616616616616602</v>
      </c>
      <c r="E34" s="8"/>
    </row>
    <row r="35" spans="1:5">
      <c r="A35" s="8">
        <v>3</v>
      </c>
      <c r="B35" s="1">
        <v>3</v>
      </c>
      <c r="C35">
        <v>0.87927927927927896</v>
      </c>
      <c r="D35">
        <v>0.96586586586586498</v>
      </c>
      <c r="E35" s="8"/>
    </row>
    <row r="36" spans="1:5">
      <c r="A36" s="8">
        <v>3</v>
      </c>
      <c r="B36" s="1">
        <v>4</v>
      </c>
      <c r="C36">
        <v>0.88248248248248196</v>
      </c>
      <c r="D36">
        <v>0.96776776776776696</v>
      </c>
      <c r="E36" s="8"/>
    </row>
    <row r="37" spans="1:5">
      <c r="A37" s="8">
        <v>3</v>
      </c>
      <c r="B37" s="1">
        <v>5</v>
      </c>
      <c r="C37">
        <v>0.92392392392392397</v>
      </c>
      <c r="D37">
        <v>0.95705705705705701</v>
      </c>
      <c r="E37" s="8"/>
    </row>
    <row r="38" spans="1:5">
      <c r="A38" s="8">
        <v>3</v>
      </c>
      <c r="B38" s="1">
        <v>6</v>
      </c>
      <c r="C38">
        <v>0.88708708708708695</v>
      </c>
      <c r="D38">
        <v>0.96226226226226197</v>
      </c>
      <c r="E38" s="8"/>
    </row>
    <row r="39" spans="1:5">
      <c r="A39" s="8">
        <v>3</v>
      </c>
      <c r="B39" s="1">
        <v>7</v>
      </c>
      <c r="C39">
        <v>0.89289289289289198</v>
      </c>
      <c r="D39">
        <v>0.968968968968969</v>
      </c>
      <c r="E39" s="8"/>
    </row>
    <row r="40" spans="1:5">
      <c r="A40" s="8">
        <v>3</v>
      </c>
      <c r="B40" s="1">
        <v>8</v>
      </c>
      <c r="C40">
        <v>0.93543543543543495</v>
      </c>
      <c r="D40">
        <v>0.96746746746746703</v>
      </c>
      <c r="E40" s="8"/>
    </row>
    <row r="41" spans="1:5">
      <c r="A41" s="8">
        <v>3</v>
      </c>
      <c r="B41" s="1">
        <v>9</v>
      </c>
      <c r="C41">
        <v>0.89699699699699698</v>
      </c>
      <c r="D41">
        <v>0.96596596596596596</v>
      </c>
      <c r="E41" s="8"/>
    </row>
    <row r="42" spans="1:5">
      <c r="A42" s="8">
        <v>4</v>
      </c>
      <c r="B42" s="1">
        <v>0</v>
      </c>
      <c r="C42">
        <v>0.879716510281493</v>
      </c>
      <c r="D42">
        <v>0.96037133160311405</v>
      </c>
      <c r="E42" s="8"/>
    </row>
    <row r="43" spans="1:5">
      <c r="A43" s="8">
        <v>4</v>
      </c>
      <c r="B43" s="1">
        <v>1</v>
      </c>
      <c r="C43">
        <v>0.93761229786384503</v>
      </c>
      <c r="D43">
        <v>0.96656019165502005</v>
      </c>
      <c r="E43" s="8"/>
    </row>
    <row r="44" spans="1:5">
      <c r="A44" s="8">
        <v>4</v>
      </c>
      <c r="B44" s="1">
        <v>2</v>
      </c>
      <c r="C44">
        <v>0.88181273707326802</v>
      </c>
      <c r="D44">
        <v>0.96486324615691699</v>
      </c>
      <c r="E44" s="8"/>
    </row>
    <row r="45" spans="1:5">
      <c r="A45" s="8">
        <v>4</v>
      </c>
      <c r="B45" s="1">
        <v>3</v>
      </c>
      <c r="C45">
        <v>0.87562387702136102</v>
      </c>
      <c r="D45">
        <v>0.959472948692353</v>
      </c>
      <c r="E45" s="8"/>
    </row>
    <row r="46" spans="1:5">
      <c r="A46" s="8">
        <v>4</v>
      </c>
      <c r="B46" s="1">
        <v>4</v>
      </c>
      <c r="C46">
        <v>0.88161309642643204</v>
      </c>
      <c r="D46">
        <v>0.97274905170692705</v>
      </c>
      <c r="E46" s="8"/>
    </row>
    <row r="47" spans="1:5">
      <c r="A47" s="8">
        <v>4</v>
      </c>
      <c r="B47" s="1">
        <v>5</v>
      </c>
      <c r="C47">
        <v>0.91904571770812504</v>
      </c>
      <c r="D47">
        <v>0.96795767618286999</v>
      </c>
      <c r="E47" s="8"/>
    </row>
    <row r="48" spans="1:5">
      <c r="A48" s="8">
        <v>4</v>
      </c>
      <c r="B48" s="1">
        <v>6</v>
      </c>
      <c r="C48">
        <v>0.88610501098023498</v>
      </c>
      <c r="D48">
        <v>0.96576162906767804</v>
      </c>
      <c r="E48" s="8"/>
    </row>
    <row r="49" spans="1:5">
      <c r="A49" s="8">
        <v>4</v>
      </c>
      <c r="B49" s="1">
        <v>7</v>
      </c>
      <c r="C49">
        <v>0.89199441006188795</v>
      </c>
      <c r="D49">
        <v>0.96436414453982799</v>
      </c>
      <c r="E49" s="8"/>
    </row>
    <row r="50" spans="1:5">
      <c r="A50" s="8">
        <v>4</v>
      </c>
      <c r="B50" s="1">
        <v>8</v>
      </c>
      <c r="C50">
        <v>0.92992613296066995</v>
      </c>
      <c r="D50">
        <v>0.97095228588540605</v>
      </c>
      <c r="E50" s="8"/>
    </row>
    <row r="51" spans="1:5">
      <c r="A51" s="8">
        <v>4</v>
      </c>
      <c r="B51" s="1">
        <v>9</v>
      </c>
      <c r="C51">
        <v>0.88311040127770002</v>
      </c>
      <c r="D51">
        <v>0.968257137153124</v>
      </c>
      <c r="E51" s="8"/>
    </row>
    <row r="52" spans="1:5">
      <c r="A52" s="8">
        <v>5</v>
      </c>
      <c r="B52" s="1">
        <v>0</v>
      </c>
      <c r="C52">
        <v>0.89750692520775599</v>
      </c>
      <c r="D52">
        <v>0.97081519588444798</v>
      </c>
      <c r="E52" s="8"/>
    </row>
    <row r="53" spans="1:5">
      <c r="A53" s="8">
        <v>5</v>
      </c>
      <c r="B53" s="1">
        <v>1</v>
      </c>
      <c r="C53">
        <v>0.93816778789077904</v>
      </c>
      <c r="D53">
        <v>0.966956865848832</v>
      </c>
      <c r="E53" s="8"/>
    </row>
    <row r="54" spans="1:5">
      <c r="A54" s="8">
        <v>5</v>
      </c>
      <c r="B54" s="1">
        <v>2</v>
      </c>
      <c r="C54">
        <v>0.88415116739216404</v>
      </c>
      <c r="D54">
        <v>0.96903442817570196</v>
      </c>
      <c r="E54" s="8"/>
    </row>
    <row r="55" spans="1:5">
      <c r="A55" s="8">
        <v>5</v>
      </c>
      <c r="B55" s="1">
        <v>3</v>
      </c>
      <c r="C55">
        <v>0.87772061733280504</v>
      </c>
      <c r="D55">
        <v>0.95775623268697996</v>
      </c>
      <c r="E55" s="8"/>
    </row>
    <row r="56" spans="1:5">
      <c r="A56" s="8">
        <v>5</v>
      </c>
      <c r="B56" s="1">
        <v>4</v>
      </c>
      <c r="C56">
        <v>0.88326078353779103</v>
      </c>
      <c r="D56">
        <v>0.96883656509695204</v>
      </c>
      <c r="E56" s="8"/>
    </row>
    <row r="57" spans="1:5">
      <c r="A57" s="8">
        <v>5</v>
      </c>
      <c r="B57" s="1">
        <v>5</v>
      </c>
      <c r="C57">
        <v>0.91966759002770004</v>
      </c>
      <c r="D57">
        <v>0.96735259200633095</v>
      </c>
      <c r="E57" s="8"/>
    </row>
    <row r="58" spans="1:5">
      <c r="A58" s="8">
        <v>5</v>
      </c>
      <c r="B58" s="1">
        <v>6</v>
      </c>
      <c r="C58">
        <v>0.88959240205777601</v>
      </c>
      <c r="D58">
        <v>0.96735259200633095</v>
      </c>
      <c r="E58" s="8"/>
    </row>
    <row r="59" spans="1:5">
      <c r="A59" s="8">
        <v>5</v>
      </c>
      <c r="B59" s="1">
        <v>7</v>
      </c>
      <c r="C59">
        <v>0.89295607439651703</v>
      </c>
      <c r="D59">
        <v>0.97447566284131304</v>
      </c>
      <c r="E59" s="8"/>
    </row>
    <row r="60" spans="1:5">
      <c r="A60" s="8">
        <v>5</v>
      </c>
      <c r="B60" s="1">
        <v>8</v>
      </c>
      <c r="C60">
        <v>0.93124258013454597</v>
      </c>
      <c r="D60">
        <v>0.96240601503759304</v>
      </c>
      <c r="E60" s="8"/>
    </row>
    <row r="61" spans="1:5">
      <c r="A61" s="8">
        <v>5</v>
      </c>
      <c r="B61" s="1">
        <v>9</v>
      </c>
      <c r="C61">
        <v>0.884645825089038</v>
      </c>
      <c r="D61">
        <v>0.96507716660071197</v>
      </c>
      <c r="E61" s="8"/>
    </row>
    <row r="62" spans="1:5">
      <c r="A62" s="8">
        <v>6</v>
      </c>
      <c r="B62" s="1">
        <v>0</v>
      </c>
      <c r="C62">
        <v>0.87870942043417599</v>
      </c>
      <c r="D62">
        <v>0.96604262099183402</v>
      </c>
      <c r="E62" s="8"/>
    </row>
    <row r="63" spans="1:5">
      <c r="A63" s="8">
        <v>6</v>
      </c>
      <c r="B63" s="1">
        <v>1</v>
      </c>
      <c r="C63">
        <v>0.93626767576180003</v>
      </c>
      <c r="D63">
        <v>0.96614220274845597</v>
      </c>
      <c r="E63" s="8"/>
    </row>
    <row r="64" spans="1:5">
      <c r="A64" s="8">
        <v>6</v>
      </c>
      <c r="B64" s="1">
        <v>2</v>
      </c>
      <c r="C64">
        <v>0.88627763393746195</v>
      </c>
      <c r="D64">
        <v>0.960466042620991</v>
      </c>
      <c r="E64" s="8"/>
    </row>
    <row r="65" spans="1:5">
      <c r="A65" s="8">
        <v>6</v>
      </c>
      <c r="B65" s="1">
        <v>3</v>
      </c>
      <c r="C65">
        <v>0.87462656841266595</v>
      </c>
      <c r="D65">
        <v>0.96106353316072402</v>
      </c>
      <c r="E65" s="8"/>
    </row>
    <row r="66" spans="1:5">
      <c r="A66" s="8">
        <v>6</v>
      </c>
      <c r="B66" s="1">
        <v>4</v>
      </c>
      <c r="C66">
        <v>0.88109938259310805</v>
      </c>
      <c r="D66">
        <v>0.953395737900816</v>
      </c>
      <c r="E66" s="8"/>
    </row>
    <row r="67" spans="1:5">
      <c r="A67" s="8">
        <v>6</v>
      </c>
      <c r="B67" s="1">
        <v>5</v>
      </c>
      <c r="C67">
        <v>0.91645090619398495</v>
      </c>
      <c r="D67">
        <v>0.96365265883290097</v>
      </c>
      <c r="E67" s="8"/>
    </row>
    <row r="68" spans="1:5">
      <c r="A68" s="8">
        <v>6</v>
      </c>
      <c r="B68" s="1">
        <v>6</v>
      </c>
      <c r="C68">
        <v>0.88518223461461798</v>
      </c>
      <c r="D68">
        <v>0.96405098585938998</v>
      </c>
      <c r="E68" s="8"/>
    </row>
    <row r="69" spans="1:5">
      <c r="A69" s="8">
        <v>6</v>
      </c>
      <c r="B69" s="1">
        <v>7</v>
      </c>
      <c r="C69">
        <v>0.89085839474208295</v>
      </c>
      <c r="D69">
        <v>0.96693885680143399</v>
      </c>
      <c r="E69" s="8"/>
    </row>
    <row r="70" spans="1:5">
      <c r="A70" s="8">
        <v>6</v>
      </c>
      <c r="B70" s="1">
        <v>8</v>
      </c>
      <c r="C70">
        <v>0.92969527982473599</v>
      </c>
      <c r="D70">
        <v>0.96703843855805605</v>
      </c>
      <c r="E70" s="8"/>
    </row>
    <row r="71" spans="1:5">
      <c r="A71" s="8">
        <v>6</v>
      </c>
      <c r="B71" s="1">
        <v>9</v>
      </c>
      <c r="C71">
        <v>0.88189603664608596</v>
      </c>
      <c r="D71">
        <v>0.967536347341167</v>
      </c>
      <c r="E71" s="8"/>
    </row>
    <row r="72" spans="1:5">
      <c r="A72" s="8">
        <v>7</v>
      </c>
      <c r="B72" s="1">
        <v>0</v>
      </c>
      <c r="C72">
        <v>0.88006417970316797</v>
      </c>
      <c r="D72">
        <v>0.973826714801444</v>
      </c>
      <c r="E72" s="8"/>
    </row>
    <row r="73" spans="1:5">
      <c r="A73" s="8">
        <v>7</v>
      </c>
      <c r="B73" s="1">
        <v>1</v>
      </c>
      <c r="C73">
        <v>0.93822703569995902</v>
      </c>
      <c r="D73">
        <v>0.96450060168471696</v>
      </c>
      <c r="E73" s="8"/>
    </row>
    <row r="74" spans="1:5">
      <c r="A74" s="8">
        <v>7</v>
      </c>
      <c r="B74" s="1">
        <v>2</v>
      </c>
      <c r="C74">
        <v>0.88206979542719599</v>
      </c>
      <c r="D74">
        <v>0.95848375451263501</v>
      </c>
      <c r="E74" s="8"/>
    </row>
    <row r="75" spans="1:5">
      <c r="A75" s="8">
        <v>7</v>
      </c>
      <c r="B75" s="1">
        <v>3</v>
      </c>
      <c r="C75">
        <v>0.87625350982751704</v>
      </c>
      <c r="D75">
        <v>0.97121941436020798</v>
      </c>
      <c r="E75" s="8"/>
    </row>
    <row r="76" spans="1:5">
      <c r="A76" s="8">
        <v>7</v>
      </c>
      <c r="B76" s="1">
        <v>4</v>
      </c>
      <c r="C76">
        <v>0.88206979542719599</v>
      </c>
      <c r="D76">
        <v>0.968110709987966</v>
      </c>
      <c r="E76" s="8"/>
    </row>
    <row r="77" spans="1:5">
      <c r="A77" s="8">
        <v>7</v>
      </c>
      <c r="B77" s="1">
        <v>5</v>
      </c>
      <c r="C77">
        <v>0.91756919374247803</v>
      </c>
      <c r="D77">
        <v>0.97212194143602004</v>
      </c>
      <c r="E77" s="8"/>
    </row>
    <row r="78" spans="1:5">
      <c r="A78" s="8">
        <v>7</v>
      </c>
      <c r="B78" s="1">
        <v>6</v>
      </c>
      <c r="C78">
        <v>0.88648215002005604</v>
      </c>
      <c r="D78">
        <v>0.96500200561572402</v>
      </c>
      <c r="E78" s="8"/>
    </row>
    <row r="79" spans="1:5">
      <c r="A79" s="8">
        <v>7</v>
      </c>
      <c r="B79" s="1">
        <v>7</v>
      </c>
      <c r="C79">
        <v>0.89229843561973499</v>
      </c>
      <c r="D79">
        <v>0.96670677898114699</v>
      </c>
      <c r="E79" s="8"/>
    </row>
    <row r="80" spans="1:5">
      <c r="A80" s="8">
        <v>7</v>
      </c>
      <c r="B80" s="1">
        <v>8</v>
      </c>
      <c r="C80">
        <v>0.93140794223826695</v>
      </c>
      <c r="D80">
        <v>0.96500200561572402</v>
      </c>
      <c r="E80" s="8"/>
    </row>
    <row r="81" spans="1:5">
      <c r="A81" s="8">
        <v>7</v>
      </c>
      <c r="B81" s="1">
        <v>9</v>
      </c>
      <c r="C81">
        <v>0.88347372643401501</v>
      </c>
      <c r="D81">
        <v>0.96911351784997901</v>
      </c>
      <c r="E81" s="8"/>
    </row>
    <row r="82" spans="1:5">
      <c r="A82" s="8">
        <v>8</v>
      </c>
      <c r="B82" s="1">
        <v>0</v>
      </c>
      <c r="C82">
        <v>0.88380211450229396</v>
      </c>
      <c r="D82">
        <v>0.97187312986235697</v>
      </c>
      <c r="E82" s="8"/>
    </row>
    <row r="83" spans="1:5">
      <c r="A83" s="8">
        <v>8</v>
      </c>
      <c r="B83" s="1">
        <v>1</v>
      </c>
      <c r="C83">
        <v>0.94005585477757803</v>
      </c>
      <c r="D83">
        <v>0.97167364851386395</v>
      </c>
      <c r="E83" s="8"/>
    </row>
    <row r="84" spans="1:5">
      <c r="A84" s="8">
        <v>8</v>
      </c>
      <c r="B84" s="1">
        <v>2</v>
      </c>
      <c r="C84">
        <v>0.88330341113105904</v>
      </c>
      <c r="D84">
        <v>0.95681228805106699</v>
      </c>
      <c r="E84" s="8"/>
    </row>
    <row r="85" spans="1:5">
      <c r="A85" s="8">
        <v>8</v>
      </c>
      <c r="B85" s="1">
        <v>3</v>
      </c>
      <c r="C85">
        <v>0.87951326550967401</v>
      </c>
      <c r="D85">
        <v>0.97217235188509799</v>
      </c>
      <c r="E85" s="8"/>
    </row>
    <row r="86" spans="1:5">
      <c r="A86" s="8">
        <v>8</v>
      </c>
      <c r="B86" s="1">
        <v>4</v>
      </c>
      <c r="C86">
        <v>0.88340315180530604</v>
      </c>
      <c r="D86">
        <v>0.968980650309196</v>
      </c>
      <c r="E86" s="8"/>
    </row>
    <row r="87" spans="1:5">
      <c r="A87" s="8">
        <v>8</v>
      </c>
      <c r="B87" s="1">
        <v>5</v>
      </c>
      <c r="C87">
        <v>0.918910831837223</v>
      </c>
      <c r="D87">
        <v>0.97187312986235697</v>
      </c>
      <c r="E87" s="8"/>
    </row>
    <row r="88" spans="1:5">
      <c r="A88" s="8">
        <v>8</v>
      </c>
      <c r="B88" s="1">
        <v>6</v>
      </c>
      <c r="C88">
        <v>0.88898862956313496</v>
      </c>
      <c r="D88">
        <v>0.97356872132455596</v>
      </c>
      <c r="E88" s="8"/>
    </row>
    <row r="89" spans="1:5">
      <c r="A89" s="8">
        <v>8</v>
      </c>
      <c r="B89" s="1">
        <v>7</v>
      </c>
      <c r="C89">
        <v>0.89367644125274204</v>
      </c>
      <c r="D89">
        <v>0.96858168761220798</v>
      </c>
      <c r="E89" s="8"/>
    </row>
    <row r="90" spans="1:5">
      <c r="A90" s="8">
        <v>8</v>
      </c>
      <c r="B90" s="1">
        <v>8</v>
      </c>
      <c r="C90">
        <v>0.93377219230001995</v>
      </c>
      <c r="D90">
        <v>0.97197287053660397</v>
      </c>
      <c r="E90" s="8"/>
    </row>
    <row r="91" spans="1:5">
      <c r="A91" s="8">
        <v>8</v>
      </c>
      <c r="B91" s="1">
        <v>9</v>
      </c>
      <c r="C91">
        <v>0.88469978057051601</v>
      </c>
      <c r="D91">
        <v>0.96568920805904601</v>
      </c>
      <c r="E91" s="8"/>
    </row>
    <row r="92" spans="1:5">
      <c r="A92" s="8">
        <v>9</v>
      </c>
      <c r="B92" s="1">
        <v>0</v>
      </c>
      <c r="C92">
        <v>0.88229406465819205</v>
      </c>
      <c r="D92">
        <v>0.97107396656991296</v>
      </c>
      <c r="E92" s="8"/>
    </row>
    <row r="93" spans="1:5">
      <c r="A93" s="8">
        <v>9</v>
      </c>
      <c r="B93" s="1">
        <v>1</v>
      </c>
      <c r="C93">
        <v>0.94034631168051197</v>
      </c>
      <c r="D93">
        <v>0.97337603843459097</v>
      </c>
      <c r="E93" s="8"/>
    </row>
    <row r="94" spans="1:5">
      <c r="A94" s="8">
        <v>9</v>
      </c>
      <c r="B94" s="1">
        <v>2</v>
      </c>
      <c r="C94">
        <v>0.88459613652286995</v>
      </c>
      <c r="D94">
        <v>0.96997297567811003</v>
      </c>
      <c r="E94" s="8"/>
    </row>
    <row r="95" spans="1:5">
      <c r="A95" s="8">
        <v>9</v>
      </c>
      <c r="B95" s="1">
        <v>3</v>
      </c>
      <c r="C95">
        <v>0.878590731658492</v>
      </c>
      <c r="D95">
        <v>0.97037333600240205</v>
      </c>
      <c r="E95" s="8"/>
    </row>
    <row r="96" spans="1:5">
      <c r="A96" s="8">
        <v>9</v>
      </c>
      <c r="B96" s="1">
        <v>4</v>
      </c>
      <c r="C96">
        <v>0.88469622660394298</v>
      </c>
      <c r="D96">
        <v>0.97277549794815299</v>
      </c>
      <c r="E96" s="8"/>
    </row>
    <row r="97" spans="1:5">
      <c r="A97" s="8">
        <v>9</v>
      </c>
      <c r="B97" s="1">
        <v>5</v>
      </c>
      <c r="C97">
        <v>0.91982784506055404</v>
      </c>
      <c r="D97">
        <v>0.96857171454308799</v>
      </c>
      <c r="E97" s="8"/>
    </row>
    <row r="98" spans="1:5">
      <c r="A98" s="8">
        <v>9</v>
      </c>
      <c r="B98" s="1">
        <v>6</v>
      </c>
      <c r="C98">
        <v>0.89010109098188295</v>
      </c>
      <c r="D98">
        <v>0.97627865078570697</v>
      </c>
      <c r="E98" s="8"/>
    </row>
    <row r="99" spans="1:5">
      <c r="A99" s="8">
        <v>9</v>
      </c>
      <c r="B99" s="1">
        <v>7</v>
      </c>
      <c r="C99">
        <v>0.89450505454909401</v>
      </c>
      <c r="D99">
        <v>0.97347612851566401</v>
      </c>
      <c r="E99" s="8"/>
    </row>
    <row r="100" spans="1:5">
      <c r="A100" s="8">
        <v>9</v>
      </c>
      <c r="B100" s="1">
        <v>8</v>
      </c>
      <c r="C100">
        <v>0.93374036632969604</v>
      </c>
      <c r="D100">
        <v>0.97197477729956905</v>
      </c>
      <c r="E100" s="8"/>
    </row>
    <row r="101" spans="1:5">
      <c r="A101" s="8">
        <v>9</v>
      </c>
      <c r="B101" s="1">
        <v>9</v>
      </c>
      <c r="C101">
        <v>0.88569712741467299</v>
      </c>
      <c r="D101">
        <v>0.97327594835351805</v>
      </c>
      <c r="E101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001F-9FC5-9944-9096-31CB866CFB7B}">
  <dimension ref="A1"/>
  <sheetViews>
    <sheetView workbookViewId="0">
      <selection activeCell="F2" sqref="F2:DA2"/>
    </sheetView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7204-6716-684F-AD72-E8681D45F23F}">
  <sheetPr>
    <tabColor rgb="FF92D050"/>
  </sheetPr>
  <dimension ref="A1:AI101"/>
  <sheetViews>
    <sheetView workbookViewId="0">
      <selection activeCell="AE2" sqref="AE2:AE101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29" width="12.1640625" style="34" bestFit="1" customWidth="1"/>
    <col min="30" max="30" width="10.6640625" style="34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183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160</v>
      </c>
      <c r="B2" s="35" t="s">
        <v>55</v>
      </c>
      <c r="C2" s="35" t="s">
        <v>56</v>
      </c>
      <c r="D2" s="35" t="s">
        <v>55</v>
      </c>
      <c r="E2" s="35" t="s">
        <v>56</v>
      </c>
      <c r="F2" s="35" t="s">
        <v>55</v>
      </c>
      <c r="G2" s="35" t="s">
        <v>56</v>
      </c>
      <c r="H2" s="35" t="s">
        <v>55</v>
      </c>
      <c r="I2" s="35" t="s">
        <v>56</v>
      </c>
      <c r="J2" s="35" t="s">
        <v>55</v>
      </c>
      <c r="K2" s="35" t="s">
        <v>56</v>
      </c>
      <c r="L2" s="35" t="s">
        <v>55</v>
      </c>
      <c r="M2" s="35" t="s">
        <v>56</v>
      </c>
      <c r="N2" s="35" t="s">
        <v>55</v>
      </c>
      <c r="O2" s="35" t="s">
        <v>56</v>
      </c>
      <c r="P2" s="35" t="s">
        <v>55</v>
      </c>
      <c r="Q2" s="35" t="s">
        <v>56</v>
      </c>
      <c r="R2" s="35" t="s">
        <v>55</v>
      </c>
      <c r="S2" s="35" t="s">
        <v>56</v>
      </c>
      <c r="T2" s="35" t="s">
        <v>55</v>
      </c>
      <c r="U2" s="35" t="s">
        <v>56</v>
      </c>
      <c r="Y2" s="7">
        <v>0</v>
      </c>
      <c r="Z2" s="1">
        <v>0</v>
      </c>
      <c r="AA2" s="1" t="s">
        <v>162</v>
      </c>
      <c r="AB2" s="1">
        <v>0</v>
      </c>
      <c r="AC2" s="34">
        <v>0.98258426966292101</v>
      </c>
      <c r="AD2" s="34">
        <v>0.99325842696629196</v>
      </c>
      <c r="AE2" s="34">
        <f>AD2-AC2</f>
        <v>1.0674157303370957E-2</v>
      </c>
      <c r="AF2" s="34">
        <f>AVERAGE(AE2:AE101)</f>
        <v>1.7768925026696379E-2</v>
      </c>
      <c r="AH2" s="34"/>
      <c r="AI2" s="1"/>
    </row>
    <row r="3" spans="1:35">
      <c r="A3" s="14">
        <v>0</v>
      </c>
      <c r="B3" s="15">
        <f>VLOOKUP(CONCATENATE($A3,$B$1),$AA$1:$AD$101,3,0)</f>
        <v>0.98258426966292101</v>
      </c>
      <c r="C3" s="15">
        <f>VLOOKUP(CONCATENATE($A3,B$1),$AA$1:$AD$101,4,0)</f>
        <v>0.99325842696629196</v>
      </c>
      <c r="D3" s="15">
        <f>VLOOKUP(CONCATENATE($A3,$D$1),$AA$1:$AD$101,3,0)</f>
        <v>0.99741602067183399</v>
      </c>
      <c r="E3" s="15">
        <f>VLOOKUP(CONCATENATE($A3,D$1),$AA$1:$AD$101,4,0)</f>
        <v>0.99550561797752801</v>
      </c>
      <c r="F3" s="15">
        <f>VLOOKUP(CONCATENATE($A3,$F$1),$AA$1:$AD$101,3,0)</f>
        <v>0.95578602620087305</v>
      </c>
      <c r="G3" s="15">
        <f>VLOOKUP(CONCATENATE($A3,F$1),$AA$1:$AD$101,4,0)</f>
        <v>0.99719101123595499</v>
      </c>
      <c r="H3" s="15">
        <f>VLOOKUP(CONCATENATE($A3,$H$1),$AA$1:$AD$101,3,0)</f>
        <v>0.98563535911602196</v>
      </c>
      <c r="I3" s="15">
        <f>VLOOKUP(CONCATENATE($A3,H$1),$AA$1:$AD$101,4,0)</f>
        <v>0.98932584269662904</v>
      </c>
      <c r="J3" s="15">
        <f>VLOOKUP(CONCATENATE($A3,$J$1),$AA$1:$AD$101,3,0)</f>
        <v>0.96071829405162701</v>
      </c>
      <c r="K3" s="15">
        <f>VLOOKUP(CONCATENATE($A3,J$1),$AA$1:$AD$101,4,0)</f>
        <v>0.99101123595505602</v>
      </c>
      <c r="L3" s="15">
        <f>VLOOKUP(CONCATENATE($A3,$L$1),$AA$1:$AD$101,3,0)</f>
        <v>0.99586288416075597</v>
      </c>
      <c r="M3" s="15">
        <f>VLOOKUP(CONCATENATE($A3,L$1),$AA$1:$AD$101,4,0)</f>
        <v>0.99887640449438198</v>
      </c>
      <c r="N3" s="15">
        <f>VLOOKUP(CONCATENATE($A3,$N$1),$AA$1:$AD$101,3,0)</f>
        <v>0.98976109215017005</v>
      </c>
      <c r="O3" s="15">
        <f>VLOOKUP(CONCATENATE($A3,N$1),$AA$1:$AD$101,4,0)</f>
        <v>0.98483146067415706</v>
      </c>
      <c r="P3" s="15">
        <f>VLOOKUP(CONCATENATE($A3,$P$1),$AA$1:$AD$101,3,0)</f>
        <v>0.98358862144420101</v>
      </c>
      <c r="Q3" s="15">
        <f>VLOOKUP(CONCATENATE($A3,P$1),$AA$1:$AD$101,4,0)</f>
        <v>0.99719101123595499</v>
      </c>
      <c r="R3" s="15">
        <f>VLOOKUP(CONCATENATE($A3,$R$1),$AA$1:$AD$101,3,0)</f>
        <v>0.98703494926719204</v>
      </c>
      <c r="S3" s="15">
        <f>VLOOKUP(CONCATENATE($A3,R$1),$AA$1:$AD$101,4,0)</f>
        <v>0.99606741573033697</v>
      </c>
      <c r="T3" s="15">
        <f>VLOOKUP(CONCATENATE($A3,$T$1),$AA$1:$AD$101,3,0)</f>
        <v>0.97014925373134298</v>
      </c>
      <c r="U3" s="15">
        <f>VLOOKUP(CONCATENATE($A3,T$1),$AA$1:$AD$101,4,0)</f>
        <v>0.99438202247190999</v>
      </c>
      <c r="Y3" s="7">
        <v>1</v>
      </c>
      <c r="Z3" s="1">
        <v>0</v>
      </c>
      <c r="AA3" s="1" t="s">
        <v>102</v>
      </c>
      <c r="AB3" s="1">
        <v>0</v>
      </c>
      <c r="AC3" s="34">
        <v>0.98595505617977497</v>
      </c>
      <c r="AD3" s="34">
        <v>0.99689922480620097</v>
      </c>
      <c r="AE3" s="34">
        <f t="shared" ref="AE3:AE66" si="0">AD3-AC3</f>
        <v>1.0944168626425999E-2</v>
      </c>
      <c r="AF3" s="34">
        <f>MEDIAN(AE2:AE101)</f>
        <v>8.3628838074775169E-3</v>
      </c>
      <c r="AH3" s="34"/>
      <c r="AI3" s="1"/>
    </row>
    <row r="4" spans="1:35">
      <c r="A4" s="14">
        <v>1</v>
      </c>
      <c r="B4" s="15">
        <f t="shared" ref="B4:B12" si="1">VLOOKUP(CONCATENATE($A4,$B$1),$AA$1:$AD$101,3,0)</f>
        <v>0.98595505617977497</v>
      </c>
      <c r="C4" s="15">
        <f t="shared" ref="C4:C12" si="2">VLOOKUP(CONCATENATE($A4,$B$1),$AA$1:$AD$101,4,0)</f>
        <v>0.99689922480620097</v>
      </c>
      <c r="D4" s="15">
        <f t="shared" ref="D4:D12" si="3">VLOOKUP(CONCATENATE($A4,$D$1),$AA$1:$AD$101,3,0)</f>
        <v>0.99689922480620097</v>
      </c>
      <c r="E4" s="15">
        <f t="shared" ref="E4:E12" si="4">VLOOKUP(CONCATENATE($A4,D$1),$AA$1:$AD$101,4,0)</f>
        <v>0.99896640826873295</v>
      </c>
      <c r="F4" s="15">
        <f t="shared" ref="F4:F12" si="5">VLOOKUP(CONCATENATE($A4,$F$1),$AA$1:$AD$101,3,0)</f>
        <v>0.99017467248908297</v>
      </c>
      <c r="G4" s="15">
        <f t="shared" ref="G4:G12" si="6">VLOOKUP(CONCATENATE($A4,F$1),$AA$1:$AD$101,4,0)</f>
        <v>1</v>
      </c>
      <c r="H4" s="15">
        <f t="shared" ref="H4:H12" si="7">VLOOKUP(CONCATENATE($A4,$H$1),$AA$1:$AD$101,3,0)</f>
        <v>0.97348066298342495</v>
      </c>
      <c r="I4" s="15">
        <f t="shared" ref="I4:I12" si="8">VLOOKUP(CONCATENATE($A4,H$1),$AA$1:$AD$101,4,0)</f>
        <v>0.99844961240310004</v>
      </c>
      <c r="J4" s="36">
        <f t="shared" ref="J4:J12" si="9">VLOOKUP(CONCATENATE($A4,$J$1),$AA$1:$AD$101,3,0)</f>
        <v>0.99831649831649805</v>
      </c>
      <c r="K4" s="36">
        <f t="shared" ref="K4:K12" si="10">VLOOKUP(CONCATENATE($A4,J$1),$AA$1:$AD$101,4,0)</f>
        <v>0.99689922480620097</v>
      </c>
      <c r="L4" s="15">
        <f t="shared" ref="L4:L12" si="11">VLOOKUP(CONCATENATE($A4,$L$1),$AA$1:$AD$101,3,0)</f>
        <v>0.98108747044917199</v>
      </c>
      <c r="M4" s="15">
        <f t="shared" ref="M4:M12" si="12">VLOOKUP(CONCATENATE($A4,L$1),$AA$1:$AD$101,4,0)</f>
        <v>0.99793281653746702</v>
      </c>
      <c r="N4" s="15">
        <f t="shared" ref="N4:N12" si="13">VLOOKUP(CONCATENATE($A4,$N$1),$AA$1:$AD$101,3,0)</f>
        <v>0.98805460750853202</v>
      </c>
      <c r="O4" s="15">
        <f t="shared" ref="O4:O12" si="14">VLOOKUP(CONCATENATE($A4,N$1),$AA$1:$AD$101,4,0)</f>
        <v>0.99844961240310004</v>
      </c>
      <c r="P4" s="15">
        <f t="shared" ref="P4:P12" si="15">VLOOKUP(CONCATENATE($A4,$P$1),$AA$1:$AD$101,3,0)</f>
        <v>0.99781181619255999</v>
      </c>
      <c r="Q4" s="15">
        <f t="shared" ref="Q4:Q12" si="16">VLOOKUP(CONCATENATE($A4,P$1),$AA$1:$AD$101,4,0)</f>
        <v>0.99793281653746702</v>
      </c>
      <c r="R4" s="15">
        <f t="shared" ref="R4:R12" si="17">VLOOKUP(CONCATENATE($A4,$R$1),$AA$1:$AD$101,3,0)</f>
        <v>0.95941375422773301</v>
      </c>
      <c r="S4" s="15">
        <f t="shared" ref="S4:S12" si="18">VLOOKUP(CONCATENATE($A4,R$1),$AA$1:$AD$101,4,0)</f>
        <v>0.96330749354005096</v>
      </c>
      <c r="T4" s="15">
        <f t="shared" ref="T4:T12" si="19">VLOOKUP(CONCATENATE($A4,$T$1),$AA$1:$AD$101,3,0)</f>
        <v>0.99447208402432197</v>
      </c>
      <c r="U4" s="15">
        <f t="shared" ref="U4:U12" si="20">VLOOKUP(CONCATENATE($A4,T$1),$AA$1:$AD$101,4,0)</f>
        <v>0.99638242894056805</v>
      </c>
      <c r="Y4" s="7">
        <v>2</v>
      </c>
      <c r="Z4" s="1">
        <v>0</v>
      </c>
      <c r="AA4" s="1" t="s">
        <v>103</v>
      </c>
      <c r="AB4" s="1">
        <v>0</v>
      </c>
      <c r="AC4" s="34">
        <v>0.90112359550561705</v>
      </c>
      <c r="AD4" s="34">
        <v>0.98526200873362402</v>
      </c>
      <c r="AE4" s="34">
        <f t="shared" si="0"/>
        <v>8.413841322800697E-2</v>
      </c>
      <c r="AH4" s="34"/>
      <c r="AI4" s="1"/>
    </row>
    <row r="5" spans="1:35">
      <c r="A5" s="14">
        <v>2</v>
      </c>
      <c r="B5" s="15">
        <f t="shared" si="1"/>
        <v>0.90112359550561705</v>
      </c>
      <c r="C5" s="15">
        <f t="shared" si="2"/>
        <v>0.98526200873362402</v>
      </c>
      <c r="D5" s="15">
        <f t="shared" si="3"/>
        <v>0.99793281653746702</v>
      </c>
      <c r="E5" s="15">
        <f t="shared" si="4"/>
        <v>0.99399563318777295</v>
      </c>
      <c r="F5" s="15">
        <f t="shared" si="5"/>
        <v>0.98253275109170302</v>
      </c>
      <c r="G5" s="15">
        <f t="shared" si="6"/>
        <v>0.99344978165938802</v>
      </c>
      <c r="H5" s="15">
        <f t="shared" si="7"/>
        <v>0.98287292817679495</v>
      </c>
      <c r="I5" s="15">
        <f t="shared" si="8"/>
        <v>0.98580786026200795</v>
      </c>
      <c r="J5" s="15">
        <f t="shared" si="9"/>
        <v>0.99382716049382702</v>
      </c>
      <c r="K5" s="15">
        <f t="shared" si="10"/>
        <v>0.99126637554585095</v>
      </c>
      <c r="L5" s="15">
        <f t="shared" si="11"/>
        <v>0.94621749408983402</v>
      </c>
      <c r="M5" s="15">
        <f t="shared" si="12"/>
        <v>0.99126637554585095</v>
      </c>
      <c r="N5" s="15">
        <f t="shared" si="13"/>
        <v>0.99260523321956695</v>
      </c>
      <c r="O5" s="15">
        <f t="shared" si="14"/>
        <v>0.98744541484716097</v>
      </c>
      <c r="P5" s="15">
        <f t="shared" si="15"/>
        <v>0.99234135667395995</v>
      </c>
      <c r="Q5" s="15">
        <f t="shared" si="16"/>
        <v>0.99235807860262004</v>
      </c>
      <c r="R5" s="15">
        <f t="shared" si="17"/>
        <v>0.99154453213077698</v>
      </c>
      <c r="S5" s="15">
        <f t="shared" si="18"/>
        <v>0.98144104803493404</v>
      </c>
      <c r="T5" s="15">
        <f t="shared" si="19"/>
        <v>0.99115533443891601</v>
      </c>
      <c r="U5" s="15">
        <f t="shared" si="20"/>
        <v>0.97216157205240095</v>
      </c>
      <c r="Y5" s="7">
        <v>3</v>
      </c>
      <c r="Z5" s="1">
        <v>0</v>
      </c>
      <c r="AA5" s="1" t="s">
        <v>104</v>
      </c>
      <c r="AB5" s="1">
        <v>0</v>
      </c>
      <c r="AC5" s="34">
        <v>0.95730337078651595</v>
      </c>
      <c r="AD5" s="34">
        <v>0.98729281767955801</v>
      </c>
      <c r="AE5" s="34">
        <f t="shared" si="0"/>
        <v>2.998944689304206E-2</v>
      </c>
      <c r="AH5" s="34"/>
      <c r="AI5" s="1"/>
    </row>
    <row r="6" spans="1:35">
      <c r="A6" s="14">
        <v>3</v>
      </c>
      <c r="B6" s="15">
        <f t="shared" si="1"/>
        <v>0.95730337078651595</v>
      </c>
      <c r="C6" s="15">
        <f t="shared" si="2"/>
        <v>0.98729281767955801</v>
      </c>
      <c r="D6" s="15">
        <f t="shared" si="3"/>
        <v>0.99896640826873295</v>
      </c>
      <c r="E6" s="15">
        <f t="shared" si="4"/>
        <v>0.99502762430939196</v>
      </c>
      <c r="F6" s="15">
        <f t="shared" si="5"/>
        <v>0.97161572052401701</v>
      </c>
      <c r="G6" s="15">
        <f t="shared" si="6"/>
        <v>0.99779005524861797</v>
      </c>
      <c r="H6" s="15">
        <f t="shared" si="7"/>
        <v>0.98176795580110499</v>
      </c>
      <c r="I6" s="15">
        <f t="shared" si="8"/>
        <v>0.99502762430939196</v>
      </c>
      <c r="J6" s="15">
        <f t="shared" si="9"/>
        <v>0.98597081930415198</v>
      </c>
      <c r="K6" s="15">
        <f t="shared" si="10"/>
        <v>0.993922651933701</v>
      </c>
      <c r="L6" s="15">
        <f t="shared" si="11"/>
        <v>0.98936170212765895</v>
      </c>
      <c r="M6" s="15">
        <f t="shared" si="12"/>
        <v>0.993922651933701</v>
      </c>
      <c r="N6" s="15">
        <f t="shared" si="13"/>
        <v>0.99260523321956695</v>
      </c>
      <c r="O6" s="15">
        <f t="shared" si="14"/>
        <v>0.99779005524861797</v>
      </c>
      <c r="P6" s="15">
        <f t="shared" si="15"/>
        <v>0.99562363238511997</v>
      </c>
      <c r="Q6" s="15">
        <f t="shared" si="16"/>
        <v>0.990607734806629</v>
      </c>
      <c r="R6" s="15">
        <f t="shared" si="17"/>
        <v>0.98703494926719204</v>
      </c>
      <c r="S6" s="15">
        <f t="shared" si="18"/>
        <v>0.99558011049723705</v>
      </c>
      <c r="T6" s="15">
        <f t="shared" si="19"/>
        <v>0.99004975124378103</v>
      </c>
      <c r="U6" s="15">
        <f t="shared" si="20"/>
        <v>0.984530386740331</v>
      </c>
      <c r="Y6" s="7">
        <v>4</v>
      </c>
      <c r="Z6" s="1">
        <v>0</v>
      </c>
      <c r="AA6" s="1" t="s">
        <v>105</v>
      </c>
      <c r="AB6" s="1">
        <v>0</v>
      </c>
      <c r="AC6" s="34">
        <v>0.97584269662921297</v>
      </c>
      <c r="AD6" s="34">
        <v>0.989337822671156</v>
      </c>
      <c r="AE6" s="34">
        <f t="shared" si="0"/>
        <v>1.3495126041943029E-2</v>
      </c>
      <c r="AH6" s="34"/>
      <c r="AI6" s="1"/>
    </row>
    <row r="7" spans="1:35">
      <c r="A7" s="14">
        <v>4</v>
      </c>
      <c r="B7" s="15">
        <f t="shared" si="1"/>
        <v>0.97584269662921297</v>
      </c>
      <c r="C7" s="15">
        <f t="shared" si="2"/>
        <v>0.989337822671156</v>
      </c>
      <c r="D7" s="15">
        <f t="shared" si="3"/>
        <v>0.99793281653746702</v>
      </c>
      <c r="E7" s="15">
        <f t="shared" si="4"/>
        <v>0.99887766554433199</v>
      </c>
      <c r="F7" s="15">
        <f t="shared" si="5"/>
        <v>0.98689956331877704</v>
      </c>
      <c r="G7" s="15">
        <f t="shared" si="6"/>
        <v>0.99831649831649805</v>
      </c>
      <c r="H7" s="15">
        <f t="shared" si="7"/>
        <v>0.99171270718231996</v>
      </c>
      <c r="I7" s="15">
        <f t="shared" si="8"/>
        <v>0.99270482603815902</v>
      </c>
      <c r="J7" s="15">
        <f t="shared" si="9"/>
        <v>0.99438832772166097</v>
      </c>
      <c r="K7" s="15">
        <f t="shared" si="10"/>
        <v>0.98989898989898994</v>
      </c>
      <c r="L7" s="15">
        <f t="shared" si="11"/>
        <v>0.98226950354609899</v>
      </c>
      <c r="M7" s="15">
        <f t="shared" si="12"/>
        <v>0.99775533108866399</v>
      </c>
      <c r="N7" s="15">
        <f t="shared" si="13"/>
        <v>0.99146757679180797</v>
      </c>
      <c r="O7" s="15">
        <f t="shared" si="14"/>
        <v>0.99663299663299598</v>
      </c>
      <c r="P7" s="15">
        <f t="shared" si="15"/>
        <v>0.99288840262582001</v>
      </c>
      <c r="Q7" s="15">
        <f t="shared" si="16"/>
        <v>0.99158249158249101</v>
      </c>
      <c r="R7" s="15">
        <f t="shared" si="17"/>
        <v>0.96054114994363005</v>
      </c>
      <c r="S7" s="15">
        <f t="shared" si="18"/>
        <v>0.99551066217732798</v>
      </c>
      <c r="T7" s="15">
        <f t="shared" si="19"/>
        <v>0.988391376451078</v>
      </c>
      <c r="U7" s="15">
        <f t="shared" si="20"/>
        <v>0.99719416386083004</v>
      </c>
      <c r="Y7" s="7">
        <v>5</v>
      </c>
      <c r="Z7" s="1">
        <v>0</v>
      </c>
      <c r="AA7" s="1" t="s">
        <v>106</v>
      </c>
      <c r="AB7" s="1">
        <v>0</v>
      </c>
      <c r="AC7" s="34">
        <v>0.99438202247190999</v>
      </c>
      <c r="AD7" s="34">
        <v>0.99231678486997599</v>
      </c>
      <c r="AE7" s="34">
        <f t="shared" si="0"/>
        <v>-2.0652376019340002E-3</v>
      </c>
      <c r="AH7" s="34"/>
      <c r="AI7" s="1"/>
    </row>
    <row r="8" spans="1:35">
      <c r="A8" s="14">
        <v>5</v>
      </c>
      <c r="B8" s="15">
        <f t="shared" si="1"/>
        <v>0.99438202247190999</v>
      </c>
      <c r="C8" s="15">
        <f t="shared" si="2"/>
        <v>0.99231678486997599</v>
      </c>
      <c r="D8" s="15">
        <f t="shared" si="3"/>
        <v>0.99689922480620097</v>
      </c>
      <c r="E8" s="15">
        <f t="shared" si="4"/>
        <v>0.99113475177304899</v>
      </c>
      <c r="F8" s="15">
        <f t="shared" si="5"/>
        <v>0.989082969432314</v>
      </c>
      <c r="G8" s="15">
        <f t="shared" si="6"/>
        <v>0.99172576832151305</v>
      </c>
      <c r="H8" s="15">
        <f t="shared" si="7"/>
        <v>0.99226519337016506</v>
      </c>
      <c r="I8" s="15">
        <f t="shared" si="8"/>
        <v>0.99527186761229303</v>
      </c>
      <c r="J8" s="15">
        <f t="shared" si="9"/>
        <v>0.990460157126823</v>
      </c>
      <c r="K8" s="15">
        <f t="shared" si="10"/>
        <v>0.989952718676122</v>
      </c>
      <c r="L8" s="15">
        <f t="shared" si="11"/>
        <v>0.97576832151300197</v>
      </c>
      <c r="M8" s="15">
        <f t="shared" si="12"/>
        <v>0.99763593380614601</v>
      </c>
      <c r="N8" s="15">
        <f t="shared" si="13"/>
        <v>0.96587030716723499</v>
      </c>
      <c r="O8" s="15">
        <f t="shared" si="14"/>
        <v>0.989952718676122</v>
      </c>
      <c r="P8" s="15">
        <f t="shared" si="15"/>
        <v>0.99070021881838</v>
      </c>
      <c r="Q8" s="15">
        <f t="shared" si="16"/>
        <v>0.99290780141843904</v>
      </c>
      <c r="R8" s="15">
        <f t="shared" si="17"/>
        <v>0.98252536640360699</v>
      </c>
      <c r="S8" s="15">
        <f t="shared" si="18"/>
        <v>0.99172576832151305</v>
      </c>
      <c r="T8" s="15">
        <f t="shared" si="19"/>
        <v>0.98783858485350995</v>
      </c>
      <c r="U8" s="15">
        <f t="shared" si="20"/>
        <v>0.98522458628841603</v>
      </c>
      <c r="Y8" s="7">
        <v>6</v>
      </c>
      <c r="Z8" s="1">
        <v>0</v>
      </c>
      <c r="AA8" s="1" t="s">
        <v>107</v>
      </c>
      <c r="AB8" s="1">
        <v>0</v>
      </c>
      <c r="AC8" s="34">
        <v>0.99157303370786498</v>
      </c>
      <c r="AD8" s="34">
        <v>0.99658703071672305</v>
      </c>
      <c r="AE8" s="34">
        <f t="shared" si="0"/>
        <v>5.0139970088580732E-3</v>
      </c>
      <c r="AH8" s="34"/>
      <c r="AI8" s="1"/>
    </row>
    <row r="9" spans="1:35">
      <c r="A9" s="14">
        <v>6</v>
      </c>
      <c r="B9" s="15">
        <f t="shared" si="1"/>
        <v>0.99157303370786498</v>
      </c>
      <c r="C9" s="15">
        <f t="shared" si="2"/>
        <v>0.99658703071672305</v>
      </c>
      <c r="D9" s="15">
        <f t="shared" si="3"/>
        <v>0.99741602067183399</v>
      </c>
      <c r="E9" s="15">
        <f t="shared" si="4"/>
        <v>0.99829351535836097</v>
      </c>
      <c r="F9" s="15">
        <f t="shared" si="5"/>
        <v>0.97325327510917004</v>
      </c>
      <c r="G9" s="15">
        <f t="shared" si="6"/>
        <v>0.99601820250284401</v>
      </c>
      <c r="H9" s="15">
        <f t="shared" si="7"/>
        <v>0.97071823204419805</v>
      </c>
      <c r="I9" s="15">
        <f t="shared" si="8"/>
        <v>0.99772468714448204</v>
      </c>
      <c r="J9" s="15">
        <f t="shared" si="9"/>
        <v>0.989337822671156</v>
      </c>
      <c r="K9" s="15">
        <f t="shared" si="10"/>
        <v>0.99715585893060299</v>
      </c>
      <c r="L9" s="15">
        <f t="shared" si="11"/>
        <v>0.96453900709219798</v>
      </c>
      <c r="M9" s="15">
        <f t="shared" si="12"/>
        <v>0.99772468714448204</v>
      </c>
      <c r="N9" s="15">
        <f t="shared" si="13"/>
        <v>0.98691695108077304</v>
      </c>
      <c r="O9" s="15">
        <f t="shared" si="14"/>
        <v>0.99488054607508503</v>
      </c>
      <c r="P9" s="15">
        <f t="shared" si="15"/>
        <v>0.94091903719912395</v>
      </c>
      <c r="Q9" s="15">
        <f t="shared" si="16"/>
        <v>0.99601820250284401</v>
      </c>
      <c r="R9" s="15">
        <f t="shared" si="17"/>
        <v>0.94813979706877105</v>
      </c>
      <c r="S9" s="15">
        <f t="shared" si="18"/>
        <v>0.99146757679180797</v>
      </c>
      <c r="T9" s="15">
        <f t="shared" si="19"/>
        <v>0.82587064676616895</v>
      </c>
      <c r="U9" s="15">
        <f t="shared" si="20"/>
        <v>0.99544937428896396</v>
      </c>
      <c r="Y9" s="7">
        <v>7</v>
      </c>
      <c r="Z9" s="1">
        <v>0</v>
      </c>
      <c r="AA9" s="1" t="s">
        <v>108</v>
      </c>
      <c r="AB9" s="1">
        <v>0</v>
      </c>
      <c r="AC9" s="34">
        <v>0.99382022471910103</v>
      </c>
      <c r="AD9" s="34">
        <v>0.99671772428883998</v>
      </c>
      <c r="AE9" s="34">
        <f t="shared" si="0"/>
        <v>2.8974995697389483E-3</v>
      </c>
      <c r="AH9" s="34"/>
      <c r="AI9" s="1"/>
    </row>
    <row r="10" spans="1:35">
      <c r="A10" s="14">
        <v>7</v>
      </c>
      <c r="B10" s="15">
        <f t="shared" si="1"/>
        <v>0.99382022471910103</v>
      </c>
      <c r="C10" s="15">
        <f t="shared" si="2"/>
        <v>0.99671772428883998</v>
      </c>
      <c r="D10" s="15">
        <f t="shared" si="3"/>
        <v>0.99534883720930201</v>
      </c>
      <c r="E10" s="15">
        <f t="shared" si="4"/>
        <v>0.99726477024070004</v>
      </c>
      <c r="F10" s="15">
        <f t="shared" si="5"/>
        <v>0.98853711790392995</v>
      </c>
      <c r="G10" s="15">
        <f t="shared" si="6"/>
        <v>0.99671772428883998</v>
      </c>
      <c r="H10" s="15">
        <f t="shared" si="7"/>
        <v>0.99613259668508203</v>
      </c>
      <c r="I10" s="15">
        <f t="shared" si="8"/>
        <v>0.99617067833698003</v>
      </c>
      <c r="J10" s="15">
        <f t="shared" si="9"/>
        <v>0.92929292929292895</v>
      </c>
      <c r="K10" s="15">
        <f t="shared" si="10"/>
        <v>0.99617067833698003</v>
      </c>
      <c r="L10" s="15">
        <f t="shared" si="11"/>
        <v>0.99172576832151305</v>
      </c>
      <c r="M10" s="15">
        <f t="shared" si="12"/>
        <v>0.99288840262582001</v>
      </c>
      <c r="N10" s="15">
        <f t="shared" si="13"/>
        <v>0.98350398179749698</v>
      </c>
      <c r="O10" s="15">
        <f t="shared" si="14"/>
        <v>0.99726477024070004</v>
      </c>
      <c r="P10" s="15">
        <f t="shared" si="15"/>
        <v>0.97921225382932098</v>
      </c>
      <c r="Q10" s="15">
        <f t="shared" si="16"/>
        <v>0.99617067833698003</v>
      </c>
      <c r="R10" s="15">
        <f t="shared" si="17"/>
        <v>0.98139797068771095</v>
      </c>
      <c r="S10" s="15">
        <f t="shared" si="18"/>
        <v>0.99288840262582001</v>
      </c>
      <c r="T10" s="15">
        <f t="shared" si="19"/>
        <v>0.83084577114427804</v>
      </c>
      <c r="U10" s="15">
        <f t="shared" si="20"/>
        <v>0.99617067833698003</v>
      </c>
      <c r="Y10" s="7">
        <v>8</v>
      </c>
      <c r="Z10" s="1">
        <v>0</v>
      </c>
      <c r="AA10" s="1" t="s">
        <v>109</v>
      </c>
      <c r="AB10" s="1">
        <v>0</v>
      </c>
      <c r="AC10" s="34">
        <v>0.99213483146067405</v>
      </c>
      <c r="AD10" s="34">
        <v>0.99436302142051802</v>
      </c>
      <c r="AE10" s="34">
        <f t="shared" si="0"/>
        <v>2.2281899598439736E-3</v>
      </c>
      <c r="AH10" s="34"/>
      <c r="AI10" s="1"/>
    </row>
    <row r="11" spans="1:35">
      <c r="A11" s="14">
        <v>8</v>
      </c>
      <c r="B11" s="15">
        <f t="shared" si="1"/>
        <v>0.99213483146067405</v>
      </c>
      <c r="C11" s="15">
        <f t="shared" si="2"/>
        <v>0.99436302142051802</v>
      </c>
      <c r="D11" s="15">
        <f t="shared" si="3"/>
        <v>0.79121447028423697</v>
      </c>
      <c r="E11" s="15">
        <f t="shared" si="4"/>
        <v>0.99323562570462198</v>
      </c>
      <c r="F11" s="15">
        <f t="shared" si="5"/>
        <v>0.94213973799126605</v>
      </c>
      <c r="G11" s="15">
        <f t="shared" si="6"/>
        <v>0.99661781285231099</v>
      </c>
      <c r="H11" s="15">
        <f t="shared" si="7"/>
        <v>0.97955801104972295</v>
      </c>
      <c r="I11" s="15">
        <f t="shared" si="8"/>
        <v>0.99887260428410296</v>
      </c>
      <c r="J11" s="15">
        <f t="shared" si="9"/>
        <v>0.98989898989898994</v>
      </c>
      <c r="K11" s="15">
        <f t="shared" si="10"/>
        <v>0.99154453213077698</v>
      </c>
      <c r="L11" s="15">
        <f t="shared" si="11"/>
        <v>0.97872340425531901</v>
      </c>
      <c r="M11" s="15">
        <f t="shared" si="12"/>
        <v>0.99774520856820703</v>
      </c>
      <c r="N11" s="15">
        <f t="shared" si="13"/>
        <v>0.98691695108077304</v>
      </c>
      <c r="O11" s="15">
        <f t="shared" si="14"/>
        <v>0.99436302142051802</v>
      </c>
      <c r="P11" s="15">
        <f t="shared" si="15"/>
        <v>0.95076586433260302</v>
      </c>
      <c r="Q11" s="15">
        <f t="shared" si="16"/>
        <v>0.99605411499436303</v>
      </c>
      <c r="R11" s="15">
        <f t="shared" si="17"/>
        <v>0.96392333709131905</v>
      </c>
      <c r="S11" s="15">
        <f t="shared" si="18"/>
        <v>0.98703494926719204</v>
      </c>
      <c r="T11" s="15">
        <f t="shared" si="19"/>
        <v>0.95632946379215</v>
      </c>
      <c r="U11" s="15">
        <f t="shared" si="20"/>
        <v>0.99436302142051802</v>
      </c>
      <c r="Y11" s="7">
        <v>9</v>
      </c>
      <c r="Z11" s="1">
        <v>0</v>
      </c>
      <c r="AA11" s="1" t="s">
        <v>110</v>
      </c>
      <c r="AB11" s="1">
        <v>0</v>
      </c>
      <c r="AC11" s="34">
        <v>0.99213483146067405</v>
      </c>
      <c r="AD11" s="34">
        <v>0.992260917634052</v>
      </c>
      <c r="AE11" s="34">
        <f t="shared" si="0"/>
        <v>1.2608617337794836E-4</v>
      </c>
      <c r="AH11" s="34"/>
      <c r="AI11" s="1"/>
    </row>
    <row r="12" spans="1:35">
      <c r="A12" s="14">
        <v>9</v>
      </c>
      <c r="B12" s="15">
        <f t="shared" si="1"/>
        <v>0.99213483146067405</v>
      </c>
      <c r="C12" s="15">
        <f t="shared" si="2"/>
        <v>0.992260917634052</v>
      </c>
      <c r="D12" s="15">
        <f t="shared" si="3"/>
        <v>0.992764857881137</v>
      </c>
      <c r="E12" s="15">
        <f t="shared" si="4"/>
        <v>0.99889441680486402</v>
      </c>
      <c r="F12" s="15">
        <f t="shared" si="5"/>
        <v>0.97434497816593801</v>
      </c>
      <c r="G12" s="15">
        <f t="shared" si="6"/>
        <v>0.99502487562189001</v>
      </c>
      <c r="H12" s="15">
        <f t="shared" si="7"/>
        <v>0.93535911602209898</v>
      </c>
      <c r="I12" s="15">
        <f t="shared" si="8"/>
        <v>0.99944720840243195</v>
      </c>
      <c r="J12" s="15">
        <f t="shared" si="9"/>
        <v>0.99326599326599296</v>
      </c>
      <c r="K12" s="15">
        <f t="shared" si="10"/>
        <v>0.99723604201216098</v>
      </c>
      <c r="L12" s="15">
        <f t="shared" si="11"/>
        <v>0.97044917257683205</v>
      </c>
      <c r="M12" s="15">
        <f t="shared" si="12"/>
        <v>0.99889441680486402</v>
      </c>
      <c r="N12" s="15">
        <f t="shared" si="13"/>
        <v>0.99203640500568802</v>
      </c>
      <c r="O12" s="15">
        <f t="shared" si="14"/>
        <v>0.99004975124378103</v>
      </c>
      <c r="P12" s="15">
        <f t="shared" si="15"/>
        <v>0.96936542669584203</v>
      </c>
      <c r="Q12" s="15">
        <f t="shared" si="16"/>
        <v>0.99834162520729597</v>
      </c>
      <c r="R12" s="15">
        <f t="shared" si="17"/>
        <v>0.98534385569334804</v>
      </c>
      <c r="S12" s="15">
        <f t="shared" si="18"/>
        <v>0.99557766721945795</v>
      </c>
      <c r="T12" s="15">
        <f t="shared" si="19"/>
        <v>0.98618021006080703</v>
      </c>
      <c r="U12" s="15">
        <f t="shared" si="20"/>
        <v>0.99889441680486402</v>
      </c>
      <c r="Y12" s="7">
        <v>0</v>
      </c>
      <c r="Z12" s="1">
        <v>1</v>
      </c>
      <c r="AA12" s="1" t="s">
        <v>57</v>
      </c>
      <c r="AB12" s="1">
        <v>1</v>
      </c>
      <c r="AC12" s="34">
        <v>0.99741602067183399</v>
      </c>
      <c r="AD12" s="34">
        <v>0.99550561797752801</v>
      </c>
      <c r="AE12" s="34">
        <f t="shared" si="0"/>
        <v>-1.9104026943059793E-3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0.99689922480620097</v>
      </c>
      <c r="AD13" s="34">
        <v>0.99896640826873295</v>
      </c>
      <c r="AE13" s="34">
        <f t="shared" si="0"/>
        <v>2.0671834625319851E-3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0.99793281653746702</v>
      </c>
      <c r="AD14" s="34">
        <v>0.99399563318777295</v>
      </c>
      <c r="AE14" s="34">
        <f t="shared" si="0"/>
        <v>-3.9371833496940623E-3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0.99896640826873295</v>
      </c>
      <c r="AD15" s="34">
        <v>0.99502762430939196</v>
      </c>
      <c r="AE15" s="34">
        <f t="shared" si="0"/>
        <v>-3.9387839593409968E-3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0.99793281653746702</v>
      </c>
      <c r="AD16" s="34">
        <v>0.99887766554433199</v>
      </c>
      <c r="AE16" s="34">
        <f t="shared" si="0"/>
        <v>9.4484900686497841E-4</v>
      </c>
      <c r="AH16" s="34"/>
      <c r="AI16" s="1"/>
    </row>
    <row r="17" spans="4:35">
      <c r="Y17" s="7">
        <v>5</v>
      </c>
      <c r="Z17" s="1">
        <v>1</v>
      </c>
      <c r="AA17" s="1" t="s">
        <v>114</v>
      </c>
      <c r="AB17" s="1">
        <v>1</v>
      </c>
      <c r="AC17" s="34">
        <v>0.99689922480620097</v>
      </c>
      <c r="AD17" s="34">
        <v>0.99113475177304899</v>
      </c>
      <c r="AE17" s="34">
        <f t="shared" si="0"/>
        <v>-5.7644730331519733E-3</v>
      </c>
      <c r="AH17" s="34"/>
      <c r="AI17" s="1"/>
    </row>
    <row r="18" spans="4:35">
      <c r="Y18" s="7">
        <v>6</v>
      </c>
      <c r="Z18" s="1">
        <v>1</v>
      </c>
      <c r="AA18" s="1" t="s">
        <v>115</v>
      </c>
      <c r="AB18" s="1">
        <v>1</v>
      </c>
      <c r="AC18" s="34">
        <v>0.99741602067183399</v>
      </c>
      <c r="AD18" s="34">
        <v>0.99829351535836097</v>
      </c>
      <c r="AE18" s="34">
        <f t="shared" si="0"/>
        <v>8.7749468652698059E-4</v>
      </c>
      <c r="AH18" s="34"/>
      <c r="AI18" s="1"/>
    </row>
    <row r="19" spans="4:35">
      <c r="Y19" s="7">
        <v>7</v>
      </c>
      <c r="Z19" s="1">
        <v>1</v>
      </c>
      <c r="AA19" s="1" t="s">
        <v>116</v>
      </c>
      <c r="AB19" s="1">
        <v>1</v>
      </c>
      <c r="AC19" s="34">
        <v>0.99534883720930201</v>
      </c>
      <c r="AD19" s="34">
        <v>0.99726477024070004</v>
      </c>
      <c r="AE19" s="34">
        <f t="shared" si="0"/>
        <v>1.9159330313980316E-3</v>
      </c>
      <c r="AH19" s="34"/>
      <c r="AI19" s="1"/>
    </row>
    <row r="20" spans="4:35">
      <c r="Y20" s="7">
        <v>8</v>
      </c>
      <c r="Z20" s="1">
        <v>1</v>
      </c>
      <c r="AA20" s="1" t="s">
        <v>117</v>
      </c>
      <c r="AB20" s="1">
        <v>1</v>
      </c>
      <c r="AC20" s="34">
        <v>0.79121447028423697</v>
      </c>
      <c r="AD20" s="34">
        <v>0.99323562570462198</v>
      </c>
      <c r="AE20" s="34">
        <f t="shared" si="0"/>
        <v>0.20202115542038501</v>
      </c>
      <c r="AH20" s="34"/>
      <c r="AI20" s="1"/>
    </row>
    <row r="21" spans="4:35">
      <c r="Y21" s="7">
        <v>9</v>
      </c>
      <c r="Z21" s="1">
        <v>1</v>
      </c>
      <c r="AA21" s="1" t="s">
        <v>118</v>
      </c>
      <c r="AB21" s="1">
        <v>1</v>
      </c>
      <c r="AC21" s="34">
        <v>0.992764857881137</v>
      </c>
      <c r="AD21" s="34">
        <v>0.99889441680486402</v>
      </c>
      <c r="AE21" s="34">
        <f t="shared" si="0"/>
        <v>6.1295589237270187E-3</v>
      </c>
      <c r="AH21" s="34"/>
      <c r="AI21" s="1"/>
    </row>
    <row r="22" spans="4:35">
      <c r="Y22" s="7">
        <v>0</v>
      </c>
      <c r="Z22" s="1">
        <v>2</v>
      </c>
      <c r="AA22" s="1" t="s">
        <v>58</v>
      </c>
      <c r="AB22" s="1">
        <v>2</v>
      </c>
      <c r="AC22" s="34">
        <v>0.95578602620087305</v>
      </c>
      <c r="AD22" s="34">
        <v>0.99719101123595499</v>
      </c>
      <c r="AE22" s="34">
        <f t="shared" si="0"/>
        <v>4.1404985035081943E-2</v>
      </c>
      <c r="AH22" s="34"/>
      <c r="AI22" s="1"/>
    </row>
    <row r="23" spans="4:35">
      <c r="Y23" s="7">
        <v>1</v>
      </c>
      <c r="Z23" s="1">
        <v>2</v>
      </c>
      <c r="AA23" s="1" t="s">
        <v>66</v>
      </c>
      <c r="AB23" s="1">
        <v>2</v>
      </c>
      <c r="AC23" s="34">
        <v>0.99017467248908297</v>
      </c>
      <c r="AD23" s="34">
        <v>1</v>
      </c>
      <c r="AE23" s="34">
        <f t="shared" si="0"/>
        <v>9.8253275109170257E-3</v>
      </c>
      <c r="AH23" s="34"/>
      <c r="AI23" s="1"/>
    </row>
    <row r="24" spans="4:35">
      <c r="Y24" s="7">
        <v>2</v>
      </c>
      <c r="Z24" s="1">
        <v>2</v>
      </c>
      <c r="AA24" s="1" t="s">
        <v>164</v>
      </c>
      <c r="AB24" s="1">
        <v>2</v>
      </c>
      <c r="AC24" s="34">
        <v>0.98253275109170302</v>
      </c>
      <c r="AD24" s="34">
        <v>0.99344978165938802</v>
      </c>
      <c r="AE24" s="34">
        <f t="shared" si="0"/>
        <v>1.0917030567685004E-2</v>
      </c>
      <c r="AH24" s="34"/>
      <c r="AI24" s="1"/>
    </row>
    <row r="25" spans="4:35">
      <c r="Y25" s="7">
        <v>3</v>
      </c>
      <c r="Z25" s="1">
        <v>2</v>
      </c>
      <c r="AA25" s="1" t="s">
        <v>119</v>
      </c>
      <c r="AB25" s="1">
        <v>2</v>
      </c>
      <c r="AC25" s="34">
        <v>0.97161572052401701</v>
      </c>
      <c r="AD25" s="34">
        <v>0.99779005524861797</v>
      </c>
      <c r="AE25" s="34">
        <f t="shared" si="0"/>
        <v>2.6174334724600956E-2</v>
      </c>
      <c r="AH25" s="34"/>
      <c r="AI25" s="1"/>
    </row>
    <row r="26" spans="4:35">
      <c r="Y26" s="7">
        <v>4</v>
      </c>
      <c r="Z26" s="1">
        <v>2</v>
      </c>
      <c r="AA26" s="1" t="s">
        <v>120</v>
      </c>
      <c r="AB26" s="1">
        <v>2</v>
      </c>
      <c r="AC26" s="34">
        <v>0.98689956331877704</v>
      </c>
      <c r="AD26" s="34">
        <v>0.99831649831649805</v>
      </c>
      <c r="AE26" s="34">
        <f t="shared" si="0"/>
        <v>1.1416934997721007E-2</v>
      </c>
      <c r="AH26" s="34"/>
      <c r="AI26" s="1"/>
    </row>
    <row r="27" spans="4:35">
      <c r="Y27" s="7">
        <v>5</v>
      </c>
      <c r="Z27" s="1">
        <v>2</v>
      </c>
      <c r="AA27" s="1" t="s">
        <v>121</v>
      </c>
      <c r="AB27" s="1">
        <v>2</v>
      </c>
      <c r="AC27" s="34">
        <v>0.989082969432314</v>
      </c>
      <c r="AD27" s="34">
        <v>0.99172576832151305</v>
      </c>
      <c r="AE27" s="34">
        <f t="shared" si="0"/>
        <v>2.6427988891990495E-3</v>
      </c>
      <c r="AH27" s="34"/>
      <c r="AI27" s="1"/>
    </row>
    <row r="28" spans="4:35">
      <c r="D28" s="34" t="s">
        <v>256</v>
      </c>
      <c r="Y28" s="7">
        <v>6</v>
      </c>
      <c r="Z28" s="1">
        <v>2</v>
      </c>
      <c r="AA28" s="1" t="s">
        <v>122</v>
      </c>
      <c r="AB28" s="1">
        <v>2</v>
      </c>
      <c r="AC28" s="34">
        <v>0.97325327510917004</v>
      </c>
      <c r="AD28" s="34">
        <v>0.99601820250284401</v>
      </c>
      <c r="AE28" s="34">
        <f t="shared" si="0"/>
        <v>2.2764927393673973E-2</v>
      </c>
      <c r="AH28" s="34"/>
      <c r="AI28" s="1"/>
    </row>
    <row r="29" spans="4:35">
      <c r="D29" s="34" t="s">
        <v>199</v>
      </c>
      <c r="Y29" s="7">
        <v>7</v>
      </c>
      <c r="Z29" s="1">
        <v>2</v>
      </c>
      <c r="AA29" s="1" t="s">
        <v>123</v>
      </c>
      <c r="AB29" s="1">
        <v>2</v>
      </c>
      <c r="AC29" s="34">
        <v>0.98853711790392995</v>
      </c>
      <c r="AD29" s="34">
        <v>0.99671772428883998</v>
      </c>
      <c r="AE29" s="34">
        <f t="shared" si="0"/>
        <v>8.1806063849100275E-3</v>
      </c>
      <c r="AH29" s="34"/>
      <c r="AI29" s="1"/>
    </row>
    <row r="30" spans="4:35">
      <c r="D30" s="34" t="s">
        <v>200</v>
      </c>
      <c r="Y30" s="7">
        <v>8</v>
      </c>
      <c r="Z30" s="1">
        <v>2</v>
      </c>
      <c r="AA30" s="1" t="s">
        <v>124</v>
      </c>
      <c r="AB30" s="1">
        <v>2</v>
      </c>
      <c r="AC30" s="34">
        <v>0.94213973799126605</v>
      </c>
      <c r="AD30" s="34">
        <v>0.99661781285231099</v>
      </c>
      <c r="AE30" s="34">
        <f t="shared" si="0"/>
        <v>5.4478074861044945E-2</v>
      </c>
      <c r="AH30" s="34"/>
      <c r="AI30" s="1"/>
    </row>
    <row r="31" spans="4:35">
      <c r="D31" s="34" t="s">
        <v>201</v>
      </c>
      <c r="Y31" s="7">
        <v>9</v>
      </c>
      <c r="Z31" s="1">
        <v>2</v>
      </c>
      <c r="AA31" s="1" t="s">
        <v>125</v>
      </c>
      <c r="AB31" s="1">
        <v>2</v>
      </c>
      <c r="AC31" s="34">
        <v>0.97434497816593801</v>
      </c>
      <c r="AD31" s="34">
        <v>0.99502487562189001</v>
      </c>
      <c r="AE31" s="34">
        <f t="shared" si="0"/>
        <v>2.0679897455952001E-2</v>
      </c>
      <c r="AH31" s="34"/>
      <c r="AI31" s="1"/>
    </row>
    <row r="32" spans="4:35">
      <c r="D32" s="34" t="s">
        <v>257</v>
      </c>
      <c r="Y32" s="7">
        <v>0</v>
      </c>
      <c r="Z32" s="1">
        <v>3</v>
      </c>
      <c r="AA32" s="1" t="s">
        <v>59</v>
      </c>
      <c r="AB32" s="1">
        <v>3</v>
      </c>
      <c r="AC32" s="34">
        <v>0.98563535911602196</v>
      </c>
      <c r="AD32" s="34">
        <v>0.98932584269662904</v>
      </c>
      <c r="AE32" s="34">
        <f t="shared" si="0"/>
        <v>3.6904835806070846E-3</v>
      </c>
      <c r="AH32" s="34"/>
      <c r="AI32" s="1"/>
    </row>
    <row r="33" spans="4:35">
      <c r="D33" s="34" t="s">
        <v>258</v>
      </c>
      <c r="Y33" s="7">
        <v>1</v>
      </c>
      <c r="Z33" s="1">
        <v>3</v>
      </c>
      <c r="AA33" s="1" t="s">
        <v>67</v>
      </c>
      <c r="AB33" s="1">
        <v>3</v>
      </c>
      <c r="AC33" s="34">
        <v>0.97348066298342495</v>
      </c>
      <c r="AD33" s="34">
        <v>0.99844961240310004</v>
      </c>
      <c r="AE33" s="34">
        <f t="shared" si="0"/>
        <v>2.4968949419675091E-2</v>
      </c>
      <c r="AH33" s="34"/>
      <c r="AI33" s="1"/>
    </row>
    <row r="34" spans="4:35">
      <c r="D34" s="34" t="s">
        <v>259</v>
      </c>
      <c r="Y34" s="7">
        <v>2</v>
      </c>
      <c r="Z34" s="1">
        <v>3</v>
      </c>
      <c r="AA34" s="1" t="s">
        <v>74</v>
      </c>
      <c r="AB34" s="1">
        <v>3</v>
      </c>
      <c r="AC34" s="34">
        <v>0.98287292817679495</v>
      </c>
      <c r="AD34" s="34">
        <v>0.98580786026200795</v>
      </c>
      <c r="AE34" s="34">
        <f t="shared" si="0"/>
        <v>2.9349320852130045E-3</v>
      </c>
      <c r="AH34" s="34"/>
      <c r="AI34" s="1"/>
    </row>
    <row r="35" spans="4:35">
      <c r="D35" s="34" t="s">
        <v>209</v>
      </c>
      <c r="Y35" s="7">
        <v>3</v>
      </c>
      <c r="Z35" s="1">
        <v>3</v>
      </c>
      <c r="AA35" s="1" t="s">
        <v>165</v>
      </c>
      <c r="AB35" s="1">
        <v>3</v>
      </c>
      <c r="AC35" s="34">
        <v>0.98176795580110499</v>
      </c>
      <c r="AD35" s="34">
        <v>0.99502762430939196</v>
      </c>
      <c r="AE35" s="34">
        <f t="shared" si="0"/>
        <v>1.325966850828697E-2</v>
      </c>
      <c r="AH35" s="34"/>
      <c r="AI35" s="1"/>
    </row>
    <row r="36" spans="4:35">
      <c r="D36" s="34" t="s">
        <v>260</v>
      </c>
      <c r="Y36" s="7">
        <v>4</v>
      </c>
      <c r="Z36" s="1">
        <v>3</v>
      </c>
      <c r="AA36" s="1" t="s">
        <v>126</v>
      </c>
      <c r="AB36" s="1">
        <v>3</v>
      </c>
      <c r="AC36" s="34">
        <v>0.99171270718231996</v>
      </c>
      <c r="AD36" s="34">
        <v>0.99270482603815902</v>
      </c>
      <c r="AE36" s="34">
        <f t="shared" si="0"/>
        <v>9.9211885583905257E-4</v>
      </c>
      <c r="AH36" s="34"/>
      <c r="AI36" s="1"/>
    </row>
    <row r="37" spans="4:35">
      <c r="D37" s="34" t="s">
        <v>209</v>
      </c>
      <c r="Y37" s="7">
        <v>5</v>
      </c>
      <c r="Z37" s="1">
        <v>3</v>
      </c>
      <c r="AA37" s="1" t="s">
        <v>127</v>
      </c>
      <c r="AB37" s="1">
        <v>3</v>
      </c>
      <c r="AC37" s="34">
        <v>0.99226519337016506</v>
      </c>
      <c r="AD37" s="34">
        <v>0.99527186761229303</v>
      </c>
      <c r="AE37" s="34">
        <f t="shared" si="0"/>
        <v>3.0066742421279713E-3</v>
      </c>
      <c r="AH37" s="34"/>
      <c r="AI37" s="1"/>
    </row>
    <row r="38" spans="4:35">
      <c r="D38" s="34" t="s">
        <v>261</v>
      </c>
      <c r="Y38" s="7">
        <v>6</v>
      </c>
      <c r="Z38" s="1">
        <v>3</v>
      </c>
      <c r="AA38" s="1" t="s">
        <v>128</v>
      </c>
      <c r="AB38" s="1">
        <v>3</v>
      </c>
      <c r="AC38" s="34">
        <v>0.97071823204419805</v>
      </c>
      <c r="AD38" s="34">
        <v>0.99772468714448204</v>
      </c>
      <c r="AE38" s="34">
        <f t="shared" si="0"/>
        <v>2.7006455100283988E-2</v>
      </c>
      <c r="AH38" s="34"/>
      <c r="AI38" s="1"/>
    </row>
    <row r="39" spans="4:35">
      <c r="D39" s="34" t="s">
        <v>209</v>
      </c>
      <c r="Y39" s="7">
        <v>7</v>
      </c>
      <c r="Z39" s="1">
        <v>3</v>
      </c>
      <c r="AA39" s="1" t="s">
        <v>129</v>
      </c>
      <c r="AB39" s="1">
        <v>3</v>
      </c>
      <c r="AC39" s="34">
        <v>0.99613259668508203</v>
      </c>
      <c r="AD39" s="34">
        <v>0.99617067833698003</v>
      </c>
      <c r="AE39" s="34">
        <f t="shared" si="0"/>
        <v>3.8081651898003166E-5</v>
      </c>
      <c r="AH39" s="34"/>
      <c r="AI39" s="1"/>
    </row>
    <row r="40" spans="4:35">
      <c r="D40" s="34" t="s">
        <v>262</v>
      </c>
      <c r="Y40" s="7">
        <v>8</v>
      </c>
      <c r="Z40" s="1">
        <v>3</v>
      </c>
      <c r="AA40" s="1" t="s">
        <v>130</v>
      </c>
      <c r="AB40" s="1">
        <v>3</v>
      </c>
      <c r="AC40" s="34">
        <v>0.97955801104972295</v>
      </c>
      <c r="AD40" s="34">
        <v>0.99887260428410296</v>
      </c>
      <c r="AE40" s="34">
        <f t="shared" si="0"/>
        <v>1.9314593234380006E-2</v>
      </c>
      <c r="AH40" s="34"/>
      <c r="AI40" s="1"/>
    </row>
    <row r="41" spans="4:35">
      <c r="D41" s="34" t="s">
        <v>209</v>
      </c>
      <c r="Y41" s="7">
        <v>9</v>
      </c>
      <c r="Z41" s="1">
        <v>3</v>
      </c>
      <c r="AA41" s="1" t="s">
        <v>131</v>
      </c>
      <c r="AB41" s="1">
        <v>3</v>
      </c>
      <c r="AC41" s="34">
        <v>0.93535911602209898</v>
      </c>
      <c r="AD41" s="34">
        <v>0.99944720840243195</v>
      </c>
      <c r="AE41" s="34">
        <f t="shared" si="0"/>
        <v>6.4088092380332973E-2</v>
      </c>
      <c r="AH41" s="34"/>
      <c r="AI41" s="1"/>
    </row>
    <row r="42" spans="4:35">
      <c r="D42" s="34" t="s">
        <v>263</v>
      </c>
      <c r="Y42" s="7">
        <v>0</v>
      </c>
      <c r="Z42" s="1">
        <v>4</v>
      </c>
      <c r="AA42" s="1" t="s">
        <v>60</v>
      </c>
      <c r="AB42" s="1">
        <v>4</v>
      </c>
      <c r="AC42" s="34">
        <v>0.96071829405162701</v>
      </c>
      <c r="AD42" s="34">
        <v>0.99101123595505602</v>
      </c>
      <c r="AE42" s="34">
        <f t="shared" si="0"/>
        <v>3.0292941903429016E-2</v>
      </c>
      <c r="AH42" s="34"/>
      <c r="AI42" s="1"/>
    </row>
    <row r="43" spans="4:35">
      <c r="D43" s="34" t="s">
        <v>209</v>
      </c>
      <c r="Y43" s="7">
        <v>1</v>
      </c>
      <c r="Z43" s="1">
        <v>4</v>
      </c>
      <c r="AA43" s="1" t="s">
        <v>68</v>
      </c>
      <c r="AB43" s="1">
        <v>4</v>
      </c>
      <c r="AC43" s="34">
        <v>0.99831649831649805</v>
      </c>
      <c r="AD43" s="34">
        <v>0.99689922480620097</v>
      </c>
      <c r="AE43" s="34">
        <f t="shared" si="0"/>
        <v>-1.417273510297079E-3</v>
      </c>
      <c r="AH43" s="34"/>
      <c r="AI43" s="1"/>
    </row>
    <row r="44" spans="4:35">
      <c r="D44" s="34" t="s">
        <v>264</v>
      </c>
      <c r="Y44" s="7">
        <v>2</v>
      </c>
      <c r="Z44" s="1">
        <v>4</v>
      </c>
      <c r="AA44" s="1" t="s">
        <v>75</v>
      </c>
      <c r="AB44" s="1">
        <v>4</v>
      </c>
      <c r="AC44" s="34">
        <v>0.99382716049382702</v>
      </c>
      <c r="AD44" s="34">
        <v>0.99126637554585095</v>
      </c>
      <c r="AE44" s="34">
        <f t="shared" si="0"/>
        <v>-2.5607849479760691E-3</v>
      </c>
      <c r="AH44" s="34"/>
      <c r="AI44" s="1"/>
    </row>
    <row r="45" spans="4:35">
      <c r="D45" s="34" t="s">
        <v>209</v>
      </c>
      <c r="Y45" s="7">
        <v>3</v>
      </c>
      <c r="Z45" s="1">
        <v>4</v>
      </c>
      <c r="AA45" s="1" t="s">
        <v>81</v>
      </c>
      <c r="AB45" s="1">
        <v>4</v>
      </c>
      <c r="AC45" s="34">
        <v>0.98597081930415198</v>
      </c>
      <c r="AD45" s="34">
        <v>0.993922651933701</v>
      </c>
      <c r="AE45" s="34">
        <f t="shared" si="0"/>
        <v>7.951832629549016E-3</v>
      </c>
      <c r="AH45" s="34"/>
      <c r="AI45" s="1"/>
    </row>
    <row r="46" spans="4:35">
      <c r="D46" s="34" t="s">
        <v>265</v>
      </c>
      <c r="Y46" s="7">
        <v>4</v>
      </c>
      <c r="Z46" s="1">
        <v>4</v>
      </c>
      <c r="AA46" s="1" t="s">
        <v>166</v>
      </c>
      <c r="AB46" s="1">
        <v>4</v>
      </c>
      <c r="AC46" s="34">
        <v>0.99438832772166097</v>
      </c>
      <c r="AD46" s="34">
        <v>0.98989898989898994</v>
      </c>
      <c r="AE46" s="34">
        <f t="shared" si="0"/>
        <v>-4.4893378226710245E-3</v>
      </c>
      <c r="AH46" s="34"/>
      <c r="AI46" s="1"/>
    </row>
    <row r="47" spans="4:35">
      <c r="D47" s="34" t="s">
        <v>209</v>
      </c>
      <c r="Y47" s="7">
        <v>5</v>
      </c>
      <c r="Z47" s="1">
        <v>4</v>
      </c>
      <c r="AA47" s="1" t="s">
        <v>132</v>
      </c>
      <c r="AB47" s="1">
        <v>4</v>
      </c>
      <c r="AC47" s="34">
        <v>0.990460157126823</v>
      </c>
      <c r="AD47" s="34">
        <v>0.989952718676122</v>
      </c>
      <c r="AE47" s="34">
        <f t="shared" si="0"/>
        <v>-5.0743845070100324E-4</v>
      </c>
      <c r="AH47" s="34"/>
      <c r="AI47" s="1"/>
    </row>
    <row r="48" spans="4:35">
      <c r="D48" s="34" t="s">
        <v>266</v>
      </c>
      <c r="Y48" s="7">
        <v>6</v>
      </c>
      <c r="Z48" s="1">
        <v>4</v>
      </c>
      <c r="AA48" s="1" t="s">
        <v>133</v>
      </c>
      <c r="AB48" s="1">
        <v>4</v>
      </c>
      <c r="AC48" s="34">
        <v>0.989337822671156</v>
      </c>
      <c r="AD48" s="34">
        <v>0.99715585893060299</v>
      </c>
      <c r="AE48" s="34">
        <f t="shared" si="0"/>
        <v>7.8180362594469921E-3</v>
      </c>
      <c r="AH48" s="34"/>
      <c r="AI48" s="1"/>
    </row>
    <row r="49" spans="4:35">
      <c r="D49" s="34" t="s">
        <v>209</v>
      </c>
      <c r="Y49" s="7">
        <v>7</v>
      </c>
      <c r="Z49" s="1">
        <v>4</v>
      </c>
      <c r="AA49" s="1" t="s">
        <v>134</v>
      </c>
      <c r="AB49" s="1">
        <v>4</v>
      </c>
      <c r="AC49" s="34">
        <v>0.92929292929292895</v>
      </c>
      <c r="AD49" s="34">
        <v>0.99617067833698003</v>
      </c>
      <c r="AE49" s="34">
        <f t="shared" si="0"/>
        <v>6.6877749044051082E-2</v>
      </c>
      <c r="AH49" s="34"/>
      <c r="AI49" s="1"/>
    </row>
    <row r="50" spans="4:35">
      <c r="D50" s="34" t="s">
        <v>267</v>
      </c>
      <c r="Y50" s="7">
        <v>8</v>
      </c>
      <c r="Z50" s="1">
        <v>4</v>
      </c>
      <c r="AA50" s="1" t="s">
        <v>135</v>
      </c>
      <c r="AB50" s="1">
        <v>4</v>
      </c>
      <c r="AC50" s="34">
        <v>0.98989898989898994</v>
      </c>
      <c r="AD50" s="34">
        <v>0.99154453213077698</v>
      </c>
      <c r="AE50" s="34">
        <f t="shared" si="0"/>
        <v>1.6455422317870338E-3</v>
      </c>
      <c r="AH50" s="34"/>
      <c r="AI50" s="1"/>
    </row>
    <row r="51" spans="4:35">
      <c r="D51" s="34" t="s">
        <v>209</v>
      </c>
      <c r="Y51" s="7">
        <v>9</v>
      </c>
      <c r="Z51" s="1">
        <v>4</v>
      </c>
      <c r="AA51" s="1" t="s">
        <v>136</v>
      </c>
      <c r="AB51" s="1">
        <v>4</v>
      </c>
      <c r="AC51" s="34">
        <v>0.99326599326599296</v>
      </c>
      <c r="AD51" s="34">
        <v>0.99723604201216098</v>
      </c>
      <c r="AE51" s="34">
        <f t="shared" si="0"/>
        <v>3.9700487461680201E-3</v>
      </c>
      <c r="AH51" s="34"/>
      <c r="AI51" s="1"/>
    </row>
    <row r="52" spans="4:35">
      <c r="D52" s="34" t="s">
        <v>268</v>
      </c>
      <c r="Y52" s="7">
        <v>0</v>
      </c>
      <c r="Z52" s="1">
        <v>5</v>
      </c>
      <c r="AA52" s="1" t="s">
        <v>61</v>
      </c>
      <c r="AB52" s="1">
        <v>5</v>
      </c>
      <c r="AC52" s="34">
        <v>0.99586288416075597</v>
      </c>
      <c r="AD52" s="34">
        <v>0.99887640449438198</v>
      </c>
      <c r="AE52" s="34">
        <f t="shared" si="0"/>
        <v>3.0135203336260075E-3</v>
      </c>
      <c r="AH52" s="34"/>
      <c r="AI52" s="1"/>
    </row>
    <row r="53" spans="4:35">
      <c r="D53" s="34" t="s">
        <v>209</v>
      </c>
      <c r="Y53" s="7">
        <v>1</v>
      </c>
      <c r="Z53" s="1">
        <v>5</v>
      </c>
      <c r="AA53" s="1" t="s">
        <v>69</v>
      </c>
      <c r="AB53" s="1">
        <v>5</v>
      </c>
      <c r="AC53" s="34">
        <v>0.98108747044917199</v>
      </c>
      <c r="AD53" s="34">
        <v>0.99793281653746702</v>
      </c>
      <c r="AE53" s="34">
        <f t="shared" si="0"/>
        <v>1.6845346088295021E-2</v>
      </c>
      <c r="AH53" s="34"/>
      <c r="AI53" s="1"/>
    </row>
    <row r="54" spans="4:35">
      <c r="D54" s="34" t="s">
        <v>269</v>
      </c>
      <c r="Y54" s="7">
        <v>2</v>
      </c>
      <c r="Z54" s="1">
        <v>5</v>
      </c>
      <c r="AA54" s="1" t="s">
        <v>76</v>
      </c>
      <c r="AB54" s="1">
        <v>5</v>
      </c>
      <c r="AC54" s="34">
        <v>0.94621749408983402</v>
      </c>
      <c r="AD54" s="34">
        <v>0.99126637554585095</v>
      </c>
      <c r="AE54" s="34">
        <f t="shared" si="0"/>
        <v>4.5048881456016932E-2</v>
      </c>
      <c r="AH54" s="34"/>
      <c r="AI54" s="1"/>
    </row>
    <row r="55" spans="4:35">
      <c r="D55" s="34" t="s">
        <v>203</v>
      </c>
      <c r="Y55" s="7">
        <v>3</v>
      </c>
      <c r="Z55" s="1">
        <v>5</v>
      </c>
      <c r="AA55" s="1" t="s">
        <v>82</v>
      </c>
      <c r="AB55" s="1">
        <v>5</v>
      </c>
      <c r="AC55" s="34">
        <v>0.98936170212765895</v>
      </c>
      <c r="AD55" s="34">
        <v>0.993922651933701</v>
      </c>
      <c r="AE55" s="34">
        <f t="shared" si="0"/>
        <v>4.5609498060420472E-3</v>
      </c>
      <c r="AH55" s="34"/>
      <c r="AI55" s="1"/>
    </row>
    <row r="56" spans="4:35">
      <c r="D56" s="34" t="s">
        <v>204</v>
      </c>
      <c r="Y56" s="7">
        <v>4</v>
      </c>
      <c r="Z56" s="1">
        <v>5</v>
      </c>
      <c r="AA56" s="1" t="s">
        <v>87</v>
      </c>
      <c r="AB56" s="1">
        <v>5</v>
      </c>
      <c r="AC56" s="34">
        <v>0.98226950354609899</v>
      </c>
      <c r="AD56" s="34">
        <v>0.99775533108866399</v>
      </c>
      <c r="AE56" s="34">
        <f t="shared" si="0"/>
        <v>1.5485827542565E-2</v>
      </c>
      <c r="AH56" s="34"/>
      <c r="AI56" s="1"/>
    </row>
    <row r="57" spans="4:35">
      <c r="D57" s="34" t="s">
        <v>205</v>
      </c>
      <c r="Y57" s="7">
        <v>5</v>
      </c>
      <c r="Z57" s="1">
        <v>5</v>
      </c>
      <c r="AA57" s="1" t="s">
        <v>167</v>
      </c>
      <c r="AB57" s="1">
        <v>5</v>
      </c>
      <c r="AC57" s="34">
        <v>0.97576832151300197</v>
      </c>
      <c r="AD57" s="34">
        <v>0.99763593380614601</v>
      </c>
      <c r="AE57" s="34">
        <f t="shared" si="0"/>
        <v>2.1867612293144045E-2</v>
      </c>
      <c r="AH57" s="34"/>
      <c r="AI57" s="1"/>
    </row>
    <row r="58" spans="4:35">
      <c r="D58" s="34" t="s">
        <v>206</v>
      </c>
      <c r="Y58" s="7">
        <v>6</v>
      </c>
      <c r="Z58" s="1">
        <v>5</v>
      </c>
      <c r="AA58" s="1" t="s">
        <v>137</v>
      </c>
      <c r="AB58" s="1">
        <v>5</v>
      </c>
      <c r="AC58" s="34">
        <v>0.96453900709219798</v>
      </c>
      <c r="AD58" s="34">
        <v>0.99772468714448204</v>
      </c>
      <c r="AE58" s="34">
        <f t="shared" si="0"/>
        <v>3.3185680052284061E-2</v>
      </c>
      <c r="AH58" s="34"/>
      <c r="AI58" s="1"/>
    </row>
    <row r="59" spans="4:35">
      <c r="Y59" s="7">
        <v>7</v>
      </c>
      <c r="Z59" s="1">
        <v>5</v>
      </c>
      <c r="AA59" s="1" t="s">
        <v>138</v>
      </c>
      <c r="AB59" s="1">
        <v>5</v>
      </c>
      <c r="AC59" s="34">
        <v>0.99172576832151305</v>
      </c>
      <c r="AD59" s="34">
        <v>0.99288840262582001</v>
      </c>
      <c r="AE59" s="34">
        <f t="shared" si="0"/>
        <v>1.1626343043069642E-3</v>
      </c>
      <c r="AH59" s="34"/>
      <c r="AI59" s="1"/>
    </row>
    <row r="60" spans="4:35">
      <c r="Y60" s="7">
        <v>8</v>
      </c>
      <c r="Z60" s="1">
        <v>5</v>
      </c>
      <c r="AA60" s="1" t="s">
        <v>139</v>
      </c>
      <c r="AB60" s="1">
        <v>5</v>
      </c>
      <c r="AC60" s="34">
        <v>0.97872340425531901</v>
      </c>
      <c r="AD60" s="34">
        <v>0.99774520856820703</v>
      </c>
      <c r="AE60" s="34">
        <f t="shared" si="0"/>
        <v>1.9021804312888024E-2</v>
      </c>
      <c r="AH60" s="34"/>
      <c r="AI60" s="1"/>
    </row>
    <row r="61" spans="4:35">
      <c r="Y61" s="7">
        <v>9</v>
      </c>
      <c r="Z61" s="1">
        <v>5</v>
      </c>
      <c r="AA61" s="1" t="s">
        <v>140</v>
      </c>
      <c r="AB61" s="1">
        <v>5</v>
      </c>
      <c r="AC61" s="34">
        <v>0.97044917257683205</v>
      </c>
      <c r="AD61" s="34">
        <v>0.99889441680486402</v>
      </c>
      <c r="AE61" s="34">
        <f t="shared" si="0"/>
        <v>2.8445244228031963E-2</v>
      </c>
      <c r="AH61" s="34"/>
      <c r="AI61" s="1"/>
    </row>
    <row r="62" spans="4:35">
      <c r="Y62" s="7">
        <v>0</v>
      </c>
      <c r="Z62" s="1">
        <v>6</v>
      </c>
      <c r="AA62" s="1" t="s">
        <v>62</v>
      </c>
      <c r="AB62" s="1">
        <v>6</v>
      </c>
      <c r="AC62" s="34">
        <v>0.98976109215017005</v>
      </c>
      <c r="AD62" s="34">
        <v>0.98483146067415706</v>
      </c>
      <c r="AE62" s="34">
        <f t="shared" si="0"/>
        <v>-4.9296314760129967E-3</v>
      </c>
      <c r="AH62" s="34"/>
      <c r="AI62" s="1"/>
    </row>
    <row r="63" spans="4:35">
      <c r="Y63" s="7">
        <v>1</v>
      </c>
      <c r="Z63" s="1">
        <v>6</v>
      </c>
      <c r="AA63" s="1" t="s">
        <v>70</v>
      </c>
      <c r="AB63" s="1">
        <v>6</v>
      </c>
      <c r="AC63" s="34">
        <v>0.98805460750853202</v>
      </c>
      <c r="AD63" s="34">
        <v>0.99844961240310004</v>
      </c>
      <c r="AE63" s="34">
        <f t="shared" si="0"/>
        <v>1.0395004894568016E-2</v>
      </c>
      <c r="AH63" s="34"/>
      <c r="AI63" s="1"/>
    </row>
    <row r="64" spans="4:35">
      <c r="Y64" s="7">
        <v>2</v>
      </c>
      <c r="Z64" s="1">
        <v>6</v>
      </c>
      <c r="AA64" s="1" t="s">
        <v>77</v>
      </c>
      <c r="AB64" s="1">
        <v>6</v>
      </c>
      <c r="AC64" s="34">
        <v>0.99260523321956695</v>
      </c>
      <c r="AD64" s="34">
        <v>0.98744541484716097</v>
      </c>
      <c r="AE64" s="34">
        <f t="shared" si="0"/>
        <v>-5.1598183724059776E-3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0.99260523321956695</v>
      </c>
      <c r="AD65" s="34">
        <v>0.99779005524861797</v>
      </c>
      <c r="AE65" s="34">
        <f t="shared" si="0"/>
        <v>5.1848220290510172E-3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0.99146757679180797</v>
      </c>
      <c r="AD66" s="34">
        <v>0.99663299663299598</v>
      </c>
      <c r="AE66" s="34">
        <f t="shared" si="0"/>
        <v>5.1654198411880126E-3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0.96587030716723499</v>
      </c>
      <c r="AD67" s="34">
        <v>0.989952718676122</v>
      </c>
      <c r="AE67" s="34">
        <f t="shared" ref="AE67:AE101" si="21">AD67-AC67</f>
        <v>2.4082411508887014E-2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0.98691695108077304</v>
      </c>
      <c r="AD68" s="34">
        <v>0.99488054607508503</v>
      </c>
      <c r="AE68" s="34">
        <f t="shared" si="21"/>
        <v>7.9635949943119844E-3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0.98350398179749698</v>
      </c>
      <c r="AD69" s="34">
        <v>0.99726477024070004</v>
      </c>
      <c r="AE69" s="34">
        <f t="shared" si="21"/>
        <v>1.3760788443203054E-2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0.98691695108077304</v>
      </c>
      <c r="AD70" s="34">
        <v>0.99436302142051802</v>
      </c>
      <c r="AE70" s="34">
        <f t="shared" si="21"/>
        <v>7.4460703397449812E-3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0.99203640500568802</v>
      </c>
      <c r="AD71" s="34">
        <v>0.99004975124378103</v>
      </c>
      <c r="AE71" s="34">
        <f t="shared" si="21"/>
        <v>-1.9866537619069868E-3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0.98358862144420101</v>
      </c>
      <c r="AD72" s="34">
        <v>0.99719101123595499</v>
      </c>
      <c r="AE72" s="34">
        <f t="shared" si="21"/>
        <v>1.3602389791753988E-2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0.99781181619255999</v>
      </c>
      <c r="AD73" s="34">
        <v>0.99793281653746702</v>
      </c>
      <c r="AE73" s="34">
        <f t="shared" si="21"/>
        <v>1.210003449070296E-4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0.99234135667395995</v>
      </c>
      <c r="AD74" s="34">
        <v>0.99235807860262004</v>
      </c>
      <c r="AE74" s="34">
        <f t="shared" si="21"/>
        <v>1.672192866009059E-5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0.99562363238511997</v>
      </c>
      <c r="AD75" s="34">
        <v>0.990607734806629</v>
      </c>
      <c r="AE75" s="34">
        <f t="shared" si="21"/>
        <v>-5.0158975784909687E-3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0.99288840262582001</v>
      </c>
      <c r="AD76" s="34">
        <v>0.99158249158249101</v>
      </c>
      <c r="AE76" s="34">
        <f t="shared" si="21"/>
        <v>-1.305911043329E-3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0.99070021881838</v>
      </c>
      <c r="AD77" s="34">
        <v>0.99290780141843904</v>
      </c>
      <c r="AE77" s="34">
        <f t="shared" si="21"/>
        <v>2.2075826000590437E-3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0.94091903719912395</v>
      </c>
      <c r="AD78" s="34">
        <v>0.99601820250284401</v>
      </c>
      <c r="AE78" s="34">
        <f t="shared" si="21"/>
        <v>5.5099165303720055E-2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0.97921225382932098</v>
      </c>
      <c r="AD79" s="34">
        <v>0.99617067833698003</v>
      </c>
      <c r="AE79" s="34">
        <f t="shared" si="21"/>
        <v>1.6958424507659053E-2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0.95076586433260302</v>
      </c>
      <c r="AD80" s="34">
        <v>0.99605411499436303</v>
      </c>
      <c r="AE80" s="34">
        <f t="shared" si="21"/>
        <v>4.528825066176001E-2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0.96936542669584203</v>
      </c>
      <c r="AD81" s="34">
        <v>0.99834162520729597</v>
      </c>
      <c r="AE81" s="34">
        <f t="shared" si="21"/>
        <v>2.8976198511453943E-2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0.98703494926719204</v>
      </c>
      <c r="AD82" s="34">
        <v>0.99606741573033697</v>
      </c>
      <c r="AE82" s="34">
        <f t="shared" si="21"/>
        <v>9.0324664631449281E-3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0.95941375422773301</v>
      </c>
      <c r="AD83" s="34">
        <v>0.96330749354005096</v>
      </c>
      <c r="AE83" s="34">
        <f t="shared" si="21"/>
        <v>3.8937393123179564E-3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0.99154453213077698</v>
      </c>
      <c r="AD84" s="34">
        <v>0.98144104803493404</v>
      </c>
      <c r="AE84" s="34">
        <f t="shared" si="21"/>
        <v>-1.0103484095842941E-2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0.98703494926719204</v>
      </c>
      <c r="AD85" s="34">
        <v>0.99558011049723705</v>
      </c>
      <c r="AE85" s="34">
        <f t="shared" si="21"/>
        <v>8.5451612300450064E-3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0.96054114994363005</v>
      </c>
      <c r="AD86" s="34">
        <v>0.99551066217732798</v>
      </c>
      <c r="AE86" s="34">
        <f t="shared" si="21"/>
        <v>3.496951223369793E-2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0.98252536640360699</v>
      </c>
      <c r="AD87" s="34">
        <v>0.99172576832151305</v>
      </c>
      <c r="AE87" s="34">
        <f t="shared" si="21"/>
        <v>9.2004019179060537E-3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0.94813979706877105</v>
      </c>
      <c r="AD88" s="34">
        <v>0.99146757679180797</v>
      </c>
      <c r="AE88" s="34">
        <f t="shared" si="21"/>
        <v>4.3327779723036919E-2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0.98139797068771095</v>
      </c>
      <c r="AD89" s="34">
        <v>0.99288840262582001</v>
      </c>
      <c r="AE89" s="34">
        <f t="shared" si="21"/>
        <v>1.1490431938109058E-2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0.96392333709131905</v>
      </c>
      <c r="AD90" s="34">
        <v>0.98703494926719204</v>
      </c>
      <c r="AE90" s="34">
        <f t="shared" si="21"/>
        <v>2.3111612175872986E-2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0.98534385569334804</v>
      </c>
      <c r="AD91" s="34">
        <v>0.99557766721945795</v>
      </c>
      <c r="AE91" s="34">
        <f t="shared" si="21"/>
        <v>1.0233811526109915E-2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0.97014925373134298</v>
      </c>
      <c r="AD92" s="34">
        <v>0.99438202247190999</v>
      </c>
      <c r="AE92" s="34">
        <f t="shared" si="21"/>
        <v>2.4232768740567012E-2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0.99447208402432197</v>
      </c>
      <c r="AD93" s="34">
        <v>0.99638242894056805</v>
      </c>
      <c r="AE93" s="34">
        <f t="shared" si="21"/>
        <v>1.9103449162460873E-3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0.99115533443891601</v>
      </c>
      <c r="AD94" s="34">
        <v>0.97216157205240095</v>
      </c>
      <c r="AE94" s="34">
        <f t="shared" si="21"/>
        <v>-1.8993762386515067E-2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0.99004975124378103</v>
      </c>
      <c r="AD95" s="34">
        <v>0.984530386740331</v>
      </c>
      <c r="AE95" s="34">
        <f t="shared" si="21"/>
        <v>-5.5193645034500305E-3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0.988391376451078</v>
      </c>
      <c r="AD96" s="34">
        <v>0.99719416386083004</v>
      </c>
      <c r="AE96" s="34">
        <f t="shared" si="21"/>
        <v>8.8027874097520442E-3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0.98783858485350995</v>
      </c>
      <c r="AD97" s="34">
        <v>0.98522458628841603</v>
      </c>
      <c r="AE97" s="34">
        <f t="shared" si="21"/>
        <v>-2.6139985650939224E-3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0.82587064676616895</v>
      </c>
      <c r="AD98" s="34">
        <v>0.99544937428896396</v>
      </c>
      <c r="AE98" s="34">
        <f t="shared" si="21"/>
        <v>0.16957872752279501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0.83084577114427804</v>
      </c>
      <c r="AD99" s="34">
        <v>0.99617067833698003</v>
      </c>
      <c r="AE99" s="34">
        <f t="shared" si="21"/>
        <v>0.16532490719270199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0.95632946379215</v>
      </c>
      <c r="AD100" s="34">
        <v>0.99436302142051802</v>
      </c>
      <c r="AE100" s="34">
        <f t="shared" si="21"/>
        <v>3.803355762836802E-2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0.98618021006080703</v>
      </c>
      <c r="AD101" s="34">
        <v>0.99889441680486402</v>
      </c>
      <c r="AE101" s="34">
        <f t="shared" si="21"/>
        <v>1.2714206744056988E-2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2F54-AE23-4B4A-892D-362CEE84DFEB}">
  <dimension ref="A1:A201"/>
  <sheetViews>
    <sheetView topLeftCell="A141" workbookViewId="0">
      <selection activeCell="A201" sqref="A201"/>
    </sheetView>
  </sheetViews>
  <sheetFormatPr baseColWidth="10" defaultRowHeight="16"/>
  <sheetData>
    <row r="1" spans="1:1">
      <c r="A1">
        <v>1.0674157303370957E-2</v>
      </c>
    </row>
    <row r="2" spans="1:1">
      <c r="A2">
        <v>1.0944168626425999E-2</v>
      </c>
    </row>
    <row r="3" spans="1:1">
      <c r="A3">
        <v>8.413841322800697E-2</v>
      </c>
    </row>
    <row r="4" spans="1:1">
      <c r="A4">
        <v>2.998944689304206E-2</v>
      </c>
    </row>
    <row r="5" spans="1:1">
      <c r="A5">
        <v>1.3495126041943029E-2</v>
      </c>
    </row>
    <row r="6" spans="1:1">
      <c r="A6">
        <v>-2.0652376019340002E-3</v>
      </c>
    </row>
    <row r="7" spans="1:1">
      <c r="A7">
        <v>5.0139970088580732E-3</v>
      </c>
    </row>
    <row r="8" spans="1:1">
      <c r="A8">
        <v>2.8974995697389483E-3</v>
      </c>
    </row>
    <row r="9" spans="1:1">
      <c r="A9">
        <v>2.2281899598439736E-3</v>
      </c>
    </row>
    <row r="10" spans="1:1">
      <c r="A10">
        <v>1.2608617337794836E-4</v>
      </c>
    </row>
    <row r="11" spans="1:1">
      <c r="A11">
        <v>-1.9104026943059793E-3</v>
      </c>
    </row>
    <row r="12" spans="1:1">
      <c r="A12">
        <v>2.0671834625319851E-3</v>
      </c>
    </row>
    <row r="13" spans="1:1">
      <c r="A13">
        <v>-3.9371833496940623E-3</v>
      </c>
    </row>
    <row r="14" spans="1:1">
      <c r="A14">
        <v>-3.9387839593409968E-3</v>
      </c>
    </row>
    <row r="15" spans="1:1">
      <c r="A15">
        <v>9.4484900686497841E-4</v>
      </c>
    </row>
    <row r="16" spans="1:1">
      <c r="A16">
        <v>-5.7644730331519733E-3</v>
      </c>
    </row>
    <row r="17" spans="1:1">
      <c r="A17">
        <v>8.7749468652698059E-4</v>
      </c>
    </row>
    <row r="18" spans="1:1">
      <c r="A18">
        <v>1.9159330313980316E-3</v>
      </c>
    </row>
    <row r="19" spans="1:1">
      <c r="A19">
        <v>0.20202115542038501</v>
      </c>
    </row>
    <row r="20" spans="1:1">
      <c r="A20">
        <v>6.1295589237270187E-3</v>
      </c>
    </row>
    <row r="21" spans="1:1">
      <c r="A21">
        <v>4.1404985035081943E-2</v>
      </c>
    </row>
    <row r="22" spans="1:1">
      <c r="A22">
        <v>9.8253275109170257E-3</v>
      </c>
    </row>
    <row r="23" spans="1:1">
      <c r="A23">
        <v>1.0917030567685004E-2</v>
      </c>
    </row>
    <row r="24" spans="1:1">
      <c r="A24">
        <v>2.6174334724600956E-2</v>
      </c>
    </row>
    <row r="25" spans="1:1">
      <c r="A25">
        <v>1.1416934997721007E-2</v>
      </c>
    </row>
    <row r="26" spans="1:1">
      <c r="A26">
        <v>2.6427988891990495E-3</v>
      </c>
    </row>
    <row r="27" spans="1:1">
      <c r="A27">
        <v>2.2764927393673973E-2</v>
      </c>
    </row>
    <row r="28" spans="1:1">
      <c r="A28">
        <v>8.1806063849100275E-3</v>
      </c>
    </row>
    <row r="29" spans="1:1">
      <c r="A29">
        <v>5.4478074861044945E-2</v>
      </c>
    </row>
    <row r="30" spans="1:1">
      <c r="A30">
        <v>2.0679897455952001E-2</v>
      </c>
    </row>
    <row r="31" spans="1:1">
      <c r="A31">
        <v>3.6904835806070846E-3</v>
      </c>
    </row>
    <row r="32" spans="1:1">
      <c r="A32">
        <v>2.4968949419675091E-2</v>
      </c>
    </row>
    <row r="33" spans="1:1">
      <c r="A33">
        <v>2.9349320852130045E-3</v>
      </c>
    </row>
    <row r="34" spans="1:1">
      <c r="A34">
        <v>1.325966850828697E-2</v>
      </c>
    </row>
    <row r="35" spans="1:1">
      <c r="A35">
        <v>9.9211885583905257E-4</v>
      </c>
    </row>
    <row r="36" spans="1:1">
      <c r="A36">
        <v>3.0066742421279713E-3</v>
      </c>
    </row>
    <row r="37" spans="1:1">
      <c r="A37">
        <v>2.7006455100283988E-2</v>
      </c>
    </row>
    <row r="38" spans="1:1">
      <c r="A38">
        <v>3.8081651898003166E-5</v>
      </c>
    </row>
    <row r="39" spans="1:1">
      <c r="A39">
        <v>1.9314593234380006E-2</v>
      </c>
    </row>
    <row r="40" spans="1:1">
      <c r="A40">
        <v>6.4088092380332973E-2</v>
      </c>
    </row>
    <row r="41" spans="1:1">
      <c r="A41">
        <v>3.0292941903429016E-2</v>
      </c>
    </row>
    <row r="42" spans="1:1">
      <c r="A42">
        <v>-1.417273510297079E-3</v>
      </c>
    </row>
    <row r="43" spans="1:1">
      <c r="A43">
        <v>-2.5607849479760691E-3</v>
      </c>
    </row>
    <row r="44" spans="1:1">
      <c r="A44">
        <v>7.951832629549016E-3</v>
      </c>
    </row>
    <row r="45" spans="1:1">
      <c r="A45">
        <v>-4.4893378226710245E-3</v>
      </c>
    </row>
    <row r="46" spans="1:1">
      <c r="A46">
        <v>-5.0743845070100324E-4</v>
      </c>
    </row>
    <row r="47" spans="1:1">
      <c r="A47">
        <v>7.8180362594469921E-3</v>
      </c>
    </row>
    <row r="48" spans="1:1">
      <c r="A48">
        <v>6.6877749044051082E-2</v>
      </c>
    </row>
    <row r="49" spans="1:1">
      <c r="A49">
        <v>1.6455422317870338E-3</v>
      </c>
    </row>
    <row r="50" spans="1:1">
      <c r="A50">
        <v>3.9700487461680201E-3</v>
      </c>
    </row>
    <row r="51" spans="1:1">
      <c r="A51">
        <v>3.0135203336260075E-3</v>
      </c>
    </row>
    <row r="52" spans="1:1">
      <c r="A52">
        <v>1.6845346088295021E-2</v>
      </c>
    </row>
    <row r="53" spans="1:1">
      <c r="A53">
        <v>4.5048881456016932E-2</v>
      </c>
    </row>
    <row r="54" spans="1:1">
      <c r="A54">
        <v>4.5609498060420472E-3</v>
      </c>
    </row>
    <row r="55" spans="1:1">
      <c r="A55">
        <v>1.5485827542565E-2</v>
      </c>
    </row>
    <row r="56" spans="1:1">
      <c r="A56">
        <v>2.1867612293144045E-2</v>
      </c>
    </row>
    <row r="57" spans="1:1">
      <c r="A57">
        <v>3.3185680052284061E-2</v>
      </c>
    </row>
    <row r="58" spans="1:1">
      <c r="A58">
        <v>1.1626343043069642E-3</v>
      </c>
    </row>
    <row r="59" spans="1:1">
      <c r="A59">
        <v>1.9021804312888024E-2</v>
      </c>
    </row>
    <row r="60" spans="1:1">
      <c r="A60">
        <v>2.8445244228031963E-2</v>
      </c>
    </row>
    <row r="61" spans="1:1">
      <c r="A61">
        <v>-4.9296314760129967E-3</v>
      </c>
    </row>
    <row r="62" spans="1:1">
      <c r="A62">
        <v>1.0395004894568016E-2</v>
      </c>
    </row>
    <row r="63" spans="1:1">
      <c r="A63">
        <v>-5.1598183724059776E-3</v>
      </c>
    </row>
    <row r="64" spans="1:1">
      <c r="A64">
        <v>5.1848220290510172E-3</v>
      </c>
    </row>
    <row r="65" spans="1:1">
      <c r="A65">
        <v>5.1654198411880126E-3</v>
      </c>
    </row>
    <row r="66" spans="1:1">
      <c r="A66">
        <v>2.4082411508887014E-2</v>
      </c>
    </row>
    <row r="67" spans="1:1">
      <c r="A67">
        <v>7.9635949943119844E-3</v>
      </c>
    </row>
    <row r="68" spans="1:1">
      <c r="A68">
        <v>1.3760788443203054E-2</v>
      </c>
    </row>
    <row r="69" spans="1:1">
      <c r="A69">
        <v>7.4460703397449812E-3</v>
      </c>
    </row>
    <row r="70" spans="1:1">
      <c r="A70">
        <v>-1.9866537619069868E-3</v>
      </c>
    </row>
    <row r="71" spans="1:1">
      <c r="A71">
        <v>1.3602389791753988E-2</v>
      </c>
    </row>
    <row r="72" spans="1:1">
      <c r="A72">
        <v>1.210003449070296E-4</v>
      </c>
    </row>
    <row r="73" spans="1:1">
      <c r="A73">
        <v>1.672192866009059E-5</v>
      </c>
    </row>
    <row r="74" spans="1:1">
      <c r="A74">
        <v>-5.0158975784909687E-3</v>
      </c>
    </row>
    <row r="75" spans="1:1">
      <c r="A75">
        <v>-1.305911043329E-3</v>
      </c>
    </row>
    <row r="76" spans="1:1">
      <c r="A76">
        <v>2.2075826000590437E-3</v>
      </c>
    </row>
    <row r="77" spans="1:1">
      <c r="A77">
        <v>5.5099165303720055E-2</v>
      </c>
    </row>
    <row r="78" spans="1:1">
      <c r="A78">
        <v>1.6958424507659053E-2</v>
      </c>
    </row>
    <row r="79" spans="1:1">
      <c r="A79">
        <v>4.528825066176001E-2</v>
      </c>
    </row>
    <row r="80" spans="1:1">
      <c r="A80">
        <v>2.8976198511453943E-2</v>
      </c>
    </row>
    <row r="81" spans="1:1">
      <c r="A81">
        <v>9.0324664631449281E-3</v>
      </c>
    </row>
    <row r="82" spans="1:1">
      <c r="A82">
        <v>3.8937393123179564E-3</v>
      </c>
    </row>
    <row r="83" spans="1:1">
      <c r="A83">
        <v>-1.0103484095842941E-2</v>
      </c>
    </row>
    <row r="84" spans="1:1">
      <c r="A84">
        <v>8.5451612300450064E-3</v>
      </c>
    </row>
    <row r="85" spans="1:1">
      <c r="A85">
        <v>3.496951223369793E-2</v>
      </c>
    </row>
    <row r="86" spans="1:1">
      <c r="A86">
        <v>9.2004019179060537E-3</v>
      </c>
    </row>
    <row r="87" spans="1:1">
      <c r="A87">
        <v>4.3327779723036919E-2</v>
      </c>
    </row>
    <row r="88" spans="1:1">
      <c r="A88">
        <v>1.1490431938109058E-2</v>
      </c>
    </row>
    <row r="89" spans="1:1">
      <c r="A89">
        <v>2.3111612175872986E-2</v>
      </c>
    </row>
    <row r="90" spans="1:1">
      <c r="A90">
        <v>1.0233811526109915E-2</v>
      </c>
    </row>
    <row r="91" spans="1:1">
      <c r="A91">
        <v>2.4232768740567012E-2</v>
      </c>
    </row>
    <row r="92" spans="1:1">
      <c r="A92">
        <v>1.9103449162460873E-3</v>
      </c>
    </row>
    <row r="93" spans="1:1">
      <c r="A93">
        <v>-1.8993762386515067E-2</v>
      </c>
    </row>
    <row r="94" spans="1:1">
      <c r="A94">
        <v>-5.5193645034500305E-3</v>
      </c>
    </row>
    <row r="95" spans="1:1">
      <c r="A95">
        <v>8.8027874097520442E-3</v>
      </c>
    </row>
    <row r="96" spans="1:1">
      <c r="A96">
        <v>-2.6139985650939224E-3</v>
      </c>
    </row>
    <row r="97" spans="1:1">
      <c r="A97">
        <v>0.16957872752279501</v>
      </c>
    </row>
    <row r="98" spans="1:1">
      <c r="A98">
        <v>0.16532490719270199</v>
      </c>
    </row>
    <row r="99" spans="1:1">
      <c r="A99">
        <v>3.803355762836802E-2</v>
      </c>
    </row>
    <row r="100" spans="1:1">
      <c r="A100">
        <v>1.2714206744056988E-2</v>
      </c>
    </row>
    <row r="101" spans="1:1">
      <c r="A101" s="34">
        <v>2.5252525252520419E-3</v>
      </c>
    </row>
    <row r="102" spans="1:1">
      <c r="A102" s="34">
        <v>7.1073735008160277E-3</v>
      </c>
    </row>
    <row r="103" spans="1:1">
      <c r="A103" s="34">
        <v>7.7547124791021993E-5</v>
      </c>
    </row>
    <row r="104" spans="1:1">
      <c r="A104" s="34">
        <v>2.5403286597319719E-3</v>
      </c>
    </row>
    <row r="105" spans="1:1">
      <c r="A105" s="34">
        <v>1.4647483920945059E-2</v>
      </c>
    </row>
    <row r="106" spans="1:1">
      <c r="A106" s="34">
        <v>5.0035236081750201E-3</v>
      </c>
    </row>
    <row r="107" spans="1:1">
      <c r="A107" s="34">
        <v>7.5757575757580131E-3</v>
      </c>
    </row>
    <row r="108" spans="1:1">
      <c r="A108" s="34">
        <v>1.5680473372781001E-2</v>
      </c>
    </row>
    <row r="109" spans="1:1">
      <c r="A109" s="34">
        <v>6.8683798471032009E-2</v>
      </c>
    </row>
    <row r="110" spans="1:1">
      <c r="A110" s="34">
        <v>2.5325429506610764E-3</v>
      </c>
    </row>
    <row r="111" spans="1:1">
      <c r="A111" s="34">
        <v>-6.1504979537707616E-4</v>
      </c>
    </row>
    <row r="112" spans="1:1">
      <c r="A112" s="34">
        <v>3.7470725995319976E-3</v>
      </c>
    </row>
    <row r="113" spans="1:1">
      <c r="A113" s="34">
        <v>1.8497943904560721E-3</v>
      </c>
    </row>
    <row r="114" spans="1:1">
      <c r="A114" s="34">
        <v>4.1012734920298222E-4</v>
      </c>
    </row>
    <row r="115" spans="1:1">
      <c r="A115" s="34">
        <v>3.1702181459839496E-3</v>
      </c>
    </row>
    <row r="116" spans="1:1">
      <c r="A116" s="34">
        <v>1.6930648459440034E-3</v>
      </c>
    </row>
    <row r="117" spans="1:1">
      <c r="A117" s="34">
        <v>1.630876031318107E-2</v>
      </c>
    </row>
    <row r="118" spans="1:1">
      <c r="A118" s="34">
        <v>-5.1780921894406529E-4</v>
      </c>
    </row>
    <row r="119" spans="1:1">
      <c r="A119" s="34">
        <v>5.6598069991861011E-2</v>
      </c>
    </row>
    <row r="120" spans="1:1">
      <c r="A120" s="34">
        <v>2.9420068707210922E-2</v>
      </c>
    </row>
    <row r="121" spans="1:1">
      <c r="A121" s="34">
        <v>2.9022508550067938E-2</v>
      </c>
    </row>
    <row r="122" spans="1:1">
      <c r="A122" s="34">
        <v>2.9527559055118946E-2</v>
      </c>
    </row>
    <row r="123" spans="1:1">
      <c r="A123" s="34">
        <v>4.4291338582679307E-3</v>
      </c>
    </row>
    <row r="124" spans="1:1">
      <c r="A124" s="34">
        <v>1.3774141105496907E-2</v>
      </c>
    </row>
    <row r="125" spans="1:1">
      <c r="A125" s="34">
        <v>2.7042099366742067E-2</v>
      </c>
    </row>
    <row r="126" spans="1:1">
      <c r="A126" s="34">
        <v>6.1063158595660028E-3</v>
      </c>
    </row>
    <row r="127" spans="1:1">
      <c r="A127" s="34">
        <v>9.3977463746551027E-2</v>
      </c>
    </row>
    <row r="128" spans="1:1">
      <c r="A128" s="34">
        <v>2.1652572644396018E-2</v>
      </c>
    </row>
    <row r="129" spans="1:1">
      <c r="A129" s="34">
        <v>1.9685039370079038E-2</v>
      </c>
    </row>
    <row r="130" spans="1:1">
      <c r="A130" s="34">
        <v>2.0177165354331006E-2</v>
      </c>
    </row>
    <row r="131" spans="1:1">
      <c r="A131" s="34">
        <v>4.8997437057096693E-4</v>
      </c>
    </row>
    <row r="132" spans="1:1">
      <c r="A132" s="34">
        <v>4.4395120416651945E-2</v>
      </c>
    </row>
    <row r="133" spans="1:1">
      <c r="A133" s="34">
        <v>1.1961844321699E-2</v>
      </c>
    </row>
    <row r="134" spans="1:1">
      <c r="A134" s="34">
        <v>4.4776119402990533E-3</v>
      </c>
    </row>
    <row r="135" spans="1:1">
      <c r="A135" s="34">
        <v>8.9411670205979954E-3</v>
      </c>
    </row>
    <row r="136" spans="1:1">
      <c r="A136" s="34">
        <v>2.363447035436006E-3</v>
      </c>
    </row>
    <row r="137" spans="1:1">
      <c r="A137" s="34">
        <v>1.7373296947336914E-2</v>
      </c>
    </row>
    <row r="138" spans="1:1">
      <c r="A138" s="34">
        <v>5.0634401954696706E-4</v>
      </c>
    </row>
    <row r="139" spans="1:1">
      <c r="A139" s="34">
        <v>6.4585885163850332E-3</v>
      </c>
    </row>
    <row r="140" spans="1:1">
      <c r="A140" s="34">
        <v>1.7412687681552019E-2</v>
      </c>
    </row>
    <row r="141" spans="1:1">
      <c r="A141" s="34">
        <v>-2.5481862010456879E-6</v>
      </c>
    </row>
    <row r="142" spans="1:1">
      <c r="A142" s="34">
        <v>9.1178924134540651E-3</v>
      </c>
    </row>
    <row r="143" spans="1:1">
      <c r="A143" s="34">
        <v>5.5996090801470055E-3</v>
      </c>
    </row>
    <row r="144" spans="1:1">
      <c r="A144" s="34">
        <v>-1.4784804534340168E-3</v>
      </c>
    </row>
    <row r="145" spans="1:1">
      <c r="A145" s="34">
        <v>5.5499495459130355E-3</v>
      </c>
    </row>
    <row r="146" spans="1:1">
      <c r="A146" s="34">
        <v>-9.60014336210957E-5</v>
      </c>
    </row>
    <row r="147" spans="1:1">
      <c r="A147" s="34">
        <v>1.2607337333241042E-2</v>
      </c>
    </row>
    <row r="148" spans="1:1">
      <c r="A148" s="34">
        <v>6.1002672971930405E-3</v>
      </c>
    </row>
    <row r="149" spans="1:1">
      <c r="A149" s="34">
        <v>1.3616469195402936E-2</v>
      </c>
    </row>
    <row r="150" spans="1:1">
      <c r="A150" s="34">
        <v>3.5863086343543071E-2</v>
      </c>
    </row>
    <row r="151" spans="1:1">
      <c r="A151" s="34">
        <v>2.8588207657975984E-2</v>
      </c>
    </row>
    <row r="152" spans="1:1">
      <c r="A152" s="34">
        <v>3.8643666665016063E-2</v>
      </c>
    </row>
    <row r="153" spans="1:1">
      <c r="A153" s="34">
        <v>1.3851317607498026E-2</v>
      </c>
    </row>
    <row r="154" spans="1:1">
      <c r="A154" s="34">
        <v>6.6160739642169952E-2</v>
      </c>
    </row>
    <row r="155" spans="1:1">
      <c r="A155" s="34">
        <v>1.5928237861685957E-2</v>
      </c>
    </row>
    <row r="156" spans="1:1">
      <c r="A156" s="34">
        <v>1.3213530655390993E-2</v>
      </c>
    </row>
    <row r="157" spans="1:1">
      <c r="A157" s="34">
        <v>2.0138014585362907E-2</v>
      </c>
    </row>
    <row r="158" spans="1:1">
      <c r="A158" s="34">
        <v>1.0148617035915963E-2</v>
      </c>
    </row>
    <row r="159" spans="1:1">
      <c r="A159" s="34">
        <v>3.1778340412679906E-2</v>
      </c>
    </row>
    <row r="160" spans="1:1">
      <c r="A160" s="34">
        <v>2.9100548588435027E-2</v>
      </c>
    </row>
    <row r="161" spans="1:1">
      <c r="A161" s="34">
        <v>5.6236522528659849E-3</v>
      </c>
    </row>
    <row r="162" spans="1:1">
      <c r="A162" s="34">
        <v>1.0299186906297053E-2</v>
      </c>
    </row>
    <row r="163" spans="1:1">
      <c r="A163" s="34">
        <v>2.3493360572013011E-2</v>
      </c>
    </row>
    <row r="164" spans="1:1">
      <c r="A164" s="34">
        <v>2.0693265033370212E-3</v>
      </c>
    </row>
    <row r="165" spans="1:1">
      <c r="A165" s="34">
        <v>1.9918283963228034E-2</v>
      </c>
    </row>
    <row r="166" spans="1:1">
      <c r="A166" s="34">
        <v>8.0647076988860089E-3</v>
      </c>
    </row>
    <row r="167" spans="1:1">
      <c r="A167" s="34">
        <v>2.3493360572012012E-2</v>
      </c>
    </row>
    <row r="168" spans="1:1">
      <c r="A168" s="34">
        <v>1.5357014060557894E-2</v>
      </c>
    </row>
    <row r="169" spans="1:1">
      <c r="A169" s="34">
        <v>2.5540401108175015E-2</v>
      </c>
    </row>
    <row r="170" spans="1:1">
      <c r="A170" s="34">
        <v>1.4300306435138022E-2</v>
      </c>
    </row>
    <row r="171" spans="1:1">
      <c r="A171" s="34">
        <v>1.8648018648020903E-3</v>
      </c>
    </row>
    <row r="172" spans="1:1">
      <c r="A172" s="34">
        <v>3.9472444327425027E-2</v>
      </c>
    </row>
    <row r="173" spans="1:1">
      <c r="A173" s="34">
        <v>1.0852979546196018E-2</v>
      </c>
    </row>
    <row r="174" spans="1:1">
      <c r="A174" s="34">
        <v>3.9403573846749085E-3</v>
      </c>
    </row>
    <row r="175" spans="1:1">
      <c r="A175" s="34">
        <v>2.7601968007928912E-2</v>
      </c>
    </row>
    <row r="176" spans="1:1">
      <c r="A176" s="34">
        <v>1.7409543348700929E-4</v>
      </c>
    </row>
    <row r="177" spans="1:1">
      <c r="A177" s="34">
        <v>0.10596289334405196</v>
      </c>
    </row>
    <row r="178" spans="1:1">
      <c r="A178" s="34">
        <v>-1.1834319526627057E-2</v>
      </c>
    </row>
    <row r="179" spans="1:1">
      <c r="A179" s="34">
        <v>2.6039699525787996E-2</v>
      </c>
    </row>
    <row r="180" spans="1:1">
      <c r="A180" s="34">
        <v>2.8087855144943941E-2</v>
      </c>
    </row>
    <row r="181" spans="1:1">
      <c r="A181" s="34">
        <v>3.5476343986979852E-3</v>
      </c>
    </row>
    <row r="182" spans="1:1">
      <c r="A182" s="34">
        <v>2.0770010131712979E-2</v>
      </c>
    </row>
    <row r="183" spans="1:1">
      <c r="A183" s="34">
        <v>7.0921985815609601E-3</v>
      </c>
    </row>
    <row r="184" spans="1:1">
      <c r="A184" s="34">
        <v>1.0131712259380254E-3</v>
      </c>
    </row>
    <row r="185" spans="1:1">
      <c r="A185" s="34">
        <v>1.8745712424996008E-2</v>
      </c>
    </row>
    <row r="186" spans="1:1">
      <c r="A186" s="34">
        <v>1.9604756121339717E-3</v>
      </c>
    </row>
    <row r="187" spans="1:1">
      <c r="A187" s="34">
        <v>7.9529801619210971E-2</v>
      </c>
    </row>
    <row r="188" spans="1:1">
      <c r="A188" s="34">
        <v>4.066173869775036E-3</v>
      </c>
    </row>
    <row r="189" spans="1:1">
      <c r="A189" s="34">
        <v>5.1671732522796998E-2</v>
      </c>
    </row>
    <row r="190" spans="1:1">
      <c r="A190" s="34">
        <v>5.0658561296859972E-2</v>
      </c>
    </row>
    <row r="191" spans="1:1">
      <c r="A191" s="34">
        <v>3.4697397066739688E-3</v>
      </c>
    </row>
    <row r="192" spans="1:1">
      <c r="A192" s="34">
        <v>3.9323046291688035E-2</v>
      </c>
    </row>
    <row r="193" spans="1:1">
      <c r="A193" s="34">
        <v>3.3853319511019997E-2</v>
      </c>
    </row>
    <row r="194" spans="1:1">
      <c r="A194" s="34">
        <v>-5.4709033231049586E-3</v>
      </c>
    </row>
    <row r="195" spans="1:1">
      <c r="A195" s="34">
        <v>2.2896963663515013E-2</v>
      </c>
    </row>
    <row r="196" spans="1:1">
      <c r="A196" s="34">
        <v>7.9025989811180031E-3</v>
      </c>
    </row>
    <row r="197" spans="1:1">
      <c r="A197" s="34">
        <v>0.21948626482158207</v>
      </c>
    </row>
    <row r="198" spans="1:1">
      <c r="A198" s="34">
        <v>9.9598650255310339E-3</v>
      </c>
    </row>
    <row r="199" spans="1:1">
      <c r="A199" s="34">
        <v>1.591067148187697E-2</v>
      </c>
    </row>
    <row r="200" spans="1:1">
      <c r="A200" s="34">
        <v>1.6923842707814996E-2</v>
      </c>
    </row>
    <row r="201" spans="1:1">
      <c r="A201">
        <f>AVERAGE(A1:A200)</f>
        <v>1.8665835202068361E-2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ABBE-0798-2449-9794-7DF4A73EA4B1}">
  <dimension ref="A1:D101"/>
  <sheetViews>
    <sheetView workbookViewId="0">
      <selection activeCell="D2" sqref="D2:D102"/>
    </sheetView>
  </sheetViews>
  <sheetFormatPr baseColWidth="10" defaultRowHeight="16"/>
  <cols>
    <col min="1" max="1" width="6.6640625" style="7" bestFit="1" customWidth="1"/>
    <col min="2" max="2" width="10" style="34" bestFit="1" customWidth="1"/>
  </cols>
  <sheetData>
    <row r="1" spans="1:4">
      <c r="A1" s="7" t="s">
        <v>192</v>
      </c>
      <c r="B1" s="34" t="s">
        <v>193</v>
      </c>
    </row>
    <row r="2" spans="1:4">
      <c r="A2" s="7">
        <v>0</v>
      </c>
      <c r="B2" s="1">
        <v>0</v>
      </c>
      <c r="C2" t="str">
        <f>CONCATENATE(B2,A2)</f>
        <v>00</v>
      </c>
      <c r="D2">
        <v>0.993434343434343</v>
      </c>
    </row>
    <row r="3" spans="1:4">
      <c r="A3" s="7">
        <v>1</v>
      </c>
      <c r="B3" s="1">
        <v>0</v>
      </c>
      <c r="C3" s="34" t="str">
        <f t="shared" ref="C3:C66" si="0">CONCATENATE(B3,A3)</f>
        <v>01</v>
      </c>
      <c r="D3">
        <v>0.99718969555035097</v>
      </c>
    </row>
    <row r="4" spans="1:4">
      <c r="A4" s="7">
        <v>2</v>
      </c>
      <c r="B4" s="1">
        <v>0</v>
      </c>
      <c r="C4" s="34" t="str">
        <f t="shared" si="0"/>
        <v>02</v>
      </c>
      <c r="D4">
        <v>0.98572834645669205</v>
      </c>
    </row>
    <row r="5" spans="1:4">
      <c r="A5" s="7">
        <v>3</v>
      </c>
      <c r="B5" s="1">
        <v>0</v>
      </c>
      <c r="C5" s="34" t="str">
        <f t="shared" si="0"/>
        <v>03</v>
      </c>
      <c r="D5">
        <v>0.993532338308457</v>
      </c>
    </row>
    <row r="6" spans="1:4">
      <c r="A6" s="7">
        <v>4</v>
      </c>
      <c r="B6" s="1">
        <v>0</v>
      </c>
      <c r="C6" s="34" t="str">
        <f t="shared" si="0"/>
        <v>04</v>
      </c>
      <c r="D6">
        <v>0.99848637739656898</v>
      </c>
    </row>
    <row r="7" spans="1:4">
      <c r="A7" s="7">
        <v>5</v>
      </c>
      <c r="B7" s="1">
        <v>0</v>
      </c>
      <c r="C7" s="34" t="str">
        <f t="shared" si="0"/>
        <v>05</v>
      </c>
      <c r="D7">
        <v>0.99101479915433399</v>
      </c>
    </row>
    <row r="8" spans="1:4">
      <c r="A8" s="7">
        <v>6</v>
      </c>
      <c r="B8" s="1">
        <v>0</v>
      </c>
      <c r="C8" s="34" t="str">
        <f t="shared" si="0"/>
        <v>06</v>
      </c>
      <c r="D8">
        <v>0.99029622063329903</v>
      </c>
    </row>
    <row r="9" spans="1:4">
      <c r="A9" s="7">
        <v>7</v>
      </c>
      <c r="B9" s="1">
        <v>0</v>
      </c>
      <c r="C9" s="34" t="str">
        <f t="shared" si="0"/>
        <v>07</v>
      </c>
      <c r="D9">
        <v>0.98027613412228798</v>
      </c>
    </row>
    <row r="10" spans="1:4">
      <c r="A10" s="7">
        <v>8</v>
      </c>
      <c r="B10" s="1">
        <v>0</v>
      </c>
      <c r="C10" s="34" t="str">
        <f t="shared" si="0"/>
        <v>08</v>
      </c>
      <c r="D10">
        <v>0.98378926038500503</v>
      </c>
    </row>
    <row r="11" spans="1:4">
      <c r="A11" s="7">
        <v>9</v>
      </c>
      <c r="B11" s="1">
        <v>0</v>
      </c>
      <c r="C11" s="34" t="str">
        <f t="shared" si="0"/>
        <v>09</v>
      </c>
      <c r="D11">
        <v>0.964161274265803</v>
      </c>
    </row>
    <row r="12" spans="1:4">
      <c r="A12" s="7">
        <v>0</v>
      </c>
      <c r="B12" s="1">
        <v>1</v>
      </c>
      <c r="C12" s="34" t="str">
        <f t="shared" si="0"/>
        <v>10</v>
      </c>
      <c r="D12">
        <v>0.99696969696969695</v>
      </c>
    </row>
    <row r="13" spans="1:4">
      <c r="A13" s="7">
        <v>1</v>
      </c>
      <c r="B13" s="1">
        <v>1</v>
      </c>
      <c r="C13" s="34" t="str">
        <f t="shared" si="0"/>
        <v>11</v>
      </c>
      <c r="D13">
        <v>0.99531615925058503</v>
      </c>
    </row>
    <row r="14" spans="1:4">
      <c r="A14" s="7">
        <v>2</v>
      </c>
      <c r="B14" s="1">
        <v>1</v>
      </c>
      <c r="C14" s="34" t="str">
        <f t="shared" si="0"/>
        <v>12</v>
      </c>
      <c r="D14">
        <v>0.99114173228346403</v>
      </c>
    </row>
    <row r="15" spans="1:4">
      <c r="A15" s="7">
        <v>3</v>
      </c>
      <c r="B15" s="1">
        <v>1</v>
      </c>
      <c r="C15" s="34" t="str">
        <f t="shared" si="0"/>
        <v>13</v>
      </c>
      <c r="D15">
        <v>0.99303482587064595</v>
      </c>
    </row>
    <row r="16" spans="1:4">
      <c r="A16" s="7">
        <v>4</v>
      </c>
      <c r="B16" s="1">
        <v>1</v>
      </c>
      <c r="C16" s="34" t="str">
        <f t="shared" si="0"/>
        <v>14</v>
      </c>
      <c r="D16">
        <v>0.99495459132189701</v>
      </c>
    </row>
    <row r="17" spans="1:4">
      <c r="A17" s="7">
        <v>5</v>
      </c>
      <c r="B17" s="1">
        <v>1</v>
      </c>
      <c r="C17" s="34" t="str">
        <f t="shared" si="0"/>
        <v>15</v>
      </c>
      <c r="D17">
        <v>0.992600422832981</v>
      </c>
    </row>
    <row r="18" spans="1:4">
      <c r="A18" s="7">
        <v>6</v>
      </c>
      <c r="B18" s="1">
        <v>1</v>
      </c>
      <c r="C18" s="34" t="str">
        <f t="shared" si="0"/>
        <v>16</v>
      </c>
      <c r="D18">
        <v>0.99387129724208301</v>
      </c>
    </row>
    <row r="19" spans="1:4">
      <c r="A19" s="7">
        <v>7</v>
      </c>
      <c r="B19" s="1">
        <v>1</v>
      </c>
      <c r="C19" s="34" t="str">
        <f t="shared" si="0"/>
        <v>17</v>
      </c>
      <c r="D19">
        <v>0.97041420118343102</v>
      </c>
    </row>
    <row r="20" spans="1:4">
      <c r="A20" s="7">
        <v>8</v>
      </c>
      <c r="B20" s="1">
        <v>1</v>
      </c>
      <c r="C20" s="34" t="str">
        <f t="shared" si="0"/>
        <v>18</v>
      </c>
      <c r="D20">
        <v>0.98784194528875302</v>
      </c>
    </row>
    <row r="21" spans="1:4">
      <c r="A21" s="7">
        <v>9</v>
      </c>
      <c r="B21" s="1">
        <v>1</v>
      </c>
      <c r="C21" s="34" t="str">
        <f t="shared" si="0"/>
        <v>19</v>
      </c>
      <c r="D21">
        <v>0.833748133399701</v>
      </c>
    </row>
    <row r="22" spans="1:4">
      <c r="A22" s="7">
        <v>0</v>
      </c>
      <c r="B22" s="1">
        <v>2</v>
      </c>
      <c r="C22" s="34" t="str">
        <f t="shared" si="0"/>
        <v>20</v>
      </c>
      <c r="D22">
        <v>0.99494949494949403</v>
      </c>
    </row>
    <row r="23" spans="1:4">
      <c r="A23" s="7">
        <v>1</v>
      </c>
      <c r="B23" s="1">
        <v>2</v>
      </c>
      <c r="C23" s="34" t="str">
        <f t="shared" si="0"/>
        <v>21</v>
      </c>
      <c r="D23">
        <v>0.99765807962529196</v>
      </c>
    </row>
    <row r="24" spans="1:4">
      <c r="A24" s="7">
        <v>2</v>
      </c>
      <c r="B24" s="1">
        <v>2</v>
      </c>
      <c r="C24" s="34" t="str">
        <f t="shared" si="0"/>
        <v>22</v>
      </c>
      <c r="D24">
        <v>0.984744094488189</v>
      </c>
    </row>
    <row r="25" spans="1:4">
      <c r="A25" s="7">
        <v>3</v>
      </c>
      <c r="B25" s="1">
        <v>2</v>
      </c>
      <c r="C25" s="34" t="str">
        <f t="shared" si="0"/>
        <v>23</v>
      </c>
      <c r="D25">
        <v>0.993532338308457</v>
      </c>
    </row>
    <row r="26" spans="1:4">
      <c r="A26" s="7">
        <v>4</v>
      </c>
      <c r="B26" s="1">
        <v>2</v>
      </c>
      <c r="C26" s="34" t="str">
        <f t="shared" si="0"/>
        <v>24</v>
      </c>
      <c r="D26">
        <v>0.99848637739656898</v>
      </c>
    </row>
    <row r="27" spans="1:4">
      <c r="A27" s="7">
        <v>5</v>
      </c>
      <c r="B27" s="1">
        <v>2</v>
      </c>
      <c r="C27" s="34" t="str">
        <f t="shared" si="0"/>
        <v>25</v>
      </c>
      <c r="D27">
        <v>0.99365750528541197</v>
      </c>
    </row>
    <row r="28" spans="1:4">
      <c r="A28" s="7">
        <v>6</v>
      </c>
      <c r="B28" s="1">
        <v>2</v>
      </c>
      <c r="C28" s="34" t="str">
        <f t="shared" si="0"/>
        <v>26</v>
      </c>
      <c r="D28">
        <v>0.99080694586312501</v>
      </c>
    </row>
    <row r="29" spans="1:4">
      <c r="A29" s="7">
        <v>7</v>
      </c>
      <c r="B29" s="1">
        <v>2</v>
      </c>
      <c r="C29" s="34" t="str">
        <f t="shared" si="0"/>
        <v>27</v>
      </c>
      <c r="D29">
        <v>0.94822485207100504</v>
      </c>
    </row>
    <row r="30" spans="1:4">
      <c r="A30" s="7">
        <v>8</v>
      </c>
      <c r="B30" s="1">
        <v>2</v>
      </c>
      <c r="C30" s="34" t="str">
        <f t="shared" si="0"/>
        <v>28</v>
      </c>
      <c r="D30">
        <v>0.98632218844984798</v>
      </c>
    </row>
    <row r="31" spans="1:4">
      <c r="A31" s="7">
        <v>9</v>
      </c>
      <c r="B31" s="1">
        <v>2</v>
      </c>
      <c r="C31" s="34" t="str">
        <f t="shared" si="0"/>
        <v>29</v>
      </c>
      <c r="D31">
        <v>0.88103534096565395</v>
      </c>
    </row>
    <row r="32" spans="1:4">
      <c r="A32" s="7">
        <v>0</v>
      </c>
      <c r="B32" s="1">
        <v>3</v>
      </c>
      <c r="C32" s="34" t="str">
        <f t="shared" si="0"/>
        <v>30</v>
      </c>
      <c r="D32">
        <v>0.99191919191919098</v>
      </c>
    </row>
    <row r="33" spans="1:4">
      <c r="A33" s="7">
        <v>1</v>
      </c>
      <c r="B33" s="1">
        <v>3</v>
      </c>
      <c r="C33" s="34" t="str">
        <f t="shared" si="0"/>
        <v>31</v>
      </c>
      <c r="D33">
        <v>0.99391100702576096</v>
      </c>
    </row>
    <row r="34" spans="1:4">
      <c r="A34" s="7">
        <v>2</v>
      </c>
      <c r="B34" s="1">
        <v>3</v>
      </c>
      <c r="C34" s="34" t="str">
        <f t="shared" si="0"/>
        <v>32</v>
      </c>
      <c r="D34">
        <v>0.97785433070866101</v>
      </c>
    </row>
    <row r="35" spans="1:4">
      <c r="A35" s="7">
        <v>3</v>
      </c>
      <c r="B35" s="1">
        <v>3</v>
      </c>
      <c r="C35" s="34" t="str">
        <f t="shared" si="0"/>
        <v>33</v>
      </c>
      <c r="D35">
        <v>0.98756218905472604</v>
      </c>
    </row>
    <row r="36" spans="1:4">
      <c r="A36" s="7">
        <v>4</v>
      </c>
      <c r="B36" s="1">
        <v>3</v>
      </c>
      <c r="C36" s="34" t="str">
        <f t="shared" si="0"/>
        <v>34</v>
      </c>
      <c r="D36">
        <v>0.99192734611503497</v>
      </c>
    </row>
    <row r="37" spans="1:4">
      <c r="A37" s="7">
        <v>5</v>
      </c>
      <c r="B37" s="1">
        <v>3</v>
      </c>
      <c r="C37" s="34" t="str">
        <f t="shared" si="0"/>
        <v>35</v>
      </c>
      <c r="D37">
        <v>0.98414376321353003</v>
      </c>
    </row>
    <row r="38" spans="1:4">
      <c r="A38" s="7">
        <v>6</v>
      </c>
      <c r="B38" s="1">
        <v>3</v>
      </c>
      <c r="C38" s="34" t="str">
        <f t="shared" si="0"/>
        <v>36</v>
      </c>
      <c r="D38">
        <v>0.98059244126659795</v>
      </c>
    </row>
    <row r="39" spans="1:4">
      <c r="A39" s="7">
        <v>7</v>
      </c>
      <c r="B39" s="1">
        <v>3</v>
      </c>
      <c r="C39" s="34" t="str">
        <f t="shared" si="0"/>
        <v>37</v>
      </c>
      <c r="D39">
        <v>0.96449704142011805</v>
      </c>
    </row>
    <row r="40" spans="1:4">
      <c r="A40" s="7">
        <v>8</v>
      </c>
      <c r="B40" s="1">
        <v>3</v>
      </c>
      <c r="C40" s="34" t="str">
        <f t="shared" si="0"/>
        <v>38</v>
      </c>
      <c r="D40">
        <v>0.98074974670719295</v>
      </c>
    </row>
    <row r="41" spans="1:4">
      <c r="A41" s="7">
        <v>9</v>
      </c>
      <c r="B41" s="1">
        <v>3</v>
      </c>
      <c r="C41" s="34" t="str">
        <f t="shared" si="0"/>
        <v>39</v>
      </c>
      <c r="D41">
        <v>0.95868591338974596</v>
      </c>
    </row>
    <row r="42" spans="1:4">
      <c r="A42" s="7">
        <v>0</v>
      </c>
      <c r="B42" s="1">
        <v>4</v>
      </c>
      <c r="C42" s="34" t="str">
        <f t="shared" si="0"/>
        <v>40</v>
      </c>
      <c r="D42">
        <v>0.992929292929292</v>
      </c>
    </row>
    <row r="43" spans="1:4">
      <c r="A43" s="7">
        <v>1</v>
      </c>
      <c r="B43" s="1">
        <v>4</v>
      </c>
      <c r="C43" s="34" t="str">
        <f t="shared" si="0"/>
        <v>41</v>
      </c>
      <c r="D43">
        <v>0.99906323185011703</v>
      </c>
    </row>
    <row r="44" spans="1:4">
      <c r="A44" s="7">
        <v>2</v>
      </c>
      <c r="B44" s="1">
        <v>4</v>
      </c>
      <c r="C44" s="34" t="str">
        <f t="shared" si="0"/>
        <v>42</v>
      </c>
      <c r="D44">
        <v>0.99015748031495998</v>
      </c>
    </row>
    <row r="45" spans="1:4">
      <c r="A45" s="7">
        <v>3</v>
      </c>
      <c r="B45" s="1">
        <v>4</v>
      </c>
      <c r="C45" s="34" t="str">
        <f t="shared" si="0"/>
        <v>43</v>
      </c>
      <c r="D45">
        <v>0.99701492537313396</v>
      </c>
    </row>
    <row r="46" spans="1:4">
      <c r="A46" s="7">
        <v>4</v>
      </c>
      <c r="B46" s="1">
        <v>4</v>
      </c>
      <c r="C46" s="34" t="str">
        <f t="shared" si="0"/>
        <v>44</v>
      </c>
      <c r="D46">
        <v>0.99899091826437902</v>
      </c>
    </row>
    <row r="47" spans="1:4">
      <c r="A47" s="7">
        <v>5</v>
      </c>
      <c r="B47" s="1">
        <v>4</v>
      </c>
      <c r="C47" s="34" t="str">
        <f t="shared" si="0"/>
        <v>45</v>
      </c>
      <c r="D47">
        <v>0.99735729386892102</v>
      </c>
    </row>
    <row r="48" spans="1:4">
      <c r="A48" s="7">
        <v>6</v>
      </c>
      <c r="B48" s="1">
        <v>4</v>
      </c>
      <c r="C48" s="34" t="str">
        <f t="shared" si="0"/>
        <v>46</v>
      </c>
      <c r="D48">
        <v>0.99182839632277797</v>
      </c>
    </row>
    <row r="49" spans="1:4">
      <c r="A49" s="7">
        <v>7</v>
      </c>
      <c r="B49" s="1">
        <v>4</v>
      </c>
      <c r="C49" s="34" t="str">
        <f t="shared" si="0"/>
        <v>47</v>
      </c>
      <c r="D49">
        <v>0.99506903353057197</v>
      </c>
    </row>
    <row r="50" spans="1:4">
      <c r="A50" s="7">
        <v>8</v>
      </c>
      <c r="B50" s="1">
        <v>4</v>
      </c>
      <c r="C50" s="34" t="str">
        <f t="shared" si="0"/>
        <v>48</v>
      </c>
      <c r="D50">
        <v>0.99341438703140805</v>
      </c>
    </row>
    <row r="51" spans="1:4">
      <c r="A51" s="7">
        <v>9</v>
      </c>
      <c r="B51" s="1">
        <v>4</v>
      </c>
      <c r="C51" s="34" t="str">
        <f t="shared" si="0"/>
        <v>49</v>
      </c>
      <c r="D51">
        <v>0.98656047784967604</v>
      </c>
    </row>
    <row r="52" spans="1:4">
      <c r="A52" s="7">
        <v>0</v>
      </c>
      <c r="B52" s="1">
        <v>5</v>
      </c>
      <c r="C52" s="34" t="str">
        <f t="shared" si="0"/>
        <v>50</v>
      </c>
      <c r="D52">
        <v>0.75050505050505001</v>
      </c>
    </row>
    <row r="53" spans="1:4">
      <c r="A53" s="7">
        <v>1</v>
      </c>
      <c r="B53" s="1">
        <v>5</v>
      </c>
      <c r="C53" s="34" t="str">
        <f t="shared" si="0"/>
        <v>51</v>
      </c>
      <c r="D53">
        <v>0.99391100702576096</v>
      </c>
    </row>
    <row r="54" spans="1:4">
      <c r="A54" s="7">
        <v>2</v>
      </c>
      <c r="B54" s="1">
        <v>5</v>
      </c>
      <c r="C54" s="34" t="str">
        <f t="shared" si="0"/>
        <v>52</v>
      </c>
      <c r="D54">
        <v>0.773622047244094</v>
      </c>
    </row>
    <row r="55" spans="1:4">
      <c r="A55" s="7">
        <v>3</v>
      </c>
      <c r="B55" s="1">
        <v>5</v>
      </c>
      <c r="C55" s="34" t="str">
        <f t="shared" si="0"/>
        <v>53</v>
      </c>
      <c r="D55">
        <v>0.98656716417910395</v>
      </c>
    </row>
    <row r="56" spans="1:4">
      <c r="A56" s="7">
        <v>4</v>
      </c>
      <c r="B56" s="1">
        <v>5</v>
      </c>
      <c r="C56" s="34" t="str">
        <f t="shared" si="0"/>
        <v>54</v>
      </c>
      <c r="D56">
        <v>0.91977800201816295</v>
      </c>
    </row>
    <row r="57" spans="1:4">
      <c r="A57" s="7">
        <v>5</v>
      </c>
      <c r="B57" s="1">
        <v>5</v>
      </c>
      <c r="C57" s="34" t="str">
        <f t="shared" si="0"/>
        <v>55</v>
      </c>
      <c r="D57">
        <v>0.86575052854122603</v>
      </c>
    </row>
    <row r="58" spans="1:4">
      <c r="A58" s="7">
        <v>6</v>
      </c>
      <c r="B58" s="1">
        <v>5</v>
      </c>
      <c r="C58" s="34" t="str">
        <f t="shared" si="0"/>
        <v>56</v>
      </c>
      <c r="D58">
        <v>0.95454545454545403</v>
      </c>
    </row>
    <row r="59" spans="1:4">
      <c r="A59" s="7">
        <v>7</v>
      </c>
      <c r="B59" s="1">
        <v>5</v>
      </c>
      <c r="C59" s="34" t="str">
        <f t="shared" si="0"/>
        <v>57</v>
      </c>
      <c r="D59">
        <v>0.96499013806706102</v>
      </c>
    </row>
    <row r="60" spans="1:4">
      <c r="A60" s="7">
        <v>8</v>
      </c>
      <c r="B60" s="1">
        <v>5</v>
      </c>
      <c r="C60" s="34" t="str">
        <f t="shared" si="0"/>
        <v>58</v>
      </c>
      <c r="D60">
        <v>0.94275582573454897</v>
      </c>
    </row>
    <row r="61" spans="1:4">
      <c r="A61" s="7">
        <v>9</v>
      </c>
      <c r="B61" s="1">
        <v>5</v>
      </c>
      <c r="C61" s="34" t="str">
        <f t="shared" si="0"/>
        <v>59</v>
      </c>
      <c r="D61">
        <v>0.936784469885515</v>
      </c>
    </row>
    <row r="62" spans="1:4">
      <c r="A62" s="7">
        <v>0</v>
      </c>
      <c r="B62" s="1">
        <v>6</v>
      </c>
      <c r="C62" s="34" t="str">
        <f t="shared" si="0"/>
        <v>60</v>
      </c>
      <c r="D62">
        <v>0.99696969696969695</v>
      </c>
    </row>
    <row r="63" spans="1:4">
      <c r="A63" s="7">
        <v>1</v>
      </c>
      <c r="B63" s="1">
        <v>6</v>
      </c>
      <c r="C63" s="34" t="str">
        <f t="shared" si="0"/>
        <v>61</v>
      </c>
      <c r="D63">
        <v>0.99812646370023395</v>
      </c>
    </row>
    <row r="64" spans="1:4">
      <c r="A64" s="7">
        <v>2</v>
      </c>
      <c r="B64" s="1">
        <v>6</v>
      </c>
      <c r="C64" s="34" t="str">
        <f t="shared" si="0"/>
        <v>62</v>
      </c>
      <c r="D64">
        <v>0.99114173228346403</v>
      </c>
    </row>
    <row r="65" spans="1:4">
      <c r="A65" s="7">
        <v>3</v>
      </c>
      <c r="B65" s="1">
        <v>6</v>
      </c>
      <c r="C65" s="34" t="str">
        <f t="shared" si="0"/>
        <v>63</v>
      </c>
      <c r="D65">
        <v>0.99552238805970095</v>
      </c>
    </row>
    <row r="66" spans="1:4">
      <c r="A66" s="7">
        <v>4</v>
      </c>
      <c r="B66" s="1">
        <v>6</v>
      </c>
      <c r="C66" s="34" t="str">
        <f t="shared" si="0"/>
        <v>64</v>
      </c>
      <c r="D66">
        <v>0.99848637739656898</v>
      </c>
    </row>
    <row r="67" spans="1:4">
      <c r="A67" s="7">
        <v>5</v>
      </c>
      <c r="B67" s="1">
        <v>6</v>
      </c>
      <c r="C67" s="34" t="str">
        <f t="shared" ref="C67:C101" si="1">CONCATENATE(B67,A67)</f>
        <v>65</v>
      </c>
      <c r="D67">
        <v>0.99735729386892102</v>
      </c>
    </row>
    <row r="68" spans="1:4">
      <c r="A68" s="7">
        <v>6</v>
      </c>
      <c r="B68" s="1">
        <v>6</v>
      </c>
      <c r="C68" s="34" t="str">
        <f t="shared" si="1"/>
        <v>66</v>
      </c>
      <c r="D68">
        <v>0.99387129724208301</v>
      </c>
    </row>
    <row r="69" spans="1:4">
      <c r="A69" s="7">
        <v>7</v>
      </c>
      <c r="B69" s="1">
        <v>6</v>
      </c>
      <c r="C69" s="34" t="str">
        <f t="shared" si="1"/>
        <v>67</v>
      </c>
      <c r="D69">
        <v>0.99260355029585801</v>
      </c>
    </row>
    <row r="70" spans="1:4">
      <c r="A70" s="7">
        <v>8</v>
      </c>
      <c r="B70" s="1">
        <v>6</v>
      </c>
      <c r="C70" s="34" t="str">
        <f t="shared" si="1"/>
        <v>68</v>
      </c>
      <c r="D70">
        <v>0.99189463019250201</v>
      </c>
    </row>
    <row r="71" spans="1:4">
      <c r="A71" s="7">
        <v>9</v>
      </c>
      <c r="B71" s="1">
        <v>6</v>
      </c>
      <c r="C71" s="34" t="str">
        <f t="shared" si="1"/>
        <v>69</v>
      </c>
      <c r="D71">
        <v>0.98855151816824205</v>
      </c>
    </row>
    <row r="72" spans="1:4">
      <c r="A72" s="7">
        <v>0</v>
      </c>
      <c r="B72" s="1">
        <v>7</v>
      </c>
      <c r="C72" s="34" t="str">
        <f t="shared" si="1"/>
        <v>70</v>
      </c>
      <c r="D72">
        <v>0.98434343434343397</v>
      </c>
    </row>
    <row r="73" spans="1:4">
      <c r="A73" s="7">
        <v>1</v>
      </c>
      <c r="B73" s="1">
        <v>7</v>
      </c>
      <c r="C73" s="34" t="str">
        <f t="shared" si="1"/>
        <v>71</v>
      </c>
      <c r="D73">
        <v>0.99391100702576096</v>
      </c>
    </row>
    <row r="74" spans="1:4">
      <c r="A74" s="7">
        <v>2</v>
      </c>
      <c r="B74" s="1">
        <v>7</v>
      </c>
      <c r="C74" s="34" t="str">
        <f t="shared" si="1"/>
        <v>72</v>
      </c>
      <c r="D74">
        <v>0.62549212598425197</v>
      </c>
    </row>
    <row r="75" spans="1:4">
      <c r="A75" s="7">
        <v>3</v>
      </c>
      <c r="B75" s="1">
        <v>7</v>
      </c>
      <c r="C75" s="34" t="str">
        <f t="shared" si="1"/>
        <v>73</v>
      </c>
      <c r="D75">
        <v>0.991044776119403</v>
      </c>
    </row>
    <row r="76" spans="1:4">
      <c r="A76" s="7">
        <v>4</v>
      </c>
      <c r="B76" s="1">
        <v>7</v>
      </c>
      <c r="C76" s="34" t="str">
        <f t="shared" si="1"/>
        <v>74</v>
      </c>
      <c r="D76">
        <v>0.85570131180625597</v>
      </c>
    </row>
    <row r="77" spans="1:4">
      <c r="A77" s="7">
        <v>5</v>
      </c>
      <c r="B77" s="1">
        <v>7</v>
      </c>
      <c r="C77" s="34" t="str">
        <f t="shared" si="1"/>
        <v>75</v>
      </c>
      <c r="D77">
        <v>0.963002114164904</v>
      </c>
    </row>
    <row r="78" spans="1:4">
      <c r="A78" s="7">
        <v>6</v>
      </c>
      <c r="B78" s="1">
        <v>7</v>
      </c>
      <c r="C78" s="34" t="str">
        <f t="shared" si="1"/>
        <v>76</v>
      </c>
      <c r="D78">
        <v>0.95352400408580096</v>
      </c>
    </row>
    <row r="79" spans="1:4">
      <c r="A79" s="7">
        <v>7</v>
      </c>
      <c r="B79" s="1">
        <v>7</v>
      </c>
      <c r="C79" s="34" t="str">
        <f t="shared" si="1"/>
        <v>77</v>
      </c>
      <c r="D79">
        <v>0.981755424063116</v>
      </c>
    </row>
    <row r="80" spans="1:4">
      <c r="A80" s="7">
        <v>8</v>
      </c>
      <c r="B80" s="1">
        <v>7</v>
      </c>
      <c r="C80" s="34" t="str">
        <f t="shared" si="1"/>
        <v>78</v>
      </c>
      <c r="D80">
        <v>0.91084093211752704</v>
      </c>
    </row>
    <row r="81" spans="1:4">
      <c r="A81" s="7">
        <v>9</v>
      </c>
      <c r="B81" s="1">
        <v>7</v>
      </c>
      <c r="C81" s="34" t="str">
        <f t="shared" si="1"/>
        <v>79</v>
      </c>
      <c r="D81">
        <v>0.75759084121453402</v>
      </c>
    </row>
    <row r="82" spans="1:4">
      <c r="A82" s="7">
        <v>0</v>
      </c>
      <c r="B82" s="1">
        <v>8</v>
      </c>
      <c r="C82" s="34" t="str">
        <f t="shared" si="1"/>
        <v>80</v>
      </c>
      <c r="D82">
        <v>0.99444444444444402</v>
      </c>
    </row>
    <row r="83" spans="1:4">
      <c r="A83" s="7">
        <v>1</v>
      </c>
      <c r="B83" s="1">
        <v>8</v>
      </c>
      <c r="C83" s="34" t="str">
        <f t="shared" si="1"/>
        <v>81</v>
      </c>
      <c r="D83">
        <v>0.99859484777517504</v>
      </c>
    </row>
    <row r="84" spans="1:4">
      <c r="A84" s="7">
        <v>2</v>
      </c>
      <c r="B84" s="1">
        <v>8</v>
      </c>
      <c r="C84" s="34" t="str">
        <f t="shared" si="1"/>
        <v>82</v>
      </c>
      <c r="D84">
        <v>0.98671259842519599</v>
      </c>
    </row>
    <row r="85" spans="1:4">
      <c r="A85" s="7">
        <v>3</v>
      </c>
      <c r="B85" s="1">
        <v>8</v>
      </c>
      <c r="C85" s="34" t="str">
        <f t="shared" si="1"/>
        <v>83</v>
      </c>
      <c r="D85">
        <v>0.99651741293532303</v>
      </c>
    </row>
    <row r="86" spans="1:4">
      <c r="A86" s="7">
        <v>4</v>
      </c>
      <c r="B86" s="1">
        <v>8</v>
      </c>
      <c r="C86" s="34" t="str">
        <f t="shared" si="1"/>
        <v>84</v>
      </c>
      <c r="D86">
        <v>0.99646821392532703</v>
      </c>
    </row>
    <row r="87" spans="1:4">
      <c r="A87" s="7">
        <v>5</v>
      </c>
      <c r="B87" s="1">
        <v>8</v>
      </c>
      <c r="C87" s="34" t="str">
        <f t="shared" si="1"/>
        <v>85</v>
      </c>
      <c r="D87">
        <v>0.99524312896405898</v>
      </c>
    </row>
    <row r="88" spans="1:4">
      <c r="A88" s="7">
        <v>6</v>
      </c>
      <c r="B88" s="1">
        <v>8</v>
      </c>
      <c r="C88" s="34" t="str">
        <f t="shared" si="1"/>
        <v>86</v>
      </c>
      <c r="D88">
        <v>0.99131767109295199</v>
      </c>
    </row>
    <row r="89" spans="1:4">
      <c r="A89" s="7">
        <v>7</v>
      </c>
      <c r="B89" s="1">
        <v>8</v>
      </c>
      <c r="C89" s="34" t="str">
        <f t="shared" si="1"/>
        <v>87</v>
      </c>
      <c r="D89">
        <v>0.99260355029585801</v>
      </c>
    </row>
    <row r="90" spans="1:4">
      <c r="A90" s="7">
        <v>8</v>
      </c>
      <c r="B90" s="1">
        <v>8</v>
      </c>
      <c r="C90" s="34" t="str">
        <f t="shared" si="1"/>
        <v>88</v>
      </c>
      <c r="D90">
        <v>0.98834853090172203</v>
      </c>
    </row>
    <row r="91" spans="1:4">
      <c r="A91" s="7">
        <v>9</v>
      </c>
      <c r="B91" s="1">
        <v>8</v>
      </c>
      <c r="C91" s="34" t="str">
        <f t="shared" si="1"/>
        <v>89</v>
      </c>
      <c r="D91">
        <v>0.94275759084121402</v>
      </c>
    </row>
    <row r="92" spans="1:4">
      <c r="A92" s="7">
        <v>0</v>
      </c>
      <c r="B92" s="1">
        <v>9</v>
      </c>
      <c r="C92" s="34" t="str">
        <f t="shared" si="1"/>
        <v>90</v>
      </c>
      <c r="D92">
        <v>0.99898989898989898</v>
      </c>
    </row>
    <row r="93" spans="1:4">
      <c r="A93" s="7">
        <v>1</v>
      </c>
      <c r="B93" s="1">
        <v>9</v>
      </c>
      <c r="C93" s="34" t="str">
        <f t="shared" si="1"/>
        <v>91</v>
      </c>
      <c r="D93">
        <v>0.99718969555035097</v>
      </c>
    </row>
    <row r="94" spans="1:4">
      <c r="A94" s="7">
        <v>2</v>
      </c>
      <c r="B94" s="1">
        <v>9</v>
      </c>
      <c r="C94" s="34" t="str">
        <f t="shared" si="1"/>
        <v>92</v>
      </c>
      <c r="D94">
        <v>0.71751968503937003</v>
      </c>
    </row>
    <row r="95" spans="1:4">
      <c r="A95" s="7">
        <v>3</v>
      </c>
      <c r="B95" s="1">
        <v>9</v>
      </c>
      <c r="C95" s="34" t="str">
        <f t="shared" si="1"/>
        <v>93</v>
      </c>
      <c r="D95">
        <v>0.99900497512437803</v>
      </c>
    </row>
    <row r="96" spans="1:4">
      <c r="A96" s="7">
        <v>4</v>
      </c>
      <c r="B96" s="1">
        <v>9</v>
      </c>
      <c r="C96" s="34" t="str">
        <f t="shared" si="1"/>
        <v>94</v>
      </c>
      <c r="D96">
        <v>0.99949545913218896</v>
      </c>
    </row>
    <row r="97" spans="1:4">
      <c r="A97" s="7">
        <v>5</v>
      </c>
      <c r="B97" s="1">
        <v>9</v>
      </c>
      <c r="C97" s="34" t="str">
        <f t="shared" si="1"/>
        <v>95</v>
      </c>
      <c r="D97">
        <v>0.99894291754756803</v>
      </c>
    </row>
    <row r="98" spans="1:4">
      <c r="A98" s="7">
        <v>6</v>
      </c>
      <c r="B98" s="1">
        <v>9</v>
      </c>
      <c r="C98" s="34" t="str">
        <f t="shared" si="1"/>
        <v>96</v>
      </c>
      <c r="D98">
        <v>0.99795709908069397</v>
      </c>
    </row>
    <row r="99" spans="1:4">
      <c r="A99" s="7">
        <v>7</v>
      </c>
      <c r="B99" s="1">
        <v>9</v>
      </c>
      <c r="C99" s="34" t="str">
        <f t="shared" si="1"/>
        <v>97</v>
      </c>
      <c r="D99">
        <v>0.99654832347139999</v>
      </c>
    </row>
    <row r="100" spans="1:4">
      <c r="A100" s="7">
        <v>8</v>
      </c>
      <c r="B100" s="1">
        <v>9</v>
      </c>
      <c r="C100" s="34" t="str">
        <f t="shared" si="1"/>
        <v>98</v>
      </c>
      <c r="D100">
        <v>0.99392097264437695</v>
      </c>
    </row>
    <row r="101" spans="1:4">
      <c r="A101" s="7">
        <v>9</v>
      </c>
      <c r="B101" s="1">
        <v>9</v>
      </c>
      <c r="C101" s="34" t="str">
        <f t="shared" si="1"/>
        <v>99</v>
      </c>
      <c r="D101">
        <v>0.99402687904429998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3DA5-0F1A-0E4E-9991-E63C8918C108}">
  <sheetPr>
    <tabColor rgb="FF92D050"/>
  </sheetPr>
  <dimension ref="A1:AI101"/>
  <sheetViews>
    <sheetView workbookViewId="0">
      <selection sqref="A1:XFD1048576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172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183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160</v>
      </c>
      <c r="B2" s="35" t="s">
        <v>55</v>
      </c>
      <c r="C2" s="35" t="s">
        <v>56</v>
      </c>
      <c r="D2" s="35" t="s">
        <v>55</v>
      </c>
      <c r="E2" s="35" t="s">
        <v>56</v>
      </c>
      <c r="F2" s="35" t="s">
        <v>55</v>
      </c>
      <c r="G2" s="35" t="s">
        <v>56</v>
      </c>
      <c r="H2" s="35" t="s">
        <v>55</v>
      </c>
      <c r="I2" s="35" t="s">
        <v>56</v>
      </c>
      <c r="J2" s="35" t="s">
        <v>55</v>
      </c>
      <c r="K2" s="35" t="s">
        <v>56</v>
      </c>
      <c r="L2" s="35" t="s">
        <v>55</v>
      </c>
      <c r="M2" s="35" t="s">
        <v>56</v>
      </c>
      <c r="N2" s="35" t="s">
        <v>55</v>
      </c>
      <c r="O2" s="35" t="s">
        <v>56</v>
      </c>
      <c r="P2" s="35" t="s">
        <v>55</v>
      </c>
      <c r="Q2" s="35" t="s">
        <v>56</v>
      </c>
      <c r="R2" s="35" t="s">
        <v>55</v>
      </c>
      <c r="S2" s="35" t="s">
        <v>56</v>
      </c>
      <c r="T2" s="35" t="s">
        <v>55</v>
      </c>
      <c r="U2" s="35" t="s">
        <v>56</v>
      </c>
      <c r="Y2" s="7">
        <v>0</v>
      </c>
      <c r="Z2" s="1">
        <v>0</v>
      </c>
      <c r="AA2" s="1" t="s">
        <v>162</v>
      </c>
      <c r="AB2" s="1">
        <v>0</v>
      </c>
      <c r="AC2" s="34">
        <v>0.99696969696969695</v>
      </c>
      <c r="AD2" s="34">
        <v>0.99949494949494899</v>
      </c>
      <c r="AE2" s="34">
        <f>AD2-AC2</f>
        <v>2.5252525252520419E-3</v>
      </c>
      <c r="AF2" s="34">
        <f>AVERAGE(AE2:AE101)</f>
        <v>1.9562745377440342E-2</v>
      </c>
      <c r="AH2" s="34"/>
      <c r="AI2" s="1"/>
    </row>
    <row r="3" spans="1:35">
      <c r="A3" s="14">
        <v>0</v>
      </c>
      <c r="B3" s="15">
        <f>VLOOKUP(CONCATENATE($A3,$B$1),$AA$1:$AD$101,3,0)</f>
        <v>0.99696969696969695</v>
      </c>
      <c r="C3" s="15">
        <f>VLOOKUP(CONCATENATE($A3,B$1),$AA$1:$AD$101,4,0)</f>
        <v>0.99949494949494899</v>
      </c>
      <c r="D3" s="15">
        <f>VLOOKUP(CONCATENATE($A3,$D$1),$AA$1:$AD$101,3,0)</f>
        <v>0.99859484777517504</v>
      </c>
      <c r="E3" s="15">
        <f>VLOOKUP(CONCATENATE($A3,D$1),$AA$1:$AD$101,4,0)</f>
        <v>0.99797979797979797</v>
      </c>
      <c r="F3" s="15">
        <f>VLOOKUP(CONCATENATE($A3,$F$1),$AA$1:$AD$101,3,0)</f>
        <v>0.97047244094488105</v>
      </c>
      <c r="G3" s="15">
        <f>VLOOKUP(CONCATENATE($A3,F$1),$AA$1:$AD$101,4,0)</f>
        <v>0.99949494949494899</v>
      </c>
      <c r="H3" s="15">
        <f>VLOOKUP(CONCATENATE($A3,$H$1),$AA$1:$AD$101,3,0)</f>
        <v>0.99900497512437803</v>
      </c>
      <c r="I3" s="15">
        <f>VLOOKUP(CONCATENATE($A3,H$1),$AA$1:$AD$101,4,0)</f>
        <v>0.99949494949494899</v>
      </c>
      <c r="J3" s="15">
        <f>VLOOKUP(CONCATENATE($A3,$J$1),$AA$1:$AD$101,3,0)</f>
        <v>0.997477295660948</v>
      </c>
      <c r="K3" s="15">
        <f>VLOOKUP(CONCATENATE($A3,J$1),$AA$1:$AD$101,4,0)</f>
        <v>0.99747474747474696</v>
      </c>
      <c r="L3" s="15">
        <f>VLOOKUP(CONCATENATE($A3,$L$1),$AA$1:$AD$101,3,0)</f>
        <v>0.970401691331923</v>
      </c>
      <c r="M3" s="15">
        <f>VLOOKUP(CONCATENATE($A3,L$1),$AA$1:$AD$101,4,0)</f>
        <v>0.99898989898989898</v>
      </c>
      <c r="N3" s="15">
        <f>VLOOKUP(CONCATENATE($A3,$N$1),$AA$1:$AD$101,3,0)</f>
        <v>0.99387129724208301</v>
      </c>
      <c r="O3" s="15">
        <f>VLOOKUP(CONCATENATE($A3,N$1),$AA$1:$AD$101,4,0)</f>
        <v>0.99949494949494899</v>
      </c>
      <c r="P3" s="15">
        <f>VLOOKUP(CONCATENATE($A3,$P$1),$AA$1:$AD$101,3,0)</f>
        <v>0.99358974358974295</v>
      </c>
      <c r="Q3" s="15">
        <f>VLOOKUP(CONCATENATE($A3,P$1),$AA$1:$AD$101,4,0)</f>
        <v>0.99545454545454504</v>
      </c>
      <c r="R3" s="15">
        <f>VLOOKUP(CONCATENATE($A3,$R$1),$AA$1:$AD$101,3,0)</f>
        <v>0.99594731509625101</v>
      </c>
      <c r="S3" s="15">
        <f>VLOOKUP(CONCATENATE($A3,R$1),$AA$1:$AD$101,4,0)</f>
        <v>0.99949494949494899</v>
      </c>
      <c r="T3" s="15">
        <f>VLOOKUP(CONCATENATE($A3,$T$1),$AA$1:$AD$101,3,0)</f>
        <v>0.99552015928322501</v>
      </c>
      <c r="U3" s="15">
        <f>VLOOKUP(CONCATENATE($A3,T$1),$AA$1:$AD$101,4,0)</f>
        <v>0.99898989898989898</v>
      </c>
      <c r="Y3" s="7">
        <v>1</v>
      </c>
      <c r="Z3" s="1">
        <v>0</v>
      </c>
      <c r="AA3" s="1" t="s">
        <v>102</v>
      </c>
      <c r="AB3" s="1">
        <v>0</v>
      </c>
      <c r="AC3" s="34">
        <v>0.99242424242424199</v>
      </c>
      <c r="AD3" s="34">
        <v>0.99953161592505801</v>
      </c>
      <c r="AE3" s="34">
        <f t="shared" ref="AE3:AE66" si="0">AD3-AC3</f>
        <v>7.1073735008160277E-3</v>
      </c>
      <c r="AF3" s="34">
        <f>MEDIAN(AE2:AE101)</f>
        <v>1.2910433994316017E-2</v>
      </c>
      <c r="AH3" s="34"/>
      <c r="AI3" s="1"/>
    </row>
    <row r="4" spans="1:35">
      <c r="A4" s="14">
        <v>1</v>
      </c>
      <c r="B4" s="15">
        <f t="shared" ref="B4:B12" si="1">VLOOKUP(CONCATENATE($A4,$B$1),$AA$1:$AD$101,3,0)</f>
        <v>0.99242424242424199</v>
      </c>
      <c r="C4" s="15">
        <f t="shared" ref="C4:C12" si="2">VLOOKUP(CONCATENATE($A4,$B$1),$AA$1:$AD$101,4,0)</f>
        <v>0.99953161592505801</v>
      </c>
      <c r="D4" s="15">
        <f t="shared" ref="D4:D12" si="3">VLOOKUP(CONCATENATE($A4,$D$1),$AA$1:$AD$101,3,0)</f>
        <v>0.99578454332552602</v>
      </c>
      <c r="E4" s="15">
        <f t="shared" ref="E4:E12" si="4">VLOOKUP(CONCATENATE($A4,D$1),$AA$1:$AD$101,4,0)</f>
        <v>0.99953161592505801</v>
      </c>
      <c r="F4" s="15">
        <f t="shared" ref="F4:F12" si="5">VLOOKUP(CONCATENATE($A4,$F$1),$AA$1:$AD$101,3,0)</f>
        <v>0.97047244094488105</v>
      </c>
      <c r="G4" s="15">
        <f t="shared" ref="G4:G12" si="6">VLOOKUP(CONCATENATE($A4,F$1),$AA$1:$AD$101,4,0)</f>
        <v>1</v>
      </c>
      <c r="H4" s="15">
        <f t="shared" ref="H4:H12" si="7">VLOOKUP(CONCATENATE($A4,$H$1),$AA$1:$AD$101,3,0)</f>
        <v>0.953731343283582</v>
      </c>
      <c r="I4" s="15">
        <f t="shared" ref="I4:I12" si="8">VLOOKUP(CONCATENATE($A4,H$1),$AA$1:$AD$101,4,0)</f>
        <v>0.99812646370023395</v>
      </c>
      <c r="J4" s="36">
        <f t="shared" ref="J4:J12" si="9">VLOOKUP(CONCATENATE($A4,$J$1),$AA$1:$AD$101,3,0)</f>
        <v>0.99041372351160395</v>
      </c>
      <c r="K4" s="36">
        <f t="shared" ref="K4:K12" si="10">VLOOKUP(CONCATENATE($A4,J$1),$AA$1:$AD$101,4,0)</f>
        <v>0.99953161592505801</v>
      </c>
      <c r="L4" s="15">
        <f t="shared" ref="L4:L12" si="11">VLOOKUP(CONCATENATE($A4,$L$1),$AA$1:$AD$101,3,0)</f>
        <v>0.96088794926004195</v>
      </c>
      <c r="M4" s="15">
        <f t="shared" ref="M4:M12" si="12">VLOOKUP(CONCATENATE($A4,L$1),$AA$1:$AD$101,4,0)</f>
        <v>0.99953161592505801</v>
      </c>
      <c r="N4" s="15">
        <f t="shared" ref="N4:N12" si="13">VLOOKUP(CONCATENATE($A4,$N$1),$AA$1:$AD$101,3,0)</f>
        <v>0.98876404494381998</v>
      </c>
      <c r="O4" s="15">
        <f t="shared" ref="O4:O12" si="14">VLOOKUP(CONCATENATE($A4,N$1),$AA$1:$AD$101,4,0)</f>
        <v>0.99906323185011703</v>
      </c>
      <c r="P4" s="15">
        <f t="shared" ref="P4:P12" si="15">VLOOKUP(CONCATENATE($A4,$P$1),$AA$1:$AD$101,3,0)</f>
        <v>0.96005917159763299</v>
      </c>
      <c r="Q4" s="15">
        <f t="shared" ref="Q4:Q12" si="16">VLOOKUP(CONCATENATE($A4,P$1),$AA$1:$AD$101,4,0)</f>
        <v>0.99953161592505801</v>
      </c>
      <c r="R4" s="15">
        <f t="shared" ref="R4:R12" si="17">VLOOKUP(CONCATENATE($A4,$R$1),$AA$1:$AD$101,3,0)</f>
        <v>0.97922998986828702</v>
      </c>
      <c r="S4" s="15">
        <f t="shared" ref="S4:S12" si="18">VLOOKUP(CONCATENATE($A4,R$1),$AA$1:$AD$101,4,0)</f>
        <v>1</v>
      </c>
      <c r="T4" s="15">
        <f t="shared" ref="T4:T12" si="19">VLOOKUP(CONCATENATE($A4,$T$1),$AA$1:$AD$101,3,0)</f>
        <v>0.96067695370831196</v>
      </c>
      <c r="U4" s="15">
        <f t="shared" ref="U4:U12" si="20">VLOOKUP(CONCATENATE($A4,T$1),$AA$1:$AD$101,4,0)</f>
        <v>1</v>
      </c>
      <c r="Y4" s="7">
        <v>2</v>
      </c>
      <c r="Z4" s="1">
        <v>0</v>
      </c>
      <c r="AA4" s="1" t="s">
        <v>103</v>
      </c>
      <c r="AB4" s="1">
        <v>0</v>
      </c>
      <c r="AC4" s="34">
        <v>0.99696969696969695</v>
      </c>
      <c r="AD4" s="34">
        <v>0.99704724409448797</v>
      </c>
      <c r="AE4" s="34">
        <f t="shared" si="0"/>
        <v>7.7547124791021993E-5</v>
      </c>
      <c r="AH4" s="34"/>
      <c r="AI4" s="1"/>
    </row>
    <row r="5" spans="1:35">
      <c r="A5" s="14">
        <v>2</v>
      </c>
      <c r="B5" s="15">
        <f t="shared" si="1"/>
        <v>0.99696969696969695</v>
      </c>
      <c r="C5" s="15">
        <f t="shared" si="2"/>
        <v>0.99704724409448797</v>
      </c>
      <c r="D5" s="15">
        <f t="shared" si="3"/>
        <v>0.99765807962529196</v>
      </c>
      <c r="E5" s="15">
        <f t="shared" si="4"/>
        <v>0.99950787401574803</v>
      </c>
      <c r="F5" s="15">
        <f t="shared" si="5"/>
        <v>0.99261811023622004</v>
      </c>
      <c r="G5" s="15">
        <f t="shared" si="6"/>
        <v>0.99704724409448797</v>
      </c>
      <c r="H5" s="15">
        <f t="shared" si="7"/>
        <v>0.98606965174129302</v>
      </c>
      <c r="I5" s="15">
        <f t="shared" si="8"/>
        <v>0.99803149606299202</v>
      </c>
      <c r="J5" s="15">
        <f t="shared" si="9"/>
        <v>0.99243188698284501</v>
      </c>
      <c r="K5" s="15">
        <f t="shared" si="10"/>
        <v>0.99803149606299202</v>
      </c>
      <c r="L5" s="15">
        <f t="shared" si="11"/>
        <v>0.98467230443974596</v>
      </c>
      <c r="M5" s="15">
        <f t="shared" si="12"/>
        <v>0.99852362204724399</v>
      </c>
      <c r="N5" s="15">
        <f t="shared" si="13"/>
        <v>0.97650663942798699</v>
      </c>
      <c r="O5" s="15">
        <f t="shared" si="14"/>
        <v>1</v>
      </c>
      <c r="P5" s="15">
        <f t="shared" si="15"/>
        <v>0.98668639053254403</v>
      </c>
      <c r="Q5" s="15">
        <f t="shared" si="16"/>
        <v>0.99753937007874005</v>
      </c>
      <c r="R5" s="15">
        <f t="shared" si="17"/>
        <v>0.99290780141843904</v>
      </c>
      <c r="S5" s="15">
        <f t="shared" si="18"/>
        <v>1</v>
      </c>
      <c r="T5" s="15">
        <f t="shared" si="19"/>
        <v>0.96565455450472804</v>
      </c>
      <c r="U5" s="15">
        <f t="shared" si="20"/>
        <v>0.99950787401574803</v>
      </c>
      <c r="Y5" s="7">
        <v>3</v>
      </c>
      <c r="Z5" s="1">
        <v>0</v>
      </c>
      <c r="AA5" s="1" t="s">
        <v>104</v>
      </c>
      <c r="AB5" s="1">
        <v>0</v>
      </c>
      <c r="AC5" s="34">
        <v>0.99646464646464605</v>
      </c>
      <c r="AD5" s="34">
        <v>0.99900497512437803</v>
      </c>
      <c r="AE5" s="34">
        <f t="shared" si="0"/>
        <v>2.5403286597319719E-3</v>
      </c>
      <c r="AH5" s="34"/>
      <c r="AI5" s="1"/>
    </row>
    <row r="6" spans="1:35">
      <c r="A6" s="14">
        <v>3</v>
      </c>
      <c r="B6" s="15">
        <f t="shared" si="1"/>
        <v>0.99646464646464605</v>
      </c>
      <c r="C6" s="15">
        <f t="shared" si="2"/>
        <v>0.99900497512437803</v>
      </c>
      <c r="D6" s="15">
        <f t="shared" si="3"/>
        <v>0.99859484777517504</v>
      </c>
      <c r="E6" s="15">
        <f t="shared" si="4"/>
        <v>0.99900497512437803</v>
      </c>
      <c r="F6" s="15">
        <f t="shared" si="5"/>
        <v>0.98572834645669205</v>
      </c>
      <c r="G6" s="15">
        <f t="shared" si="6"/>
        <v>0.99950248756218896</v>
      </c>
      <c r="H6" s="15">
        <f t="shared" si="7"/>
        <v>0.99452736318407897</v>
      </c>
      <c r="I6" s="15">
        <f t="shared" si="8"/>
        <v>0.99900497512437803</v>
      </c>
      <c r="J6" s="15">
        <f t="shared" si="9"/>
        <v>0.99899091826437902</v>
      </c>
      <c r="K6" s="15">
        <f t="shared" si="10"/>
        <v>0.99751243781094501</v>
      </c>
      <c r="L6" s="15">
        <f t="shared" si="11"/>
        <v>0.93234672304439703</v>
      </c>
      <c r="M6" s="15">
        <f t="shared" si="12"/>
        <v>0.99850746268656698</v>
      </c>
      <c r="N6" s="15">
        <f t="shared" si="13"/>
        <v>0.996935648621041</v>
      </c>
      <c r="O6" s="15">
        <f t="shared" si="14"/>
        <v>0.99900497512437803</v>
      </c>
      <c r="P6" s="15">
        <f t="shared" si="15"/>
        <v>0.99556213017751405</v>
      </c>
      <c r="Q6" s="15">
        <f t="shared" si="16"/>
        <v>0.99950248756218896</v>
      </c>
      <c r="R6" s="15">
        <f t="shared" si="17"/>
        <v>0.99898682877406197</v>
      </c>
      <c r="S6" s="15">
        <f t="shared" si="18"/>
        <v>1</v>
      </c>
      <c r="T6" s="15">
        <f t="shared" si="19"/>
        <v>0.99651567944250796</v>
      </c>
      <c r="U6" s="15">
        <f t="shared" si="20"/>
        <v>0.991044776119403</v>
      </c>
      <c r="Y6" s="7">
        <v>4</v>
      </c>
      <c r="Z6" s="1">
        <v>0</v>
      </c>
      <c r="AA6" s="1" t="s">
        <v>105</v>
      </c>
      <c r="AB6" s="1">
        <v>0</v>
      </c>
      <c r="AC6" s="34">
        <v>0.98434343434343397</v>
      </c>
      <c r="AD6" s="34">
        <v>0.99899091826437902</v>
      </c>
      <c r="AE6" s="34">
        <f t="shared" si="0"/>
        <v>1.4647483920945059E-2</v>
      </c>
      <c r="AH6" s="34"/>
      <c r="AI6" s="1"/>
    </row>
    <row r="7" spans="1:35">
      <c r="A7" s="14">
        <v>4</v>
      </c>
      <c r="B7" s="15">
        <f t="shared" si="1"/>
        <v>0.98434343434343397</v>
      </c>
      <c r="C7" s="15">
        <f t="shared" si="2"/>
        <v>0.99899091826437902</v>
      </c>
      <c r="D7" s="15">
        <f t="shared" si="3"/>
        <v>0.99531615925058503</v>
      </c>
      <c r="E7" s="15">
        <f t="shared" si="4"/>
        <v>0.99848637739656898</v>
      </c>
      <c r="F7" s="15">
        <f t="shared" si="5"/>
        <v>0.97194881889763696</v>
      </c>
      <c r="G7" s="15">
        <f t="shared" si="6"/>
        <v>0.99899091826437902</v>
      </c>
      <c r="H7" s="15">
        <f t="shared" si="7"/>
        <v>0.99004975124378103</v>
      </c>
      <c r="I7" s="15">
        <f t="shared" si="8"/>
        <v>0.99899091826437902</v>
      </c>
      <c r="J7" s="15">
        <f t="shared" si="9"/>
        <v>0.99192734611503497</v>
      </c>
      <c r="K7" s="15">
        <f t="shared" si="10"/>
        <v>0.997477295660948</v>
      </c>
      <c r="L7" s="15">
        <f t="shared" si="11"/>
        <v>0.98255813953488302</v>
      </c>
      <c r="M7" s="15">
        <f t="shared" si="12"/>
        <v>0.99848637739656898</v>
      </c>
      <c r="N7" s="15">
        <f t="shared" si="13"/>
        <v>0.98008171603677197</v>
      </c>
      <c r="O7" s="15">
        <f t="shared" si="14"/>
        <v>1</v>
      </c>
      <c r="P7" s="15">
        <f t="shared" si="15"/>
        <v>0.97189349112426004</v>
      </c>
      <c r="Q7" s="15">
        <f t="shared" si="16"/>
        <v>0.99949545913218896</v>
      </c>
      <c r="R7" s="15">
        <f t="shared" si="17"/>
        <v>0.98074974670719295</v>
      </c>
      <c r="S7" s="15">
        <f t="shared" si="18"/>
        <v>0.99949545913218896</v>
      </c>
      <c r="T7" s="15">
        <f t="shared" si="19"/>
        <v>0.97710303633648499</v>
      </c>
      <c r="U7" s="15">
        <f t="shared" si="20"/>
        <v>1</v>
      </c>
      <c r="Y7" s="7">
        <v>5</v>
      </c>
      <c r="Z7" s="1">
        <v>0</v>
      </c>
      <c r="AA7" s="1" t="s">
        <v>106</v>
      </c>
      <c r="AB7" s="1">
        <v>0</v>
      </c>
      <c r="AC7" s="34">
        <v>0.99393939393939301</v>
      </c>
      <c r="AD7" s="34">
        <v>0.99894291754756803</v>
      </c>
      <c r="AE7" s="34">
        <f t="shared" si="0"/>
        <v>5.0035236081750201E-3</v>
      </c>
      <c r="AH7" s="34"/>
      <c r="AI7" s="1"/>
    </row>
    <row r="8" spans="1:35">
      <c r="A8" s="14">
        <v>5</v>
      </c>
      <c r="B8" s="15">
        <f t="shared" si="1"/>
        <v>0.99393939393939301</v>
      </c>
      <c r="C8" s="15">
        <f t="shared" si="2"/>
        <v>0.99894291754756803</v>
      </c>
      <c r="D8" s="15">
        <f t="shared" si="3"/>
        <v>0.99672131147540899</v>
      </c>
      <c r="E8" s="15">
        <f t="shared" si="4"/>
        <v>0.99841437632135299</v>
      </c>
      <c r="F8" s="15">
        <f t="shared" si="5"/>
        <v>0.98966535433070801</v>
      </c>
      <c r="G8" s="15">
        <f t="shared" si="6"/>
        <v>0.99577167019027402</v>
      </c>
      <c r="H8" s="15">
        <f t="shared" si="7"/>
        <v>0.99552238805970095</v>
      </c>
      <c r="I8" s="15">
        <f t="shared" si="8"/>
        <v>0.99788583509513695</v>
      </c>
      <c r="J8" s="15">
        <f t="shared" si="9"/>
        <v>0.99798183652875805</v>
      </c>
      <c r="K8" s="15">
        <f t="shared" si="10"/>
        <v>0.99788583509513695</v>
      </c>
      <c r="L8" s="15">
        <f t="shared" si="11"/>
        <v>0.98572938689217704</v>
      </c>
      <c r="M8" s="15">
        <f t="shared" si="12"/>
        <v>0.99894291754756803</v>
      </c>
      <c r="N8" s="15">
        <f t="shared" si="13"/>
        <v>0.98876404494381998</v>
      </c>
      <c r="O8" s="15">
        <f t="shared" si="14"/>
        <v>0.99682875264270598</v>
      </c>
      <c r="P8" s="15">
        <f t="shared" si="15"/>
        <v>0.99506903353057197</v>
      </c>
      <c r="Q8" s="15">
        <f t="shared" si="16"/>
        <v>0.99524312896405898</v>
      </c>
      <c r="R8" s="15">
        <f t="shared" si="17"/>
        <v>0.99645390070921902</v>
      </c>
      <c r="S8" s="15">
        <f t="shared" si="18"/>
        <v>0.99841437632135299</v>
      </c>
      <c r="T8" s="15">
        <f t="shared" si="19"/>
        <v>0.99104031856645003</v>
      </c>
      <c r="U8" s="15">
        <f t="shared" si="20"/>
        <v>0.99894291754756803</v>
      </c>
      <c r="Y8" s="7">
        <v>6</v>
      </c>
      <c r="Z8" s="1">
        <v>0</v>
      </c>
      <c r="AA8" s="1" t="s">
        <v>107</v>
      </c>
      <c r="AB8" s="1">
        <v>0</v>
      </c>
      <c r="AC8" s="34">
        <v>0.99242424242424199</v>
      </c>
      <c r="AD8" s="34">
        <v>1</v>
      </c>
      <c r="AE8" s="34">
        <f t="shared" si="0"/>
        <v>7.5757575757580131E-3</v>
      </c>
      <c r="AH8" s="34"/>
      <c r="AI8" s="1"/>
    </row>
    <row r="9" spans="1:35">
      <c r="A9" s="14">
        <v>6</v>
      </c>
      <c r="B9" s="15">
        <f t="shared" si="1"/>
        <v>0.99242424242424199</v>
      </c>
      <c r="C9" s="15">
        <f t="shared" si="2"/>
        <v>1</v>
      </c>
      <c r="D9" s="15">
        <f t="shared" si="3"/>
        <v>0.98266978922716597</v>
      </c>
      <c r="E9" s="15">
        <f t="shared" si="4"/>
        <v>0.99897854954034704</v>
      </c>
      <c r="F9" s="15">
        <f t="shared" si="5"/>
        <v>0.90551181102362199</v>
      </c>
      <c r="G9" s="15">
        <f t="shared" si="6"/>
        <v>0.99948927477017302</v>
      </c>
      <c r="H9" s="15">
        <f t="shared" si="7"/>
        <v>0.98109452736318403</v>
      </c>
      <c r="I9" s="15">
        <f t="shared" si="8"/>
        <v>0.99846782431052095</v>
      </c>
      <c r="J9" s="15">
        <f t="shared" si="9"/>
        <v>0.98688193743693198</v>
      </c>
      <c r="K9" s="15">
        <f t="shared" si="10"/>
        <v>0.99948927477017302</v>
      </c>
      <c r="L9" s="15">
        <f t="shared" si="11"/>
        <v>0.97832980972515804</v>
      </c>
      <c r="M9" s="15">
        <f t="shared" si="12"/>
        <v>0.99846782431052095</v>
      </c>
      <c r="N9" s="15">
        <f t="shared" si="13"/>
        <v>0.97548518896833503</v>
      </c>
      <c r="O9" s="15">
        <f t="shared" si="14"/>
        <v>0.99897854954034704</v>
      </c>
      <c r="P9" s="15">
        <f t="shared" si="15"/>
        <v>0.89250493096646899</v>
      </c>
      <c r="Q9" s="15">
        <f t="shared" si="16"/>
        <v>0.99846782431052095</v>
      </c>
      <c r="R9" s="15">
        <f t="shared" si="17"/>
        <v>0.91995947315096205</v>
      </c>
      <c r="S9" s="15">
        <f t="shared" si="18"/>
        <v>0.99948927477017302</v>
      </c>
      <c r="T9" s="15">
        <f t="shared" si="19"/>
        <v>0.77949228471876497</v>
      </c>
      <c r="U9" s="15">
        <f t="shared" si="20"/>
        <v>0.99897854954034704</v>
      </c>
      <c r="Y9" s="7">
        <v>7</v>
      </c>
      <c r="Z9" s="1">
        <v>0</v>
      </c>
      <c r="AA9" s="1" t="s">
        <v>108</v>
      </c>
      <c r="AB9" s="1">
        <v>0</v>
      </c>
      <c r="AC9" s="34">
        <v>0.98333333333333295</v>
      </c>
      <c r="AD9" s="34">
        <v>0.99901380670611395</v>
      </c>
      <c r="AE9" s="34">
        <f t="shared" si="0"/>
        <v>1.5680473372781001E-2</v>
      </c>
      <c r="AH9" s="34"/>
      <c r="AI9" s="1"/>
    </row>
    <row r="10" spans="1:35">
      <c r="A10" s="14">
        <v>7</v>
      </c>
      <c r="B10" s="15">
        <f t="shared" si="1"/>
        <v>0.98333333333333295</v>
      </c>
      <c r="C10" s="15">
        <f t="shared" si="2"/>
        <v>0.99901380670611395</v>
      </c>
      <c r="D10" s="15">
        <f t="shared" si="3"/>
        <v>0.99953161592505801</v>
      </c>
      <c r="E10" s="15">
        <f t="shared" si="4"/>
        <v>0.99901380670611395</v>
      </c>
      <c r="F10" s="15">
        <f t="shared" si="5"/>
        <v>0.97785433070866101</v>
      </c>
      <c r="G10" s="15">
        <f t="shared" si="6"/>
        <v>0.99950690335305703</v>
      </c>
      <c r="H10" s="15">
        <f t="shared" si="7"/>
        <v>0.99850746268656698</v>
      </c>
      <c r="I10" s="15">
        <f t="shared" si="8"/>
        <v>0.99901380670611395</v>
      </c>
      <c r="J10" s="15">
        <f t="shared" si="9"/>
        <v>0.99192734611503497</v>
      </c>
      <c r="K10" s="15">
        <f t="shared" si="10"/>
        <v>0.99802761341222801</v>
      </c>
      <c r="L10" s="15">
        <f t="shared" si="11"/>
        <v>0.98837209302325502</v>
      </c>
      <c r="M10" s="15">
        <f t="shared" si="12"/>
        <v>0.99852071005917098</v>
      </c>
      <c r="N10" s="15">
        <f t="shared" si="13"/>
        <v>0.98365679264555606</v>
      </c>
      <c r="O10" s="15">
        <f t="shared" si="14"/>
        <v>0.99901380670611395</v>
      </c>
      <c r="P10" s="15">
        <f t="shared" si="15"/>
        <v>0.99556213017751405</v>
      </c>
      <c r="Q10" s="15">
        <f t="shared" si="16"/>
        <v>0.98372781065088699</v>
      </c>
      <c r="R10" s="15">
        <f t="shared" si="17"/>
        <v>0.99544072948328199</v>
      </c>
      <c r="S10" s="15">
        <f t="shared" si="18"/>
        <v>0.99950690335305703</v>
      </c>
      <c r="T10" s="15">
        <f t="shared" si="19"/>
        <v>0.989547038327526</v>
      </c>
      <c r="U10" s="15">
        <f t="shared" si="20"/>
        <v>0.99950690335305703</v>
      </c>
      <c r="Y10" s="7">
        <v>8</v>
      </c>
      <c r="Z10" s="1">
        <v>0</v>
      </c>
      <c r="AA10" s="1" t="s">
        <v>109</v>
      </c>
      <c r="AB10" s="1">
        <v>0</v>
      </c>
      <c r="AC10" s="34">
        <v>0.93030303030302997</v>
      </c>
      <c r="AD10" s="34">
        <v>0.99898682877406197</v>
      </c>
      <c r="AE10" s="34">
        <f t="shared" si="0"/>
        <v>6.8683798471032009E-2</v>
      </c>
      <c r="AH10" s="34"/>
      <c r="AI10" s="1"/>
    </row>
    <row r="11" spans="1:35">
      <c r="A11" s="14">
        <v>8</v>
      </c>
      <c r="B11" s="15">
        <f t="shared" si="1"/>
        <v>0.93030303030302997</v>
      </c>
      <c r="C11" s="15">
        <f t="shared" si="2"/>
        <v>0.99898682877406197</v>
      </c>
      <c r="D11" s="15">
        <f t="shared" si="3"/>
        <v>0.94238875878220096</v>
      </c>
      <c r="E11" s="15">
        <f t="shared" si="4"/>
        <v>0.99898682877406197</v>
      </c>
      <c r="F11" s="15">
        <f t="shared" si="5"/>
        <v>0.98031496062992096</v>
      </c>
      <c r="G11" s="15">
        <f t="shared" si="6"/>
        <v>1</v>
      </c>
      <c r="H11" s="15">
        <f t="shared" si="7"/>
        <v>0.99303482587064595</v>
      </c>
      <c r="I11" s="15">
        <f t="shared" si="8"/>
        <v>0.99949341438703099</v>
      </c>
      <c r="J11" s="15">
        <f t="shared" si="9"/>
        <v>0.98486377396569103</v>
      </c>
      <c r="K11" s="15">
        <f t="shared" si="10"/>
        <v>0.99848024316109396</v>
      </c>
      <c r="L11" s="15">
        <f t="shared" si="11"/>
        <v>0.96670190274841405</v>
      </c>
      <c r="M11" s="15">
        <f t="shared" si="12"/>
        <v>0.99848024316109396</v>
      </c>
      <c r="N11" s="15">
        <f t="shared" si="13"/>
        <v>0.97395301327885597</v>
      </c>
      <c r="O11" s="15">
        <f t="shared" si="14"/>
        <v>0.99949341438703099</v>
      </c>
      <c r="P11" s="15">
        <f t="shared" si="15"/>
        <v>0.97041420118343102</v>
      </c>
      <c r="Q11" s="15">
        <f t="shared" si="16"/>
        <v>0.99645390070921902</v>
      </c>
      <c r="R11" s="15">
        <f t="shared" si="17"/>
        <v>0.948328267477203</v>
      </c>
      <c r="S11" s="15">
        <f t="shared" si="18"/>
        <v>1</v>
      </c>
      <c r="T11" s="15">
        <f t="shared" si="19"/>
        <v>0.983076157292185</v>
      </c>
      <c r="U11" s="15">
        <f t="shared" si="20"/>
        <v>0.99898682877406197</v>
      </c>
      <c r="Y11" s="7">
        <v>9</v>
      </c>
      <c r="Z11" s="1">
        <v>0</v>
      </c>
      <c r="AA11" s="1" t="s">
        <v>110</v>
      </c>
      <c r="AB11" s="1">
        <v>0</v>
      </c>
      <c r="AC11" s="34">
        <v>0.99696969696969695</v>
      </c>
      <c r="AD11" s="34">
        <v>0.99950223992035803</v>
      </c>
      <c r="AE11" s="34">
        <f t="shared" si="0"/>
        <v>2.5325429506610764E-3</v>
      </c>
      <c r="AH11" s="34"/>
      <c r="AI11" s="1"/>
    </row>
    <row r="12" spans="1:35">
      <c r="A12" s="14">
        <v>9</v>
      </c>
      <c r="B12" s="15">
        <f t="shared" si="1"/>
        <v>0.99696969696969695</v>
      </c>
      <c r="C12" s="15">
        <f t="shared" si="2"/>
        <v>0.99950223992035803</v>
      </c>
      <c r="D12" s="15">
        <f t="shared" si="3"/>
        <v>0.96908665105386405</v>
      </c>
      <c r="E12" s="15">
        <f t="shared" si="4"/>
        <v>0.99850671976107497</v>
      </c>
      <c r="F12" s="15">
        <f t="shared" si="5"/>
        <v>0.97982283464566899</v>
      </c>
      <c r="G12" s="15">
        <f t="shared" si="6"/>
        <v>1</v>
      </c>
      <c r="H12" s="15">
        <f t="shared" si="7"/>
        <v>0.98208955223880601</v>
      </c>
      <c r="I12" s="15">
        <f t="shared" si="8"/>
        <v>0.99950223992035803</v>
      </c>
      <c r="J12" s="15">
        <f t="shared" si="9"/>
        <v>0.96115035317860698</v>
      </c>
      <c r="K12" s="15">
        <f t="shared" si="10"/>
        <v>0.99701343952215005</v>
      </c>
      <c r="L12" s="15">
        <f t="shared" si="11"/>
        <v>0.970401691331923</v>
      </c>
      <c r="M12" s="15">
        <f t="shared" si="12"/>
        <v>0.99950223992035803</v>
      </c>
      <c r="N12" s="15">
        <f t="shared" si="13"/>
        <v>0.98569969356486198</v>
      </c>
      <c r="O12" s="15">
        <f t="shared" si="14"/>
        <v>1</v>
      </c>
      <c r="P12" s="15">
        <f t="shared" si="15"/>
        <v>0.96992110453648905</v>
      </c>
      <c r="Q12" s="15">
        <f t="shared" si="16"/>
        <v>0.99800895968143299</v>
      </c>
      <c r="R12" s="15">
        <f t="shared" si="17"/>
        <v>0.94934143870314003</v>
      </c>
      <c r="S12" s="15">
        <f t="shared" si="18"/>
        <v>1</v>
      </c>
      <c r="T12" s="15">
        <f t="shared" si="19"/>
        <v>0.983076157292185</v>
      </c>
      <c r="U12" s="15">
        <f t="shared" si="20"/>
        <v>1</v>
      </c>
      <c r="Y12" s="7">
        <v>0</v>
      </c>
      <c r="Z12" s="1">
        <v>1</v>
      </c>
      <c r="AA12" s="1" t="s">
        <v>57</v>
      </c>
      <c r="AB12" s="1">
        <v>1</v>
      </c>
      <c r="AC12" s="34">
        <v>0.99859484777517504</v>
      </c>
      <c r="AD12" s="34">
        <v>0.99797979797979797</v>
      </c>
      <c r="AE12" s="34">
        <f t="shared" si="0"/>
        <v>-6.1504979537707616E-4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0.99578454332552602</v>
      </c>
      <c r="AD13" s="34">
        <v>0.99953161592505801</v>
      </c>
      <c r="AE13" s="34">
        <f t="shared" si="0"/>
        <v>3.7470725995319976E-3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0.99765807962529196</v>
      </c>
      <c r="AD14" s="34">
        <v>0.99950787401574803</v>
      </c>
      <c r="AE14" s="34">
        <f t="shared" si="0"/>
        <v>1.8497943904560721E-3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0.99859484777517504</v>
      </c>
      <c r="AD15" s="34">
        <v>0.99900497512437803</v>
      </c>
      <c r="AE15" s="34">
        <f t="shared" si="0"/>
        <v>4.1012734920298222E-4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0.99531615925058503</v>
      </c>
      <c r="AD16" s="34">
        <v>0.99848637739656898</v>
      </c>
      <c r="AE16" s="34">
        <f t="shared" si="0"/>
        <v>3.1702181459839496E-3</v>
      </c>
      <c r="AH16" s="34"/>
      <c r="AI16" s="1"/>
    </row>
    <row r="17" spans="8:35">
      <c r="Y17" s="7">
        <v>5</v>
      </c>
      <c r="Z17" s="1">
        <v>1</v>
      </c>
      <c r="AA17" s="1" t="s">
        <v>114</v>
      </c>
      <c r="AB17" s="1">
        <v>1</v>
      </c>
      <c r="AC17" s="34">
        <v>0.99672131147540899</v>
      </c>
      <c r="AD17" s="34">
        <v>0.99841437632135299</v>
      </c>
      <c r="AE17" s="34">
        <f t="shared" si="0"/>
        <v>1.6930648459440034E-3</v>
      </c>
      <c r="AH17" s="34"/>
      <c r="AI17" s="1"/>
    </row>
    <row r="18" spans="8:35">
      <c r="Y18" s="7">
        <v>6</v>
      </c>
      <c r="Z18" s="1">
        <v>1</v>
      </c>
      <c r="AA18" s="1" t="s">
        <v>115</v>
      </c>
      <c r="AB18" s="1">
        <v>1</v>
      </c>
      <c r="AC18" s="34">
        <v>0.98266978922716597</v>
      </c>
      <c r="AD18" s="34">
        <v>0.99897854954034704</v>
      </c>
      <c r="AE18" s="34">
        <f t="shared" si="0"/>
        <v>1.630876031318107E-2</v>
      </c>
      <c r="AH18" s="34"/>
      <c r="AI18" s="1"/>
    </row>
    <row r="19" spans="8:35">
      <c r="Y19" s="7">
        <v>7</v>
      </c>
      <c r="Z19" s="1">
        <v>1</v>
      </c>
      <c r="AA19" s="1" t="s">
        <v>116</v>
      </c>
      <c r="AB19" s="1">
        <v>1</v>
      </c>
      <c r="AC19" s="34">
        <v>0.99953161592505801</v>
      </c>
      <c r="AD19" s="34">
        <v>0.99901380670611395</v>
      </c>
      <c r="AE19" s="34">
        <f t="shared" si="0"/>
        <v>-5.1780921894406529E-4</v>
      </c>
      <c r="AH19" s="34"/>
      <c r="AI19" s="1"/>
    </row>
    <row r="20" spans="8:35">
      <c r="Y20" s="7">
        <v>8</v>
      </c>
      <c r="Z20" s="1">
        <v>1</v>
      </c>
      <c r="AA20" s="1" t="s">
        <v>117</v>
      </c>
      <c r="AB20" s="1">
        <v>1</v>
      </c>
      <c r="AC20" s="34">
        <v>0.94238875878220096</v>
      </c>
      <c r="AD20" s="34">
        <v>0.99898682877406197</v>
      </c>
      <c r="AE20" s="34">
        <f t="shared" si="0"/>
        <v>5.6598069991861011E-2</v>
      </c>
      <c r="AH20" s="34"/>
      <c r="AI20" s="1"/>
    </row>
    <row r="21" spans="8:35">
      <c r="Y21" s="7">
        <v>9</v>
      </c>
      <c r="Z21" s="1">
        <v>1</v>
      </c>
      <c r="AA21" s="1" t="s">
        <v>118</v>
      </c>
      <c r="AB21" s="1">
        <v>1</v>
      </c>
      <c r="AC21" s="34">
        <v>0.96908665105386405</v>
      </c>
      <c r="AD21" s="34">
        <v>0.99850671976107497</v>
      </c>
      <c r="AE21" s="34">
        <f t="shared" si="0"/>
        <v>2.9420068707210922E-2</v>
      </c>
      <c r="AH21" s="34"/>
      <c r="AI21" s="1"/>
    </row>
    <row r="22" spans="8:35">
      <c r="Y22" s="7">
        <v>0</v>
      </c>
      <c r="Z22" s="1">
        <v>2</v>
      </c>
      <c r="AA22" s="1" t="s">
        <v>58</v>
      </c>
      <c r="AB22" s="1">
        <v>2</v>
      </c>
      <c r="AC22" s="34">
        <v>0.97047244094488105</v>
      </c>
      <c r="AD22" s="34">
        <v>0.99949494949494899</v>
      </c>
      <c r="AE22" s="34">
        <f t="shared" si="0"/>
        <v>2.9022508550067938E-2</v>
      </c>
      <c r="AH22" s="34"/>
      <c r="AI22" s="1"/>
    </row>
    <row r="23" spans="8:35">
      <c r="Y23" s="7">
        <v>1</v>
      </c>
      <c r="Z23" s="1">
        <v>2</v>
      </c>
      <c r="AA23" s="1" t="s">
        <v>66</v>
      </c>
      <c r="AB23" s="1">
        <v>2</v>
      </c>
      <c r="AC23" s="34">
        <v>0.97047244094488105</v>
      </c>
      <c r="AD23" s="34">
        <v>1</v>
      </c>
      <c r="AE23" s="34">
        <f t="shared" si="0"/>
        <v>2.9527559055118946E-2</v>
      </c>
      <c r="AH23" s="34"/>
      <c r="AI23" s="1"/>
    </row>
    <row r="24" spans="8:35">
      <c r="Y24" s="7">
        <v>2</v>
      </c>
      <c r="Z24" s="1">
        <v>2</v>
      </c>
      <c r="AA24" s="1" t="s">
        <v>164</v>
      </c>
      <c r="AB24" s="1">
        <v>2</v>
      </c>
      <c r="AC24" s="34">
        <v>0.99261811023622004</v>
      </c>
      <c r="AD24" s="34">
        <v>0.99704724409448797</v>
      </c>
      <c r="AE24" s="34">
        <f t="shared" si="0"/>
        <v>4.4291338582679307E-3</v>
      </c>
      <c r="AH24" s="34"/>
      <c r="AI24" s="1"/>
    </row>
    <row r="25" spans="8:35">
      <c r="Y25" s="7">
        <v>3</v>
      </c>
      <c r="Z25" s="1">
        <v>2</v>
      </c>
      <c r="AA25" s="1" t="s">
        <v>119</v>
      </c>
      <c r="AB25" s="1">
        <v>2</v>
      </c>
      <c r="AC25" s="34">
        <v>0.98572834645669205</v>
      </c>
      <c r="AD25" s="34">
        <v>0.99950248756218896</v>
      </c>
      <c r="AE25" s="34">
        <f t="shared" si="0"/>
        <v>1.3774141105496907E-2</v>
      </c>
      <c r="AH25" s="34"/>
      <c r="AI25" s="1"/>
    </row>
    <row r="26" spans="8:35">
      <c r="Y26" s="7">
        <v>4</v>
      </c>
      <c r="Z26" s="1">
        <v>2</v>
      </c>
      <c r="AA26" s="1" t="s">
        <v>120</v>
      </c>
      <c r="AB26" s="1">
        <v>2</v>
      </c>
      <c r="AC26" s="34">
        <v>0.97194881889763696</v>
      </c>
      <c r="AD26" s="34">
        <v>0.99899091826437902</v>
      </c>
      <c r="AE26" s="34">
        <f t="shared" si="0"/>
        <v>2.7042099366742067E-2</v>
      </c>
      <c r="AH26" s="34"/>
      <c r="AI26" s="1"/>
    </row>
    <row r="27" spans="8:35">
      <c r="Y27" s="7">
        <v>5</v>
      </c>
      <c r="Z27" s="1">
        <v>2</v>
      </c>
      <c r="AA27" s="1" t="s">
        <v>121</v>
      </c>
      <c r="AB27" s="1">
        <v>2</v>
      </c>
      <c r="AC27" s="34">
        <v>0.98966535433070801</v>
      </c>
      <c r="AD27" s="34">
        <v>0.99577167019027402</v>
      </c>
      <c r="AE27" s="34">
        <f t="shared" si="0"/>
        <v>6.1063158595660028E-3</v>
      </c>
      <c r="AH27" s="34"/>
      <c r="AI27" s="1"/>
    </row>
    <row r="28" spans="8:35">
      <c r="Y28" s="7">
        <v>6</v>
      </c>
      <c r="Z28" s="1">
        <v>2</v>
      </c>
      <c r="AA28" s="1" t="s">
        <v>122</v>
      </c>
      <c r="AB28" s="1">
        <v>2</v>
      </c>
      <c r="AC28" s="34">
        <v>0.90551181102362199</v>
      </c>
      <c r="AD28" s="34">
        <v>0.99948927477017302</v>
      </c>
      <c r="AE28" s="34">
        <f t="shared" si="0"/>
        <v>9.3977463746551027E-2</v>
      </c>
      <c r="AH28" s="34"/>
      <c r="AI28" s="1"/>
    </row>
    <row r="29" spans="8:35">
      <c r="Y29" s="7">
        <v>7</v>
      </c>
      <c r="Z29" s="1">
        <v>2</v>
      </c>
      <c r="AA29" s="1" t="s">
        <v>123</v>
      </c>
      <c r="AB29" s="1">
        <v>2</v>
      </c>
      <c r="AC29" s="34">
        <v>0.97785433070866101</v>
      </c>
      <c r="AD29" s="34">
        <v>0.99950690335305703</v>
      </c>
      <c r="AE29" s="34">
        <f t="shared" si="0"/>
        <v>2.1652572644396018E-2</v>
      </c>
      <c r="AH29" s="34"/>
      <c r="AI29" s="1"/>
    </row>
    <row r="30" spans="8:35">
      <c r="Y30" s="7">
        <v>8</v>
      </c>
      <c r="Z30" s="1">
        <v>2</v>
      </c>
      <c r="AA30" s="1" t="s">
        <v>124</v>
      </c>
      <c r="AB30" s="1">
        <v>2</v>
      </c>
      <c r="AC30" s="34">
        <v>0.98031496062992096</v>
      </c>
      <c r="AD30" s="34">
        <v>1</v>
      </c>
      <c r="AE30" s="34">
        <f t="shared" si="0"/>
        <v>1.9685039370079038E-2</v>
      </c>
      <c r="AH30" s="34"/>
      <c r="AI30" s="1"/>
    </row>
    <row r="31" spans="8:35">
      <c r="Y31" s="7">
        <v>9</v>
      </c>
      <c r="Z31" s="1">
        <v>2</v>
      </c>
      <c r="AA31" s="1" t="s">
        <v>125</v>
      </c>
      <c r="AB31" s="1">
        <v>2</v>
      </c>
      <c r="AC31" s="34">
        <v>0.97982283464566899</v>
      </c>
      <c r="AD31" s="34">
        <v>1</v>
      </c>
      <c r="AE31" s="34">
        <f t="shared" si="0"/>
        <v>2.0177165354331006E-2</v>
      </c>
      <c r="AH31" s="34"/>
      <c r="AI31" s="1"/>
    </row>
    <row r="32" spans="8:35">
      <c r="H32" s="34" t="s">
        <v>270</v>
      </c>
      <c r="Y32" s="7">
        <v>0</v>
      </c>
      <c r="Z32" s="1">
        <v>3</v>
      </c>
      <c r="AA32" s="1" t="s">
        <v>59</v>
      </c>
      <c r="AB32" s="1">
        <v>3</v>
      </c>
      <c r="AC32" s="34">
        <v>0.99900497512437803</v>
      </c>
      <c r="AD32" s="34">
        <v>0.99949494949494899</v>
      </c>
      <c r="AE32" s="34">
        <f t="shared" si="0"/>
        <v>4.8997437057096693E-4</v>
      </c>
      <c r="AH32" s="34"/>
      <c r="AI32" s="1"/>
    </row>
    <row r="33" spans="8:35">
      <c r="H33" s="34" t="s">
        <v>199</v>
      </c>
      <c r="Y33" s="7">
        <v>1</v>
      </c>
      <c r="Z33" s="1">
        <v>3</v>
      </c>
      <c r="AA33" s="1" t="s">
        <v>67</v>
      </c>
      <c r="AB33" s="1">
        <v>3</v>
      </c>
      <c r="AC33" s="34">
        <v>0.953731343283582</v>
      </c>
      <c r="AD33" s="34">
        <v>0.99812646370023395</v>
      </c>
      <c r="AE33" s="34">
        <f t="shared" si="0"/>
        <v>4.4395120416651945E-2</v>
      </c>
      <c r="AH33" s="34"/>
      <c r="AI33" s="1"/>
    </row>
    <row r="34" spans="8:35">
      <c r="H34" s="34" t="s">
        <v>200</v>
      </c>
      <c r="Y34" s="7">
        <v>2</v>
      </c>
      <c r="Z34" s="1">
        <v>3</v>
      </c>
      <c r="AA34" s="1" t="s">
        <v>74</v>
      </c>
      <c r="AB34" s="1">
        <v>3</v>
      </c>
      <c r="AC34" s="34">
        <v>0.98606965174129302</v>
      </c>
      <c r="AD34" s="34">
        <v>0.99803149606299202</v>
      </c>
      <c r="AE34" s="34">
        <f t="shared" si="0"/>
        <v>1.1961844321699E-2</v>
      </c>
      <c r="AH34" s="34"/>
      <c r="AI34" s="1"/>
    </row>
    <row r="35" spans="8:35">
      <c r="H35" s="34" t="s">
        <v>201</v>
      </c>
      <c r="Y35" s="7">
        <v>3</v>
      </c>
      <c r="Z35" s="1">
        <v>3</v>
      </c>
      <c r="AA35" s="1" t="s">
        <v>165</v>
      </c>
      <c r="AB35" s="1">
        <v>3</v>
      </c>
      <c r="AC35" s="34">
        <v>0.99452736318407897</v>
      </c>
      <c r="AD35" s="34">
        <v>0.99900497512437803</v>
      </c>
      <c r="AE35" s="34">
        <f t="shared" si="0"/>
        <v>4.4776119402990533E-3</v>
      </c>
      <c r="AH35" s="34"/>
      <c r="AI35" s="1"/>
    </row>
    <row r="36" spans="8:35">
      <c r="H36" s="34" t="s">
        <v>257</v>
      </c>
      <c r="Y36" s="7">
        <v>4</v>
      </c>
      <c r="Z36" s="1">
        <v>3</v>
      </c>
      <c r="AA36" s="1" t="s">
        <v>126</v>
      </c>
      <c r="AB36" s="1">
        <v>3</v>
      </c>
      <c r="AC36" s="34">
        <v>0.99004975124378103</v>
      </c>
      <c r="AD36" s="34">
        <v>0.99899091826437902</v>
      </c>
      <c r="AE36" s="34">
        <f t="shared" si="0"/>
        <v>8.9411670205979954E-3</v>
      </c>
      <c r="AH36" s="34"/>
      <c r="AI36" s="1"/>
    </row>
    <row r="37" spans="8:35">
      <c r="H37" s="34" t="s">
        <v>271</v>
      </c>
      <c r="Y37" s="7">
        <v>5</v>
      </c>
      <c r="Z37" s="1">
        <v>3</v>
      </c>
      <c r="AA37" s="1" t="s">
        <v>127</v>
      </c>
      <c r="AB37" s="1">
        <v>3</v>
      </c>
      <c r="AC37" s="34">
        <v>0.99552238805970095</v>
      </c>
      <c r="AD37" s="34">
        <v>0.99788583509513695</v>
      </c>
      <c r="AE37" s="34">
        <f t="shared" si="0"/>
        <v>2.363447035436006E-3</v>
      </c>
      <c r="AH37" s="34"/>
      <c r="AI37" s="1"/>
    </row>
    <row r="38" spans="8:35">
      <c r="H38" s="34" t="s">
        <v>259</v>
      </c>
      <c r="Y38" s="7">
        <v>6</v>
      </c>
      <c r="Z38" s="1">
        <v>3</v>
      </c>
      <c r="AA38" s="1" t="s">
        <v>128</v>
      </c>
      <c r="AB38" s="1">
        <v>3</v>
      </c>
      <c r="AC38" s="34">
        <v>0.98109452736318403</v>
      </c>
      <c r="AD38" s="34">
        <v>0.99846782431052095</v>
      </c>
      <c r="AE38" s="34">
        <f t="shared" si="0"/>
        <v>1.7373296947336914E-2</v>
      </c>
      <c r="AH38" s="34"/>
      <c r="AI38" s="1"/>
    </row>
    <row r="39" spans="8:35">
      <c r="H39" s="34" t="s">
        <v>209</v>
      </c>
      <c r="Y39" s="7">
        <v>7</v>
      </c>
      <c r="Z39" s="1">
        <v>3</v>
      </c>
      <c r="AA39" s="1" t="s">
        <v>129</v>
      </c>
      <c r="AB39" s="1">
        <v>3</v>
      </c>
      <c r="AC39" s="34">
        <v>0.99850746268656698</v>
      </c>
      <c r="AD39" s="34">
        <v>0.99901380670611395</v>
      </c>
      <c r="AE39" s="34">
        <f t="shared" si="0"/>
        <v>5.0634401954696706E-4</v>
      </c>
      <c r="AH39" s="34"/>
      <c r="AI39" s="1"/>
    </row>
    <row r="40" spans="8:35">
      <c r="H40" s="34" t="s">
        <v>272</v>
      </c>
      <c r="Y40" s="7">
        <v>8</v>
      </c>
      <c r="Z40" s="1">
        <v>3</v>
      </c>
      <c r="AA40" s="1" t="s">
        <v>130</v>
      </c>
      <c r="AB40" s="1">
        <v>3</v>
      </c>
      <c r="AC40" s="34">
        <v>0.99303482587064595</v>
      </c>
      <c r="AD40" s="34">
        <v>0.99949341438703099</v>
      </c>
      <c r="AE40" s="34">
        <f t="shared" si="0"/>
        <v>6.4585885163850332E-3</v>
      </c>
      <c r="AH40" s="34"/>
      <c r="AI40" s="1"/>
    </row>
    <row r="41" spans="8:35">
      <c r="H41" s="34" t="s">
        <v>209</v>
      </c>
      <c r="Y41" s="7">
        <v>9</v>
      </c>
      <c r="Z41" s="1">
        <v>3</v>
      </c>
      <c r="AA41" s="1" t="s">
        <v>131</v>
      </c>
      <c r="AB41" s="1">
        <v>3</v>
      </c>
      <c r="AC41" s="34">
        <v>0.98208955223880601</v>
      </c>
      <c r="AD41" s="34">
        <v>0.99950223992035803</v>
      </c>
      <c r="AE41" s="34">
        <f t="shared" si="0"/>
        <v>1.7412687681552019E-2</v>
      </c>
      <c r="AH41" s="34"/>
      <c r="AI41" s="1"/>
    </row>
    <row r="42" spans="8:35">
      <c r="H42" s="34" t="s">
        <v>273</v>
      </c>
      <c r="Y42" s="7">
        <v>0</v>
      </c>
      <c r="Z42" s="1">
        <v>4</v>
      </c>
      <c r="AA42" s="1" t="s">
        <v>60</v>
      </c>
      <c r="AB42" s="1">
        <v>4</v>
      </c>
      <c r="AC42" s="34">
        <v>0.997477295660948</v>
      </c>
      <c r="AD42" s="34">
        <v>0.99747474747474696</v>
      </c>
      <c r="AE42" s="34">
        <f t="shared" si="0"/>
        <v>-2.5481862010456879E-6</v>
      </c>
      <c r="AH42" s="34"/>
      <c r="AI42" s="1"/>
    </row>
    <row r="43" spans="8:35">
      <c r="H43" s="34" t="s">
        <v>209</v>
      </c>
      <c r="Y43" s="7">
        <v>1</v>
      </c>
      <c r="Z43" s="1">
        <v>4</v>
      </c>
      <c r="AA43" s="1" t="s">
        <v>68</v>
      </c>
      <c r="AB43" s="1">
        <v>4</v>
      </c>
      <c r="AC43" s="34">
        <v>0.99041372351160395</v>
      </c>
      <c r="AD43" s="34">
        <v>0.99953161592505801</v>
      </c>
      <c r="AE43" s="34">
        <f t="shared" si="0"/>
        <v>9.1178924134540651E-3</v>
      </c>
      <c r="AH43" s="34"/>
      <c r="AI43" s="1"/>
    </row>
    <row r="44" spans="8:35">
      <c r="H44" s="34" t="s">
        <v>274</v>
      </c>
      <c r="Y44" s="7">
        <v>2</v>
      </c>
      <c r="Z44" s="1">
        <v>4</v>
      </c>
      <c r="AA44" s="1" t="s">
        <v>75</v>
      </c>
      <c r="AB44" s="1">
        <v>4</v>
      </c>
      <c r="AC44" s="34">
        <v>0.99243188698284501</v>
      </c>
      <c r="AD44" s="34">
        <v>0.99803149606299202</v>
      </c>
      <c r="AE44" s="34">
        <f t="shared" si="0"/>
        <v>5.5996090801470055E-3</v>
      </c>
      <c r="AH44" s="34"/>
      <c r="AI44" s="1"/>
    </row>
    <row r="45" spans="8:35">
      <c r="H45" s="34" t="s">
        <v>209</v>
      </c>
      <c r="Y45" s="7">
        <v>3</v>
      </c>
      <c r="Z45" s="1">
        <v>4</v>
      </c>
      <c r="AA45" s="1" t="s">
        <v>81</v>
      </c>
      <c r="AB45" s="1">
        <v>4</v>
      </c>
      <c r="AC45" s="34">
        <v>0.99899091826437902</v>
      </c>
      <c r="AD45" s="34">
        <v>0.99751243781094501</v>
      </c>
      <c r="AE45" s="34">
        <f t="shared" si="0"/>
        <v>-1.4784804534340168E-3</v>
      </c>
      <c r="AH45" s="34"/>
      <c r="AI45" s="1"/>
    </row>
    <row r="46" spans="8:35">
      <c r="H46" s="34" t="s">
        <v>275</v>
      </c>
      <c r="Y46" s="7">
        <v>4</v>
      </c>
      <c r="Z46" s="1">
        <v>4</v>
      </c>
      <c r="AA46" s="1" t="s">
        <v>166</v>
      </c>
      <c r="AB46" s="1">
        <v>4</v>
      </c>
      <c r="AC46" s="34">
        <v>0.99192734611503497</v>
      </c>
      <c r="AD46" s="34">
        <v>0.997477295660948</v>
      </c>
      <c r="AE46" s="34">
        <f t="shared" si="0"/>
        <v>5.5499495459130355E-3</v>
      </c>
      <c r="AH46" s="34"/>
      <c r="AI46" s="1"/>
    </row>
    <row r="47" spans="8:35">
      <c r="H47" s="34" t="s">
        <v>209</v>
      </c>
      <c r="Y47" s="7">
        <v>5</v>
      </c>
      <c r="Z47" s="1">
        <v>4</v>
      </c>
      <c r="AA47" s="1" t="s">
        <v>132</v>
      </c>
      <c r="AB47" s="1">
        <v>4</v>
      </c>
      <c r="AC47" s="34">
        <v>0.99798183652875805</v>
      </c>
      <c r="AD47" s="34">
        <v>0.99788583509513695</v>
      </c>
      <c r="AE47" s="34">
        <f t="shared" si="0"/>
        <v>-9.60014336210957E-5</v>
      </c>
      <c r="AH47" s="34"/>
      <c r="AI47" s="1"/>
    </row>
    <row r="48" spans="8:35">
      <c r="H48" s="34" t="s">
        <v>276</v>
      </c>
      <c r="Y48" s="7">
        <v>6</v>
      </c>
      <c r="Z48" s="1">
        <v>4</v>
      </c>
      <c r="AA48" s="1" t="s">
        <v>133</v>
      </c>
      <c r="AB48" s="1">
        <v>4</v>
      </c>
      <c r="AC48" s="34">
        <v>0.98688193743693198</v>
      </c>
      <c r="AD48" s="34">
        <v>0.99948927477017302</v>
      </c>
      <c r="AE48" s="34">
        <f t="shared" si="0"/>
        <v>1.2607337333241042E-2</v>
      </c>
      <c r="AH48" s="34"/>
      <c r="AI48" s="1"/>
    </row>
    <row r="49" spans="8:35">
      <c r="H49" s="34" t="s">
        <v>209</v>
      </c>
      <c r="Y49" s="7">
        <v>7</v>
      </c>
      <c r="Z49" s="1">
        <v>4</v>
      </c>
      <c r="AA49" s="1" t="s">
        <v>134</v>
      </c>
      <c r="AB49" s="1">
        <v>4</v>
      </c>
      <c r="AC49" s="34">
        <v>0.99192734611503497</v>
      </c>
      <c r="AD49" s="34">
        <v>0.99802761341222801</v>
      </c>
      <c r="AE49" s="34">
        <f t="shared" si="0"/>
        <v>6.1002672971930405E-3</v>
      </c>
      <c r="AH49" s="34"/>
      <c r="AI49" s="1"/>
    </row>
    <row r="50" spans="8:35">
      <c r="H50" s="34" t="s">
        <v>277</v>
      </c>
      <c r="Y50" s="7">
        <v>8</v>
      </c>
      <c r="Z50" s="1">
        <v>4</v>
      </c>
      <c r="AA50" s="1" t="s">
        <v>135</v>
      </c>
      <c r="AB50" s="1">
        <v>4</v>
      </c>
      <c r="AC50" s="34">
        <v>0.98486377396569103</v>
      </c>
      <c r="AD50" s="34">
        <v>0.99848024316109396</v>
      </c>
      <c r="AE50" s="34">
        <f t="shared" si="0"/>
        <v>1.3616469195402936E-2</v>
      </c>
      <c r="AH50" s="34"/>
      <c r="AI50" s="1"/>
    </row>
    <row r="51" spans="8:35">
      <c r="H51" s="34" t="s">
        <v>209</v>
      </c>
      <c r="Y51" s="7">
        <v>9</v>
      </c>
      <c r="Z51" s="1">
        <v>4</v>
      </c>
      <c r="AA51" s="1" t="s">
        <v>136</v>
      </c>
      <c r="AB51" s="1">
        <v>4</v>
      </c>
      <c r="AC51" s="34">
        <v>0.96115035317860698</v>
      </c>
      <c r="AD51" s="34">
        <v>0.99701343952215005</v>
      </c>
      <c r="AE51" s="34">
        <f t="shared" si="0"/>
        <v>3.5863086343543071E-2</v>
      </c>
      <c r="AH51" s="34"/>
      <c r="AI51" s="1"/>
    </row>
    <row r="52" spans="8:35">
      <c r="H52" s="34" t="s">
        <v>278</v>
      </c>
      <c r="Y52" s="7">
        <v>0</v>
      </c>
      <c r="Z52" s="1">
        <v>5</v>
      </c>
      <c r="AA52" s="1" t="s">
        <v>61</v>
      </c>
      <c r="AB52" s="1">
        <v>5</v>
      </c>
      <c r="AC52" s="34">
        <v>0.970401691331923</v>
      </c>
      <c r="AD52" s="34">
        <v>0.99898989898989898</v>
      </c>
      <c r="AE52" s="34">
        <f t="shared" si="0"/>
        <v>2.8588207657975984E-2</v>
      </c>
      <c r="AH52" s="34"/>
      <c r="AI52" s="1"/>
    </row>
    <row r="53" spans="8:35">
      <c r="H53" s="34" t="s">
        <v>209</v>
      </c>
      <c r="Y53" s="7">
        <v>1</v>
      </c>
      <c r="Z53" s="1">
        <v>5</v>
      </c>
      <c r="AA53" s="1" t="s">
        <v>69</v>
      </c>
      <c r="AB53" s="1">
        <v>5</v>
      </c>
      <c r="AC53" s="34">
        <v>0.96088794926004195</v>
      </c>
      <c r="AD53" s="34">
        <v>0.99953161592505801</v>
      </c>
      <c r="AE53" s="34">
        <f t="shared" si="0"/>
        <v>3.8643666665016063E-2</v>
      </c>
      <c r="AH53" s="34"/>
      <c r="AI53" s="1"/>
    </row>
    <row r="54" spans="8:35">
      <c r="H54" s="34" t="s">
        <v>279</v>
      </c>
      <c r="Y54" s="7">
        <v>2</v>
      </c>
      <c r="Z54" s="1">
        <v>5</v>
      </c>
      <c r="AA54" s="1" t="s">
        <v>76</v>
      </c>
      <c r="AB54" s="1">
        <v>5</v>
      </c>
      <c r="AC54" s="34">
        <v>0.98467230443974596</v>
      </c>
      <c r="AD54" s="34">
        <v>0.99852362204724399</v>
      </c>
      <c r="AE54" s="34">
        <f t="shared" si="0"/>
        <v>1.3851317607498026E-2</v>
      </c>
      <c r="AH54" s="34"/>
      <c r="AI54" s="1"/>
    </row>
    <row r="55" spans="8:35">
      <c r="H55" s="34" t="s">
        <v>209</v>
      </c>
      <c r="Y55" s="7">
        <v>3</v>
      </c>
      <c r="Z55" s="1">
        <v>5</v>
      </c>
      <c r="AA55" s="1" t="s">
        <v>82</v>
      </c>
      <c r="AB55" s="1">
        <v>5</v>
      </c>
      <c r="AC55" s="34">
        <v>0.93234672304439703</v>
      </c>
      <c r="AD55" s="34">
        <v>0.99850746268656698</v>
      </c>
      <c r="AE55" s="34">
        <f t="shared" si="0"/>
        <v>6.6160739642169952E-2</v>
      </c>
      <c r="AH55" s="34"/>
      <c r="AI55" s="1"/>
    </row>
    <row r="56" spans="8:35">
      <c r="H56" s="34" t="s">
        <v>280</v>
      </c>
      <c r="Y56" s="7">
        <v>4</v>
      </c>
      <c r="Z56" s="1">
        <v>5</v>
      </c>
      <c r="AA56" s="1" t="s">
        <v>87</v>
      </c>
      <c r="AB56" s="1">
        <v>5</v>
      </c>
      <c r="AC56" s="34">
        <v>0.98255813953488302</v>
      </c>
      <c r="AD56" s="34">
        <v>0.99848637739656898</v>
      </c>
      <c r="AE56" s="34">
        <f t="shared" si="0"/>
        <v>1.5928237861685957E-2</v>
      </c>
      <c r="AH56" s="34"/>
      <c r="AI56" s="1"/>
    </row>
    <row r="57" spans="8:35">
      <c r="H57" s="34" t="s">
        <v>209</v>
      </c>
      <c r="Y57" s="7">
        <v>5</v>
      </c>
      <c r="Z57" s="1">
        <v>5</v>
      </c>
      <c r="AA57" s="1" t="s">
        <v>167</v>
      </c>
      <c r="AB57" s="1">
        <v>5</v>
      </c>
      <c r="AC57" s="34">
        <v>0.98572938689217704</v>
      </c>
      <c r="AD57" s="34">
        <v>0.99894291754756803</v>
      </c>
      <c r="AE57" s="34">
        <f t="shared" si="0"/>
        <v>1.3213530655390993E-2</v>
      </c>
      <c r="AH57" s="34"/>
      <c r="AI57" s="1"/>
    </row>
    <row r="58" spans="8:35">
      <c r="H58" s="34" t="s">
        <v>281</v>
      </c>
      <c r="Y58" s="7">
        <v>6</v>
      </c>
      <c r="Z58" s="1">
        <v>5</v>
      </c>
      <c r="AA58" s="1" t="s">
        <v>137</v>
      </c>
      <c r="AB58" s="1">
        <v>5</v>
      </c>
      <c r="AC58" s="34">
        <v>0.97832980972515804</v>
      </c>
      <c r="AD58" s="34">
        <v>0.99846782431052095</v>
      </c>
      <c r="AE58" s="34">
        <f t="shared" si="0"/>
        <v>2.0138014585362907E-2</v>
      </c>
      <c r="AH58" s="34"/>
      <c r="AI58" s="1"/>
    </row>
    <row r="59" spans="8:35">
      <c r="H59" s="34" t="s">
        <v>203</v>
      </c>
      <c r="Y59" s="7">
        <v>7</v>
      </c>
      <c r="Z59" s="1">
        <v>5</v>
      </c>
      <c r="AA59" s="1" t="s">
        <v>138</v>
      </c>
      <c r="AB59" s="1">
        <v>5</v>
      </c>
      <c r="AC59" s="34">
        <v>0.98837209302325502</v>
      </c>
      <c r="AD59" s="34">
        <v>0.99852071005917098</v>
      </c>
      <c r="AE59" s="34">
        <f t="shared" si="0"/>
        <v>1.0148617035915963E-2</v>
      </c>
      <c r="AH59" s="34"/>
      <c r="AI59" s="1"/>
    </row>
    <row r="60" spans="8:35">
      <c r="H60" s="34" t="s">
        <v>204</v>
      </c>
      <c r="Y60" s="7">
        <v>8</v>
      </c>
      <c r="Z60" s="1">
        <v>5</v>
      </c>
      <c r="AA60" s="1" t="s">
        <v>139</v>
      </c>
      <c r="AB60" s="1">
        <v>5</v>
      </c>
      <c r="AC60" s="34">
        <v>0.96670190274841405</v>
      </c>
      <c r="AD60" s="34">
        <v>0.99848024316109396</v>
      </c>
      <c r="AE60" s="34">
        <f t="shared" si="0"/>
        <v>3.1778340412679906E-2</v>
      </c>
      <c r="AH60" s="34"/>
      <c r="AI60" s="1"/>
    </row>
    <row r="61" spans="8:35">
      <c r="H61" s="34" t="s">
        <v>205</v>
      </c>
      <c r="Y61" s="7">
        <v>9</v>
      </c>
      <c r="Z61" s="1">
        <v>5</v>
      </c>
      <c r="AA61" s="1" t="s">
        <v>140</v>
      </c>
      <c r="AB61" s="1">
        <v>5</v>
      </c>
      <c r="AC61" s="34">
        <v>0.970401691331923</v>
      </c>
      <c r="AD61" s="34">
        <v>0.99950223992035803</v>
      </c>
      <c r="AE61" s="34">
        <f t="shared" si="0"/>
        <v>2.9100548588435027E-2</v>
      </c>
      <c r="AH61" s="34"/>
      <c r="AI61" s="1"/>
    </row>
    <row r="62" spans="8:35">
      <c r="H62" s="34" t="s">
        <v>206</v>
      </c>
      <c r="Y62" s="7">
        <v>0</v>
      </c>
      <c r="Z62" s="1">
        <v>6</v>
      </c>
      <c r="AA62" s="1" t="s">
        <v>62</v>
      </c>
      <c r="AB62" s="1">
        <v>6</v>
      </c>
      <c r="AC62" s="34">
        <v>0.99387129724208301</v>
      </c>
      <c r="AD62" s="34">
        <v>0.99949494949494899</v>
      </c>
      <c r="AE62" s="34">
        <f t="shared" si="0"/>
        <v>5.6236522528659849E-3</v>
      </c>
      <c r="AH62" s="34"/>
      <c r="AI62" s="1"/>
    </row>
    <row r="63" spans="8:35">
      <c r="Y63" s="7">
        <v>1</v>
      </c>
      <c r="Z63" s="1">
        <v>6</v>
      </c>
      <c r="AA63" s="1" t="s">
        <v>70</v>
      </c>
      <c r="AB63" s="1">
        <v>6</v>
      </c>
      <c r="AC63" s="34">
        <v>0.98876404494381998</v>
      </c>
      <c r="AD63" s="34">
        <v>0.99906323185011703</v>
      </c>
      <c r="AE63" s="34">
        <f t="shared" si="0"/>
        <v>1.0299186906297053E-2</v>
      </c>
      <c r="AH63" s="34"/>
      <c r="AI63" s="1"/>
    </row>
    <row r="64" spans="8:35">
      <c r="Y64" s="7">
        <v>2</v>
      </c>
      <c r="Z64" s="1">
        <v>6</v>
      </c>
      <c r="AA64" s="1" t="s">
        <v>77</v>
      </c>
      <c r="AB64" s="1">
        <v>6</v>
      </c>
      <c r="AC64" s="34">
        <v>0.97650663942798699</v>
      </c>
      <c r="AD64" s="34">
        <v>1</v>
      </c>
      <c r="AE64" s="34">
        <f t="shared" si="0"/>
        <v>2.3493360572013011E-2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0.996935648621041</v>
      </c>
      <c r="AD65" s="34">
        <v>0.99900497512437803</v>
      </c>
      <c r="AE65" s="34">
        <f t="shared" si="0"/>
        <v>2.0693265033370212E-3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0.98008171603677197</v>
      </c>
      <c r="AD66" s="34">
        <v>1</v>
      </c>
      <c r="AE66" s="34">
        <f t="shared" si="0"/>
        <v>1.9918283963228034E-2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0.98876404494381998</v>
      </c>
      <c r="AD67" s="34">
        <v>0.99682875264270598</v>
      </c>
      <c r="AE67" s="34">
        <f t="shared" ref="AE67:AE101" si="21">AD67-AC67</f>
        <v>8.0647076988860089E-3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0.97548518896833503</v>
      </c>
      <c r="AD68" s="34">
        <v>0.99897854954034704</v>
      </c>
      <c r="AE68" s="34">
        <f t="shared" si="21"/>
        <v>2.3493360572012012E-2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0.98365679264555606</v>
      </c>
      <c r="AD69" s="34">
        <v>0.99901380670611395</v>
      </c>
      <c r="AE69" s="34">
        <f t="shared" si="21"/>
        <v>1.5357014060557894E-2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0.97395301327885597</v>
      </c>
      <c r="AD70" s="34">
        <v>0.99949341438703099</v>
      </c>
      <c r="AE70" s="34">
        <f t="shared" si="21"/>
        <v>2.5540401108175015E-2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0.98569969356486198</v>
      </c>
      <c r="AD71" s="34">
        <v>1</v>
      </c>
      <c r="AE71" s="34">
        <f t="shared" si="21"/>
        <v>1.4300306435138022E-2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0.99358974358974295</v>
      </c>
      <c r="AD72" s="34">
        <v>0.99545454545454504</v>
      </c>
      <c r="AE72" s="34">
        <f t="shared" si="21"/>
        <v>1.8648018648020903E-3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0.96005917159763299</v>
      </c>
      <c r="AD73" s="34">
        <v>0.99953161592505801</v>
      </c>
      <c r="AE73" s="34">
        <f t="shared" si="21"/>
        <v>3.9472444327425027E-2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0.98668639053254403</v>
      </c>
      <c r="AD74" s="34">
        <v>0.99753937007874005</v>
      </c>
      <c r="AE74" s="34">
        <f t="shared" si="21"/>
        <v>1.0852979546196018E-2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0.99556213017751405</v>
      </c>
      <c r="AD75" s="34">
        <v>0.99950248756218896</v>
      </c>
      <c r="AE75" s="34">
        <f t="shared" si="21"/>
        <v>3.9403573846749085E-3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0.97189349112426004</v>
      </c>
      <c r="AD76" s="34">
        <v>0.99949545913218896</v>
      </c>
      <c r="AE76" s="34">
        <f t="shared" si="21"/>
        <v>2.7601968007928912E-2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0.99506903353057197</v>
      </c>
      <c r="AD77" s="34">
        <v>0.99524312896405898</v>
      </c>
      <c r="AE77" s="34">
        <f t="shared" si="21"/>
        <v>1.7409543348700929E-4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0.89250493096646899</v>
      </c>
      <c r="AD78" s="34">
        <v>0.99846782431052095</v>
      </c>
      <c r="AE78" s="34">
        <f t="shared" si="21"/>
        <v>0.10596289334405196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0.99556213017751405</v>
      </c>
      <c r="AD79" s="34">
        <v>0.98372781065088699</v>
      </c>
      <c r="AE79" s="34">
        <f t="shared" si="21"/>
        <v>-1.1834319526627057E-2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0.97041420118343102</v>
      </c>
      <c r="AD80" s="34">
        <v>0.99645390070921902</v>
      </c>
      <c r="AE80" s="34">
        <f t="shared" si="21"/>
        <v>2.6039699525787996E-2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0.96992110453648905</v>
      </c>
      <c r="AD81" s="34">
        <v>0.99800895968143299</v>
      </c>
      <c r="AE81" s="34">
        <f t="shared" si="21"/>
        <v>2.8087855144943941E-2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0.99594731509625101</v>
      </c>
      <c r="AD82" s="34">
        <v>0.99949494949494899</v>
      </c>
      <c r="AE82" s="34">
        <f t="shared" si="21"/>
        <v>3.5476343986979852E-3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0.97922998986828702</v>
      </c>
      <c r="AD83" s="34">
        <v>1</v>
      </c>
      <c r="AE83" s="34">
        <f t="shared" si="21"/>
        <v>2.0770010131712979E-2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0.99290780141843904</v>
      </c>
      <c r="AD84" s="34">
        <v>1</v>
      </c>
      <c r="AE84" s="34">
        <f t="shared" si="21"/>
        <v>7.0921985815609601E-3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0.99898682877406197</v>
      </c>
      <c r="AD85" s="34">
        <v>1</v>
      </c>
      <c r="AE85" s="34">
        <f t="shared" si="21"/>
        <v>1.0131712259380254E-3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0.98074974670719295</v>
      </c>
      <c r="AD86" s="34">
        <v>0.99949545913218896</v>
      </c>
      <c r="AE86" s="34">
        <f t="shared" si="21"/>
        <v>1.8745712424996008E-2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0.99645390070921902</v>
      </c>
      <c r="AD87" s="34">
        <v>0.99841437632135299</v>
      </c>
      <c r="AE87" s="34">
        <f t="shared" si="21"/>
        <v>1.9604756121339717E-3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0.91995947315096205</v>
      </c>
      <c r="AD88" s="34">
        <v>0.99948927477017302</v>
      </c>
      <c r="AE88" s="34">
        <f t="shared" si="21"/>
        <v>7.9529801619210971E-2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0.99544072948328199</v>
      </c>
      <c r="AD89" s="34">
        <v>0.99950690335305703</v>
      </c>
      <c r="AE89" s="34">
        <f t="shared" si="21"/>
        <v>4.066173869775036E-3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0.948328267477203</v>
      </c>
      <c r="AD90" s="34">
        <v>1</v>
      </c>
      <c r="AE90" s="34">
        <f t="shared" si="21"/>
        <v>5.1671732522796998E-2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0.94934143870314003</v>
      </c>
      <c r="AD91" s="34">
        <v>1</v>
      </c>
      <c r="AE91" s="34">
        <f t="shared" si="21"/>
        <v>5.0658561296859972E-2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0.99552015928322501</v>
      </c>
      <c r="AD92" s="34">
        <v>0.99898989898989898</v>
      </c>
      <c r="AE92" s="34">
        <f t="shared" si="21"/>
        <v>3.4697397066739688E-3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0.96067695370831196</v>
      </c>
      <c r="AD93" s="34">
        <v>1</v>
      </c>
      <c r="AE93" s="34">
        <f t="shared" si="21"/>
        <v>3.9323046291688035E-2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0.96565455450472804</v>
      </c>
      <c r="AD94" s="34">
        <v>0.99950787401574803</v>
      </c>
      <c r="AE94" s="34">
        <f t="shared" si="21"/>
        <v>3.3853319511019997E-2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0.99651567944250796</v>
      </c>
      <c r="AD95" s="34">
        <v>0.991044776119403</v>
      </c>
      <c r="AE95" s="34">
        <f t="shared" si="21"/>
        <v>-5.4709033231049586E-3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0.97710303633648499</v>
      </c>
      <c r="AD96" s="34">
        <v>1</v>
      </c>
      <c r="AE96" s="34">
        <f t="shared" si="21"/>
        <v>2.2896963663515013E-2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0.99104031856645003</v>
      </c>
      <c r="AD97" s="34">
        <v>0.99894291754756803</v>
      </c>
      <c r="AE97" s="34">
        <f t="shared" si="21"/>
        <v>7.9025989811180031E-3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0.77949228471876497</v>
      </c>
      <c r="AD98" s="34">
        <v>0.99897854954034704</v>
      </c>
      <c r="AE98" s="34">
        <f t="shared" si="21"/>
        <v>0.21948626482158207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0.989547038327526</v>
      </c>
      <c r="AD99" s="34">
        <v>0.99950690335305703</v>
      </c>
      <c r="AE99" s="34">
        <f t="shared" si="21"/>
        <v>9.9598650255310339E-3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0.983076157292185</v>
      </c>
      <c r="AD100" s="34">
        <v>0.99898682877406197</v>
      </c>
      <c r="AE100" s="34">
        <f t="shared" si="21"/>
        <v>1.591067148187697E-2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0.983076157292185</v>
      </c>
      <c r="AD101" s="34">
        <v>1</v>
      </c>
      <c r="AE101" s="34">
        <f t="shared" si="21"/>
        <v>1.6923842707814996E-2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4301-F123-804F-9B39-C950C683505C}">
  <sheetPr>
    <tabColor rgb="FF00B0F0"/>
  </sheetPr>
  <dimension ref="A1:AI101"/>
  <sheetViews>
    <sheetView workbookViewId="0">
      <selection sqref="A1:XFD1048576"/>
    </sheetView>
  </sheetViews>
  <sheetFormatPr baseColWidth="10" defaultRowHeight="16"/>
  <cols>
    <col min="1" max="1" width="11.33203125" style="34" bestFit="1" customWidth="1"/>
    <col min="2" max="2" width="8.1640625" style="34" bestFit="1" customWidth="1"/>
    <col min="3" max="5" width="9.1640625" style="34" bestFit="1" customWidth="1"/>
    <col min="6" max="6" width="8.1640625" style="34" bestFit="1" customWidth="1"/>
    <col min="7" max="7" width="9.1640625" style="34" bestFit="1" customWidth="1"/>
    <col min="8" max="8" width="8.1640625" style="34" bestFit="1" customWidth="1"/>
    <col min="9" max="9" width="9.1640625" style="34" bestFit="1" customWidth="1"/>
    <col min="10" max="10" width="8.1640625" style="34" bestFit="1" customWidth="1"/>
    <col min="11" max="11" width="9.1640625" style="34" bestFit="1" customWidth="1"/>
    <col min="12" max="12" width="8.1640625" style="34" bestFit="1" customWidth="1"/>
    <col min="13" max="13" width="9.1640625" style="34" bestFit="1" customWidth="1"/>
    <col min="14" max="14" width="8.1640625" style="34" bestFit="1" customWidth="1"/>
    <col min="15" max="15" width="9.1640625" style="34" bestFit="1" customWidth="1"/>
    <col min="16" max="16" width="8.1640625" style="34" bestFit="1" customWidth="1"/>
    <col min="17" max="17" width="9.1640625" style="34" bestFit="1" customWidth="1"/>
    <col min="18" max="18" width="8.1640625" style="34" bestFit="1" customWidth="1"/>
    <col min="19" max="19" width="9.1640625" style="34" bestFit="1" customWidth="1"/>
    <col min="20" max="20" width="8.1640625" style="34" bestFit="1" customWidth="1"/>
    <col min="21" max="21" width="9.1640625" style="34" bestFit="1" customWidth="1"/>
    <col min="22" max="24" width="10.83203125" style="34"/>
    <col min="25" max="25" width="6.6640625" style="7" bestFit="1" customWidth="1"/>
    <col min="26" max="26" width="10" style="34" bestFit="1" customWidth="1"/>
    <col min="27" max="27" width="10" style="34" customWidth="1"/>
    <col min="28" max="28" width="10" style="34" bestFit="1" customWidth="1"/>
    <col min="29" max="30" width="12.1640625" style="34" bestFit="1" customWidth="1"/>
    <col min="31" max="33" width="10.83203125" style="34"/>
    <col min="34" max="34" width="7.6640625" style="7" bestFit="1" customWidth="1"/>
    <col min="35" max="35" width="7.6640625" style="34" bestFit="1" customWidth="1"/>
    <col min="36" max="37" width="12.1640625" style="34" bestFit="1" customWidth="1"/>
    <col min="38" max="16384" width="10.83203125" style="34"/>
  </cols>
  <sheetData>
    <row r="1" spans="1:35">
      <c r="A1" s="34" t="s">
        <v>172</v>
      </c>
      <c r="B1" s="44">
        <v>0</v>
      </c>
      <c r="C1" s="44"/>
      <c r="D1" s="44">
        <v>1</v>
      </c>
      <c r="E1" s="44"/>
      <c r="F1" s="44">
        <v>2</v>
      </c>
      <c r="G1" s="44"/>
      <c r="H1" s="44">
        <v>3</v>
      </c>
      <c r="I1" s="44"/>
      <c r="J1" s="44">
        <v>4</v>
      </c>
      <c r="K1" s="44"/>
      <c r="L1" s="44">
        <v>5</v>
      </c>
      <c r="M1" s="44"/>
      <c r="N1" s="44">
        <v>6</v>
      </c>
      <c r="O1" s="44"/>
      <c r="P1" s="44">
        <v>7</v>
      </c>
      <c r="Q1" s="44"/>
      <c r="R1" s="44">
        <v>8</v>
      </c>
      <c r="S1" s="44"/>
      <c r="T1" s="44">
        <v>9</v>
      </c>
      <c r="U1" s="44"/>
      <c r="Y1" s="7" t="s">
        <v>12</v>
      </c>
      <c r="Z1" s="34" t="s">
        <v>13</v>
      </c>
      <c r="AA1" s="34" t="s">
        <v>161</v>
      </c>
      <c r="AB1" s="34" t="s">
        <v>13</v>
      </c>
      <c r="AC1" s="34" t="s">
        <v>55</v>
      </c>
      <c r="AD1" s="34" t="s">
        <v>56</v>
      </c>
    </row>
    <row r="2" spans="1:35">
      <c r="A2" s="34" t="s">
        <v>183</v>
      </c>
      <c r="B2" s="37" t="s">
        <v>55</v>
      </c>
      <c r="C2" s="37" t="s">
        <v>56</v>
      </c>
      <c r="D2" s="37" t="s">
        <v>55</v>
      </c>
      <c r="E2" s="37" t="s">
        <v>56</v>
      </c>
      <c r="F2" s="37" t="s">
        <v>55</v>
      </c>
      <c r="G2" s="37" t="s">
        <v>56</v>
      </c>
      <c r="H2" s="37" t="s">
        <v>55</v>
      </c>
      <c r="I2" s="37" t="s">
        <v>56</v>
      </c>
      <c r="J2" s="37" t="s">
        <v>55</v>
      </c>
      <c r="K2" s="37" t="s">
        <v>56</v>
      </c>
      <c r="L2" s="37" t="s">
        <v>55</v>
      </c>
      <c r="M2" s="37" t="s">
        <v>56</v>
      </c>
      <c r="N2" s="37" t="s">
        <v>55</v>
      </c>
      <c r="O2" s="37" t="s">
        <v>56</v>
      </c>
      <c r="P2" s="37" t="s">
        <v>55</v>
      </c>
      <c r="Q2" s="37" t="s">
        <v>56</v>
      </c>
      <c r="R2" s="37" t="s">
        <v>55</v>
      </c>
      <c r="S2" s="37" t="s">
        <v>56</v>
      </c>
      <c r="T2" s="37" t="s">
        <v>55</v>
      </c>
      <c r="U2" s="37" t="s">
        <v>56</v>
      </c>
      <c r="Y2" s="7">
        <v>0</v>
      </c>
      <c r="Z2" s="1">
        <v>0</v>
      </c>
      <c r="AA2" s="1" t="s">
        <v>162</v>
      </c>
      <c r="AB2" s="1">
        <v>0</v>
      </c>
      <c r="AC2" s="43">
        <v>0.82833333333333303</v>
      </c>
      <c r="AD2" s="34">
        <v>0.99555555555555497</v>
      </c>
      <c r="AE2" s="34">
        <f>AD2-AC2</f>
        <v>0.16722222222222194</v>
      </c>
      <c r="AF2" s="34">
        <f>AVERAGE(AE2:AE101)</f>
        <v>7.6033333333333272E-2</v>
      </c>
      <c r="AH2" s="34"/>
      <c r="AI2" s="1"/>
    </row>
    <row r="3" spans="1:35">
      <c r="A3" s="14">
        <v>0</v>
      </c>
      <c r="B3" s="15">
        <f>VLOOKUP(CONCATENATE($A3,$B$1),$AA$1:$AD$101,3,0)</f>
        <v>0.82833333333333303</v>
      </c>
      <c r="C3" s="15">
        <f>VLOOKUP(CONCATENATE($A3,B$1),$AA$1:$AD$101,4,0)</f>
        <v>0.99555555555555497</v>
      </c>
      <c r="D3" s="15">
        <f>VLOOKUP(CONCATENATE($A3,$D$1),$AA$1:$AD$101,3,0)</f>
        <v>0.90944444444444394</v>
      </c>
      <c r="E3" s="15">
        <f>VLOOKUP(CONCATENATE($A3,D$1),$AA$1:$AD$101,4,0)</f>
        <v>0.99055555555555497</v>
      </c>
      <c r="F3" s="15">
        <f>VLOOKUP(CONCATENATE($A3,$F$1),$AA$1:$AD$101,3,0)</f>
        <v>0.91500000000000004</v>
      </c>
      <c r="G3" s="15">
        <f>VLOOKUP(CONCATENATE($A3,F$1),$AA$1:$AD$101,4,0)</f>
        <v>0.99444444444444402</v>
      </c>
      <c r="H3" s="15">
        <f>VLOOKUP(CONCATENATE($A3,$H$1),$AA$1:$AD$101,3,0)</f>
        <v>0.93611111111111101</v>
      </c>
      <c r="I3" s="15">
        <f>VLOOKUP(CONCATENATE($A3,H$1),$AA$1:$AD$101,4,0)</f>
        <v>0.99777777777777699</v>
      </c>
      <c r="J3" s="15">
        <f>VLOOKUP(CONCATENATE($A3,$J$1),$AA$1:$AD$101,3,0)</f>
        <v>0.94166666666666599</v>
      </c>
      <c r="K3" s="15">
        <f>VLOOKUP(CONCATENATE($A3,J$1),$AA$1:$AD$101,4,0)</f>
        <v>0.995</v>
      </c>
      <c r="L3" s="15">
        <f>VLOOKUP(CONCATENATE($A3,$L$1),$AA$1:$AD$101,3,0)</f>
        <v>0.961666666666666</v>
      </c>
      <c r="M3" s="15">
        <f>VLOOKUP(CONCATENATE($A3,L$1),$AA$1:$AD$101,4,0)</f>
        <v>0.99666666666666603</v>
      </c>
      <c r="N3" s="15">
        <f>VLOOKUP(CONCATENATE($A3,$N$1),$AA$1:$AD$101,3,0)</f>
        <v>0.94499999999999995</v>
      </c>
      <c r="O3" s="15">
        <f>VLOOKUP(CONCATENATE($A3,N$1),$AA$1:$AD$101,4,0)</f>
        <v>0.99666666666666603</v>
      </c>
      <c r="P3" s="15">
        <f>VLOOKUP(CONCATENATE($A3,$P$1),$AA$1:$AD$101,3,0)</f>
        <v>0.90611111111111098</v>
      </c>
      <c r="Q3" s="15">
        <f>VLOOKUP(CONCATENATE($A3,P$1),$AA$1:$AD$101,4,0)</f>
        <v>0.99555555555555497</v>
      </c>
      <c r="R3" s="15">
        <f>VLOOKUP(CONCATENATE($A3,$R$1),$AA$1:$AD$101,3,0)</f>
        <v>0.89888888888888796</v>
      </c>
      <c r="S3" s="15">
        <f>VLOOKUP(CONCATENATE($A3,R$1),$AA$1:$AD$101,4,0)</f>
        <v>0.99722222222222201</v>
      </c>
      <c r="T3" s="15">
        <f>VLOOKUP(CONCATENATE($A3,$T$1),$AA$1:$AD$101,3,0)</f>
        <v>0.92944444444444396</v>
      </c>
      <c r="U3" s="15">
        <f>VLOOKUP(CONCATENATE($A3,T$1),$AA$1:$AD$101,4,0)</f>
        <v>0.99722222222222201</v>
      </c>
      <c r="Y3" s="7">
        <v>1</v>
      </c>
      <c r="Z3" s="1">
        <v>0</v>
      </c>
      <c r="AA3" s="1" t="s">
        <v>102</v>
      </c>
      <c r="AB3" s="1">
        <v>0</v>
      </c>
      <c r="AC3" s="34">
        <v>0.83611111111111103</v>
      </c>
      <c r="AD3" s="34">
        <v>0.99444444444444402</v>
      </c>
      <c r="AE3" s="34">
        <f t="shared" ref="AE3:AE66" si="0">AD3-AC3</f>
        <v>0.15833333333333299</v>
      </c>
      <c r="AF3" s="34">
        <f>MEDIAN(AE2:AE101)</f>
        <v>4.3333333333333557E-2</v>
      </c>
      <c r="AH3" s="34"/>
      <c r="AI3" s="1"/>
    </row>
    <row r="4" spans="1:35">
      <c r="A4" s="14">
        <v>1</v>
      </c>
      <c r="B4" s="15">
        <f t="shared" ref="B4:B12" si="1">VLOOKUP(CONCATENATE($A4,$B$1),$AA$1:$AD$101,3,0)</f>
        <v>0.83611111111111103</v>
      </c>
      <c r="C4" s="15">
        <f t="shared" ref="C4:C12" si="2">VLOOKUP(CONCATENATE($A4,$B$1),$AA$1:$AD$101,4,0)</f>
        <v>0.99444444444444402</v>
      </c>
      <c r="D4" s="15">
        <f t="shared" ref="D4:D12" si="3">VLOOKUP(CONCATENATE($A4,$D$1),$AA$1:$AD$101,3,0)</f>
        <v>0.50611111111111096</v>
      </c>
      <c r="E4" s="15">
        <f t="shared" ref="E4:E12" si="4">VLOOKUP(CONCATENATE($A4,D$1),$AA$1:$AD$101,4,0)</f>
        <v>0.99611111111111095</v>
      </c>
      <c r="F4" s="15">
        <f t="shared" ref="F4:F12" si="5">VLOOKUP(CONCATENATE($A4,$F$1),$AA$1:$AD$101,3,0)</f>
        <v>0.90777777777777702</v>
      </c>
      <c r="G4" s="15">
        <f t="shared" ref="G4:G12" si="6">VLOOKUP(CONCATENATE($A4,F$1),$AA$1:$AD$101,4,0)</f>
        <v>0.99722222222222201</v>
      </c>
      <c r="H4" s="15">
        <f t="shared" ref="H4:H12" si="7">VLOOKUP(CONCATENATE($A4,$H$1),$AA$1:$AD$101,3,0)</f>
        <v>0.926111111111111</v>
      </c>
      <c r="I4" s="15">
        <f t="shared" ref="I4:I12" si="8">VLOOKUP(CONCATENATE($A4,H$1),$AA$1:$AD$101,4,0)</f>
        <v>0.99833333333333296</v>
      </c>
      <c r="J4" s="36">
        <f t="shared" ref="J4:J12" si="9">VLOOKUP(CONCATENATE($A4,$J$1),$AA$1:$AD$101,3,0)</f>
        <v>0.88833333333333298</v>
      </c>
      <c r="K4" s="36">
        <f t="shared" ref="K4:K12" si="10">VLOOKUP(CONCATENATE($A4,J$1),$AA$1:$AD$101,4,0)</f>
        <v>0.99555555555555497</v>
      </c>
      <c r="L4" s="15">
        <f t="shared" ref="L4:L12" si="11">VLOOKUP(CONCATENATE($A4,$L$1),$AA$1:$AD$101,3,0)</f>
        <v>0.92166666666666597</v>
      </c>
      <c r="M4" s="15">
        <f t="shared" ref="M4:M12" si="12">VLOOKUP(CONCATENATE($A4,L$1),$AA$1:$AD$101,4,0)</f>
        <v>0.99555555555555497</v>
      </c>
      <c r="N4" s="15">
        <f t="shared" ref="N4:N12" si="13">VLOOKUP(CONCATENATE($A4,$N$1),$AA$1:$AD$101,3,0)</f>
        <v>0.92722222222222195</v>
      </c>
      <c r="O4" s="15">
        <f t="shared" ref="O4:O12" si="14">VLOOKUP(CONCATENATE($A4,N$1),$AA$1:$AD$101,4,0)</f>
        <v>0.99666666666666603</v>
      </c>
      <c r="P4" s="15">
        <f t="shared" ref="P4:P12" si="15">VLOOKUP(CONCATENATE($A4,$P$1),$AA$1:$AD$101,3,0)</f>
        <v>0.87166666666666603</v>
      </c>
      <c r="Q4" s="15">
        <f t="shared" ref="Q4:Q12" si="16">VLOOKUP(CONCATENATE($A4,P$1),$AA$1:$AD$101,4,0)</f>
        <v>0.99388888888888804</v>
      </c>
      <c r="R4" s="15">
        <f t="shared" ref="R4:R12" si="17">VLOOKUP(CONCATENATE($A4,$R$1),$AA$1:$AD$101,3,0)</f>
        <v>0.92555555555555502</v>
      </c>
      <c r="S4" s="15">
        <f t="shared" ref="S4:S12" si="18">VLOOKUP(CONCATENATE($A4,R$1),$AA$1:$AD$101,4,0)</f>
        <v>0.96722222222222198</v>
      </c>
      <c r="T4" s="15">
        <f t="shared" ref="T4:T12" si="19">VLOOKUP(CONCATENATE($A4,$T$1),$AA$1:$AD$101,3,0)</f>
        <v>0.94666666666666599</v>
      </c>
      <c r="U4" s="15">
        <f t="shared" ref="U4:U12" si="20">VLOOKUP(CONCATENATE($A4,T$1),$AA$1:$AD$101,4,0)</f>
        <v>0.99777777777777699</v>
      </c>
      <c r="Y4" s="7">
        <v>2</v>
      </c>
      <c r="Z4" s="1">
        <v>0</v>
      </c>
      <c r="AA4" s="1" t="s">
        <v>103</v>
      </c>
      <c r="AB4" s="1">
        <v>0</v>
      </c>
      <c r="AC4" s="34">
        <v>0.90777777777777702</v>
      </c>
      <c r="AD4" s="34">
        <v>0.99722222222222201</v>
      </c>
      <c r="AE4" s="34">
        <f t="shared" si="0"/>
        <v>8.9444444444444993E-2</v>
      </c>
      <c r="AH4" s="34"/>
      <c r="AI4" s="1"/>
    </row>
    <row r="5" spans="1:35">
      <c r="A5" s="14">
        <v>2</v>
      </c>
      <c r="B5" s="15">
        <f t="shared" si="1"/>
        <v>0.90777777777777702</v>
      </c>
      <c r="C5" s="15">
        <f t="shared" si="2"/>
        <v>0.99722222222222201</v>
      </c>
      <c r="D5" s="15">
        <f t="shared" si="3"/>
        <v>0.982222222222222</v>
      </c>
      <c r="E5" s="15">
        <f t="shared" si="4"/>
        <v>0.99944444444444402</v>
      </c>
      <c r="F5" s="15">
        <f t="shared" si="5"/>
        <v>0.74666666666666603</v>
      </c>
      <c r="G5" s="15">
        <f t="shared" si="6"/>
        <v>0.99888888888888805</v>
      </c>
      <c r="H5" s="15">
        <f t="shared" si="7"/>
        <v>0.97833333333333306</v>
      </c>
      <c r="I5" s="15">
        <f t="shared" si="8"/>
        <v>0.99888888888888805</v>
      </c>
      <c r="J5" s="15">
        <f t="shared" si="9"/>
        <v>0.98277777777777697</v>
      </c>
      <c r="K5" s="15">
        <f t="shared" si="10"/>
        <v>0.99777777777777699</v>
      </c>
      <c r="L5" s="15">
        <f t="shared" si="11"/>
        <v>0.97666666666666602</v>
      </c>
      <c r="M5" s="15">
        <f t="shared" si="12"/>
        <v>0.99555555555555497</v>
      </c>
      <c r="N5" s="15">
        <f t="shared" si="13"/>
        <v>0.99</v>
      </c>
      <c r="O5" s="15">
        <f t="shared" si="14"/>
        <v>0.99611111111111095</v>
      </c>
      <c r="P5" s="15">
        <f t="shared" si="15"/>
        <v>0.97611111111111104</v>
      </c>
      <c r="Q5" s="15">
        <f t="shared" si="16"/>
        <v>0.98277777777777697</v>
      </c>
      <c r="R5" s="15">
        <f t="shared" si="17"/>
        <v>0.96833333333333305</v>
      </c>
      <c r="S5" s="15">
        <f t="shared" si="18"/>
        <v>0.99777777777777699</v>
      </c>
      <c r="T5" s="15">
        <f t="shared" si="19"/>
        <v>0.97666666666666602</v>
      </c>
      <c r="U5" s="15">
        <f t="shared" si="20"/>
        <v>0.99</v>
      </c>
      <c r="Y5" s="7">
        <v>3</v>
      </c>
      <c r="Z5" s="1">
        <v>0</v>
      </c>
      <c r="AA5" s="1" t="s">
        <v>104</v>
      </c>
      <c r="AB5" s="1">
        <v>0</v>
      </c>
      <c r="AC5" s="34">
        <v>0.66</v>
      </c>
      <c r="AD5" s="34">
        <v>0.99444444444444402</v>
      </c>
      <c r="AE5" s="34">
        <f t="shared" si="0"/>
        <v>0.33444444444444399</v>
      </c>
      <c r="AH5" s="34"/>
      <c r="AI5" s="1"/>
    </row>
    <row r="6" spans="1:35">
      <c r="A6" s="14">
        <v>3</v>
      </c>
      <c r="B6" s="15">
        <f t="shared" si="1"/>
        <v>0.66</v>
      </c>
      <c r="C6" s="15">
        <f t="shared" si="2"/>
        <v>0.99444444444444402</v>
      </c>
      <c r="D6" s="15">
        <f t="shared" si="3"/>
        <v>0.92722222222222195</v>
      </c>
      <c r="E6" s="15">
        <f t="shared" si="4"/>
        <v>0.995</v>
      </c>
      <c r="F6" s="15">
        <f t="shared" si="5"/>
        <v>0.92944444444444396</v>
      </c>
      <c r="G6" s="15">
        <f t="shared" si="6"/>
        <v>0.99722222222222201</v>
      </c>
      <c r="H6" s="15">
        <f t="shared" si="7"/>
        <v>0.61833333333333296</v>
      </c>
      <c r="I6" s="15">
        <f t="shared" si="8"/>
        <v>0.99777777777777699</v>
      </c>
      <c r="J6" s="15">
        <f t="shared" si="9"/>
        <v>0.86499999999999999</v>
      </c>
      <c r="K6" s="15">
        <f t="shared" si="10"/>
        <v>0.98499999999999999</v>
      </c>
      <c r="L6" s="15">
        <f t="shared" si="11"/>
        <v>0.93833333333333302</v>
      </c>
      <c r="M6" s="15">
        <f t="shared" si="12"/>
        <v>0.995</v>
      </c>
      <c r="N6" s="15">
        <f t="shared" si="13"/>
        <v>0.94111111111111101</v>
      </c>
      <c r="O6" s="15">
        <f t="shared" si="14"/>
        <v>0.98833333333333295</v>
      </c>
      <c r="P6" s="15">
        <f t="shared" si="15"/>
        <v>0.83611111111111103</v>
      </c>
      <c r="Q6" s="15">
        <f t="shared" si="16"/>
        <v>0.99277777777777698</v>
      </c>
      <c r="R6" s="15">
        <f t="shared" si="17"/>
        <v>0.91500000000000004</v>
      </c>
      <c r="S6" s="15">
        <f t="shared" si="18"/>
        <v>0.98555555555555496</v>
      </c>
      <c r="T6" s="15">
        <f t="shared" si="19"/>
        <v>0.91444444444444395</v>
      </c>
      <c r="U6" s="15">
        <f t="shared" si="20"/>
        <v>0.99333333333333296</v>
      </c>
      <c r="Y6" s="7">
        <v>4</v>
      </c>
      <c r="Z6" s="1">
        <v>0</v>
      </c>
      <c r="AA6" s="1" t="s">
        <v>105</v>
      </c>
      <c r="AB6" s="1">
        <v>0</v>
      </c>
      <c r="AC6" s="34">
        <v>0.95111111111111102</v>
      </c>
      <c r="AD6" s="34">
        <v>0.98944444444444402</v>
      </c>
      <c r="AE6" s="34">
        <f t="shared" si="0"/>
        <v>3.8333333333332997E-2</v>
      </c>
      <c r="AH6" s="34"/>
      <c r="AI6" s="1"/>
    </row>
    <row r="7" spans="1:35">
      <c r="A7" s="14">
        <v>4</v>
      </c>
      <c r="B7" s="15">
        <f t="shared" si="1"/>
        <v>0.95111111111111102</v>
      </c>
      <c r="C7" s="15">
        <f t="shared" si="2"/>
        <v>0.98944444444444402</v>
      </c>
      <c r="D7" s="15">
        <f t="shared" si="3"/>
        <v>0.97944444444444401</v>
      </c>
      <c r="E7" s="15">
        <f t="shared" si="4"/>
        <v>0.99722222222222201</v>
      </c>
      <c r="F7" s="15">
        <f t="shared" si="5"/>
        <v>0.96333333333333304</v>
      </c>
      <c r="G7" s="15">
        <f t="shared" si="6"/>
        <v>0.99944444444444402</v>
      </c>
      <c r="H7" s="15">
        <f t="shared" si="7"/>
        <v>0.99055555555555497</v>
      </c>
      <c r="I7" s="15">
        <f t="shared" si="8"/>
        <v>0.99888888888888805</v>
      </c>
      <c r="J7" s="15">
        <f t="shared" si="9"/>
        <v>0.65611111111111098</v>
      </c>
      <c r="K7" s="15">
        <f t="shared" si="10"/>
        <v>0.99722222222222201</v>
      </c>
      <c r="L7" s="15">
        <f t="shared" si="11"/>
        <v>0.97833333333333306</v>
      </c>
      <c r="M7" s="15">
        <f t="shared" si="12"/>
        <v>0.99166666666666603</v>
      </c>
      <c r="N7" s="15">
        <f t="shared" si="13"/>
        <v>0.99055555555555497</v>
      </c>
      <c r="O7" s="15">
        <f t="shared" si="14"/>
        <v>0.99722222222222201</v>
      </c>
      <c r="P7" s="15">
        <f t="shared" si="15"/>
        <v>0.96222222222222198</v>
      </c>
      <c r="Q7" s="15">
        <f t="shared" si="16"/>
        <v>0.99222222222222201</v>
      </c>
      <c r="R7" s="15">
        <f t="shared" si="17"/>
        <v>0.97722222222222199</v>
      </c>
      <c r="S7" s="15">
        <f t="shared" si="18"/>
        <v>0.99611111111111095</v>
      </c>
      <c r="T7" s="15">
        <f t="shared" si="19"/>
        <v>0.98555555555555496</v>
      </c>
      <c r="U7" s="15">
        <f t="shared" si="20"/>
        <v>0.99666666666666603</v>
      </c>
      <c r="Y7" s="7">
        <v>5</v>
      </c>
      <c r="Z7" s="1">
        <v>0</v>
      </c>
      <c r="AA7" s="1" t="s">
        <v>106</v>
      </c>
      <c r="AB7" s="1">
        <v>0</v>
      </c>
      <c r="AC7" s="34">
        <v>0.97611111111111104</v>
      </c>
      <c r="AD7" s="34">
        <v>0.99611111111111095</v>
      </c>
      <c r="AE7" s="34">
        <f t="shared" si="0"/>
        <v>1.9999999999999907E-2</v>
      </c>
      <c r="AH7" s="34"/>
      <c r="AI7" s="1"/>
    </row>
    <row r="8" spans="1:35">
      <c r="A8" s="14">
        <v>5</v>
      </c>
      <c r="B8" s="15">
        <f t="shared" si="1"/>
        <v>0.97611111111111104</v>
      </c>
      <c r="C8" s="15">
        <f t="shared" si="2"/>
        <v>0.99611111111111095</v>
      </c>
      <c r="D8" s="15">
        <f t="shared" si="3"/>
        <v>0.97</v>
      </c>
      <c r="E8" s="15">
        <f t="shared" si="4"/>
        <v>0.99388888888888804</v>
      </c>
      <c r="F8" s="15">
        <f t="shared" si="5"/>
        <v>0.92166666666666597</v>
      </c>
      <c r="G8" s="15">
        <f t="shared" si="6"/>
        <v>0.99444444444444402</v>
      </c>
      <c r="H8" s="15">
        <f t="shared" si="7"/>
        <v>0.98888888888888804</v>
      </c>
      <c r="I8" s="15">
        <f t="shared" si="8"/>
        <v>0.99611111111111095</v>
      </c>
      <c r="J8" s="15">
        <f t="shared" si="9"/>
        <v>0.97499999999999998</v>
      </c>
      <c r="K8" s="15">
        <f t="shared" si="10"/>
        <v>0.99722222222222201</v>
      </c>
      <c r="L8" s="15">
        <f t="shared" si="11"/>
        <v>0.77444444444444405</v>
      </c>
      <c r="M8" s="15">
        <f t="shared" si="12"/>
        <v>0.99611111111111095</v>
      </c>
      <c r="N8" s="15">
        <f t="shared" si="13"/>
        <v>0.95388888888888801</v>
      </c>
      <c r="O8" s="15">
        <f t="shared" si="14"/>
        <v>0.995</v>
      </c>
      <c r="P8" s="15">
        <f t="shared" si="15"/>
        <v>0.97277777777777696</v>
      </c>
      <c r="Q8" s="15">
        <f t="shared" si="16"/>
        <v>0.98888888888888804</v>
      </c>
      <c r="R8" s="15">
        <f t="shared" si="17"/>
        <v>0.96388888888888802</v>
      </c>
      <c r="S8" s="15">
        <f t="shared" si="18"/>
        <v>0.99666666666666603</v>
      </c>
      <c r="T8" s="15">
        <f t="shared" si="19"/>
        <v>0.98055555555555496</v>
      </c>
      <c r="U8" s="15">
        <f t="shared" si="20"/>
        <v>0.99777777777777699</v>
      </c>
      <c r="Y8" s="7">
        <v>6</v>
      </c>
      <c r="Z8" s="1">
        <v>0</v>
      </c>
      <c r="AA8" s="1" t="s">
        <v>107</v>
      </c>
      <c r="AB8" s="1">
        <v>0</v>
      </c>
      <c r="AC8" s="34">
        <v>0.96666666666666601</v>
      </c>
      <c r="AD8" s="34">
        <v>0.99333333333333296</v>
      </c>
      <c r="AE8" s="34">
        <f t="shared" si="0"/>
        <v>2.6666666666666949E-2</v>
      </c>
      <c r="AH8" s="34"/>
      <c r="AI8" s="1"/>
    </row>
    <row r="9" spans="1:35">
      <c r="A9" s="14">
        <v>6</v>
      </c>
      <c r="B9" s="15">
        <f t="shared" si="1"/>
        <v>0.96666666666666601</v>
      </c>
      <c r="C9" s="15">
        <f t="shared" si="2"/>
        <v>0.99333333333333296</v>
      </c>
      <c r="D9" s="15">
        <f t="shared" si="3"/>
        <v>0.92388888888888798</v>
      </c>
      <c r="E9" s="15">
        <f t="shared" si="4"/>
        <v>0.98777777777777698</v>
      </c>
      <c r="F9" s="15">
        <f t="shared" si="5"/>
        <v>0.88111111111111096</v>
      </c>
      <c r="G9" s="15">
        <f t="shared" si="6"/>
        <v>0.99611111111111095</v>
      </c>
      <c r="H9" s="15">
        <f t="shared" si="7"/>
        <v>0.96833333333333305</v>
      </c>
      <c r="I9" s="15">
        <f t="shared" si="8"/>
        <v>0.99722222222222201</v>
      </c>
      <c r="J9" s="15">
        <f t="shared" si="9"/>
        <v>0.88444444444444403</v>
      </c>
      <c r="K9" s="15">
        <f t="shared" si="10"/>
        <v>0.99388888888888804</v>
      </c>
      <c r="L9" s="15">
        <f t="shared" si="11"/>
        <v>0.93722222222222196</v>
      </c>
      <c r="M9" s="15">
        <f t="shared" si="12"/>
        <v>0.99277777777777698</v>
      </c>
      <c r="N9" s="15">
        <f t="shared" si="13"/>
        <v>0.43166666666666598</v>
      </c>
      <c r="O9" s="15">
        <f t="shared" si="14"/>
        <v>0.97777777777777697</v>
      </c>
      <c r="P9" s="15">
        <f t="shared" si="15"/>
        <v>0.93222222222222195</v>
      </c>
      <c r="Q9" s="15">
        <f t="shared" si="16"/>
        <v>0.98277777777777697</v>
      </c>
      <c r="R9" s="15">
        <f t="shared" si="17"/>
        <v>0.96222222222222198</v>
      </c>
      <c r="S9" s="15">
        <f t="shared" si="18"/>
        <v>0.99444444444444402</v>
      </c>
      <c r="T9" s="15">
        <f t="shared" si="19"/>
        <v>0.90611111111111098</v>
      </c>
      <c r="U9" s="15">
        <f t="shared" si="20"/>
        <v>0.99388888888888804</v>
      </c>
      <c r="Y9" s="7">
        <v>7</v>
      </c>
      <c r="Z9" s="1">
        <v>0</v>
      </c>
      <c r="AA9" s="1" t="s">
        <v>108</v>
      </c>
      <c r="AB9" s="1">
        <v>0</v>
      </c>
      <c r="AC9" s="34">
        <v>0.94611111111111101</v>
      </c>
      <c r="AD9" s="34">
        <v>0.99333333333333296</v>
      </c>
      <c r="AE9" s="34">
        <f t="shared" si="0"/>
        <v>4.7222222222221943E-2</v>
      </c>
      <c r="AH9" s="34"/>
      <c r="AI9" s="1"/>
    </row>
    <row r="10" spans="1:35">
      <c r="A10" s="14">
        <v>7</v>
      </c>
      <c r="B10" s="15">
        <f t="shared" si="1"/>
        <v>0.94611111111111101</v>
      </c>
      <c r="C10" s="15">
        <f t="shared" si="2"/>
        <v>0.99333333333333296</v>
      </c>
      <c r="D10" s="15">
        <f t="shared" si="3"/>
        <v>0.97166666666666601</v>
      </c>
      <c r="E10" s="15">
        <f t="shared" si="4"/>
        <v>0.99388888888888804</v>
      </c>
      <c r="F10" s="15">
        <f t="shared" si="5"/>
        <v>0.96611111111111103</v>
      </c>
      <c r="G10" s="15">
        <f t="shared" si="6"/>
        <v>0.99722222222222201</v>
      </c>
      <c r="H10" s="15">
        <f t="shared" si="7"/>
        <v>0.98333333333333295</v>
      </c>
      <c r="I10" s="15">
        <f t="shared" si="8"/>
        <v>0.99833333333333296</v>
      </c>
      <c r="J10" s="15">
        <f t="shared" si="9"/>
        <v>0.97111111111111104</v>
      </c>
      <c r="K10" s="15">
        <f t="shared" si="10"/>
        <v>0.99666666666666603</v>
      </c>
      <c r="L10" s="15">
        <f t="shared" si="11"/>
        <v>0.96277777777777696</v>
      </c>
      <c r="M10" s="15">
        <f t="shared" si="12"/>
        <v>0.99611111111111095</v>
      </c>
      <c r="N10" s="15">
        <f t="shared" si="13"/>
        <v>0.98499999999999999</v>
      </c>
      <c r="O10" s="15">
        <f t="shared" si="14"/>
        <v>0.99833333333333296</v>
      </c>
      <c r="P10" s="15">
        <f t="shared" si="15"/>
        <v>0.83611111111111103</v>
      </c>
      <c r="Q10" s="15">
        <f t="shared" si="16"/>
        <v>0.99</v>
      </c>
      <c r="R10" s="15">
        <f t="shared" si="17"/>
        <v>0.97222222222222199</v>
      </c>
      <c r="S10" s="15">
        <f t="shared" si="18"/>
        <v>0.99166666666666603</v>
      </c>
      <c r="T10" s="15">
        <f t="shared" si="19"/>
        <v>0.95499999999999996</v>
      </c>
      <c r="U10" s="15">
        <f t="shared" si="20"/>
        <v>0.99277777777777698</v>
      </c>
      <c r="Y10" s="7">
        <v>8</v>
      </c>
      <c r="Z10" s="1">
        <v>0</v>
      </c>
      <c r="AA10" s="1" t="s">
        <v>109</v>
      </c>
      <c r="AB10" s="1">
        <v>0</v>
      </c>
      <c r="AC10" s="34">
        <v>0.97611111111111104</v>
      </c>
      <c r="AD10" s="34">
        <v>0.99555555555555497</v>
      </c>
      <c r="AE10" s="34">
        <f t="shared" si="0"/>
        <v>1.9444444444443931E-2</v>
      </c>
      <c r="AH10" s="34"/>
      <c r="AI10" s="1"/>
    </row>
    <row r="11" spans="1:35">
      <c r="A11" s="14">
        <v>8</v>
      </c>
      <c r="B11" s="15">
        <f t="shared" si="1"/>
        <v>0.97611111111111104</v>
      </c>
      <c r="C11" s="15">
        <f t="shared" si="2"/>
        <v>0.99555555555555497</v>
      </c>
      <c r="D11" s="15">
        <f t="shared" si="3"/>
        <v>0.98444444444444401</v>
      </c>
      <c r="E11" s="15">
        <f t="shared" si="4"/>
        <v>0.99722222222222201</v>
      </c>
      <c r="F11" s="15">
        <f t="shared" si="5"/>
        <v>0.95944444444444399</v>
      </c>
      <c r="G11" s="15">
        <f t="shared" si="6"/>
        <v>0.99777777777777699</v>
      </c>
      <c r="H11" s="15">
        <f t="shared" si="7"/>
        <v>0.99388888888888804</v>
      </c>
      <c r="I11" s="15">
        <f t="shared" si="8"/>
        <v>0.99777777777777699</v>
      </c>
      <c r="J11" s="15">
        <f t="shared" si="9"/>
        <v>0.98666666666666603</v>
      </c>
      <c r="K11" s="15">
        <f t="shared" si="10"/>
        <v>0.99611111111111095</v>
      </c>
      <c r="L11" s="15">
        <f t="shared" si="11"/>
        <v>0.97055555555555495</v>
      </c>
      <c r="M11" s="15">
        <f t="shared" si="12"/>
        <v>0.99666666666666603</v>
      </c>
      <c r="N11" s="15">
        <f t="shared" si="13"/>
        <v>0.94777777777777705</v>
      </c>
      <c r="O11" s="15">
        <f t="shared" si="14"/>
        <v>0.99666666666666603</v>
      </c>
      <c r="P11" s="15">
        <f t="shared" si="15"/>
        <v>0.99333333333333296</v>
      </c>
      <c r="Q11" s="15">
        <f t="shared" si="16"/>
        <v>0.99</v>
      </c>
      <c r="R11" s="15">
        <f t="shared" si="17"/>
        <v>0.69</v>
      </c>
      <c r="S11" s="15">
        <f t="shared" si="18"/>
        <v>0.99277777777777698</v>
      </c>
      <c r="T11" s="15">
        <f t="shared" si="19"/>
        <v>0.982222222222222</v>
      </c>
      <c r="U11" s="15">
        <f t="shared" si="20"/>
        <v>0.99333333333333296</v>
      </c>
      <c r="Y11" s="7">
        <v>9</v>
      </c>
      <c r="Z11" s="1">
        <v>0</v>
      </c>
      <c r="AA11" s="1" t="s">
        <v>110</v>
      </c>
      <c r="AB11" s="1">
        <v>0</v>
      </c>
      <c r="AC11" s="34">
        <v>0.92055555555555502</v>
      </c>
      <c r="AD11" s="34">
        <v>0.99722222222222201</v>
      </c>
      <c r="AE11" s="34">
        <f t="shared" si="0"/>
        <v>7.6666666666666994E-2</v>
      </c>
      <c r="AH11" s="34"/>
      <c r="AI11" s="1"/>
    </row>
    <row r="12" spans="1:35">
      <c r="A12" s="14">
        <v>9</v>
      </c>
      <c r="B12" s="15">
        <f t="shared" si="1"/>
        <v>0.92055555555555502</v>
      </c>
      <c r="C12" s="15">
        <f t="shared" si="2"/>
        <v>0.99722222222222201</v>
      </c>
      <c r="D12" s="15">
        <f t="shared" si="3"/>
        <v>0.93611111111111101</v>
      </c>
      <c r="E12" s="15">
        <f t="shared" si="4"/>
        <v>0.99777777777777699</v>
      </c>
      <c r="F12" s="15">
        <f t="shared" si="5"/>
        <v>0.91166666666666596</v>
      </c>
      <c r="G12" s="15">
        <f t="shared" si="6"/>
        <v>0.99722222222222201</v>
      </c>
      <c r="H12" s="15">
        <f t="shared" si="7"/>
        <v>0.97222222222222199</v>
      </c>
      <c r="I12" s="15">
        <f t="shared" si="8"/>
        <v>0.99666666666666603</v>
      </c>
      <c r="J12" s="15">
        <f t="shared" si="9"/>
        <v>0.94666666666666599</v>
      </c>
      <c r="K12" s="15">
        <f t="shared" si="10"/>
        <v>0.99111111111111105</v>
      </c>
      <c r="L12" s="15">
        <f t="shared" si="11"/>
        <v>0.95222222222222197</v>
      </c>
      <c r="M12" s="15">
        <f t="shared" si="12"/>
        <v>0.99444444444444402</v>
      </c>
      <c r="N12" s="15">
        <f t="shared" si="13"/>
        <v>0.92777777777777704</v>
      </c>
      <c r="O12" s="15">
        <f t="shared" si="14"/>
        <v>0.99444444444444402</v>
      </c>
      <c r="P12" s="15">
        <f t="shared" si="15"/>
        <v>0.97222222222222199</v>
      </c>
      <c r="Q12" s="15">
        <f t="shared" si="16"/>
        <v>0.99111111111111105</v>
      </c>
      <c r="R12" s="15">
        <f t="shared" si="17"/>
        <v>0.96666666666666601</v>
      </c>
      <c r="S12" s="15">
        <f t="shared" si="18"/>
        <v>0.99611111111111095</v>
      </c>
      <c r="T12" s="15">
        <f t="shared" si="19"/>
        <v>0.72722222222222199</v>
      </c>
      <c r="U12" s="15">
        <f t="shared" si="20"/>
        <v>0.99055555555555497</v>
      </c>
      <c r="Y12" s="7">
        <v>0</v>
      </c>
      <c r="Z12" s="1">
        <v>1</v>
      </c>
      <c r="AA12" s="1" t="s">
        <v>57</v>
      </c>
      <c r="AB12" s="1">
        <v>1</v>
      </c>
      <c r="AC12" s="34">
        <v>0.90944444444444394</v>
      </c>
      <c r="AD12" s="34">
        <v>0.99055555555555497</v>
      </c>
      <c r="AE12" s="34">
        <f t="shared" si="0"/>
        <v>8.1111111111111023E-2</v>
      </c>
      <c r="AH12" s="34"/>
      <c r="AI12" s="1"/>
    </row>
    <row r="13" spans="1:35">
      <c r="Y13" s="7">
        <v>1</v>
      </c>
      <c r="Z13" s="1">
        <v>1</v>
      </c>
      <c r="AA13" s="1" t="s">
        <v>163</v>
      </c>
      <c r="AB13" s="1">
        <v>1</v>
      </c>
      <c r="AC13" s="34">
        <v>0.50611111111111096</v>
      </c>
      <c r="AD13" s="34">
        <v>0.99611111111111095</v>
      </c>
      <c r="AE13" s="34">
        <f t="shared" si="0"/>
        <v>0.49</v>
      </c>
      <c r="AH13" s="34"/>
      <c r="AI13" s="1"/>
    </row>
    <row r="14" spans="1:35">
      <c r="Y14" s="7">
        <v>2</v>
      </c>
      <c r="Z14" s="1">
        <v>1</v>
      </c>
      <c r="AA14" s="1" t="s">
        <v>111</v>
      </c>
      <c r="AB14" s="1">
        <v>1</v>
      </c>
      <c r="AC14" s="34">
        <v>0.982222222222222</v>
      </c>
      <c r="AD14" s="34">
        <v>0.99944444444444402</v>
      </c>
      <c r="AE14" s="34">
        <f t="shared" si="0"/>
        <v>1.7222222222222028E-2</v>
      </c>
      <c r="AH14" s="34"/>
      <c r="AI14" s="1"/>
    </row>
    <row r="15" spans="1:35">
      <c r="Y15" s="7">
        <v>3</v>
      </c>
      <c r="Z15" s="1">
        <v>1</v>
      </c>
      <c r="AA15" s="1" t="s">
        <v>112</v>
      </c>
      <c r="AB15" s="1">
        <v>1</v>
      </c>
      <c r="AC15" s="34">
        <v>0.92722222222222195</v>
      </c>
      <c r="AD15" s="34">
        <v>0.995</v>
      </c>
      <c r="AE15" s="34">
        <f t="shared" si="0"/>
        <v>6.7777777777778048E-2</v>
      </c>
      <c r="AH15" s="34"/>
      <c r="AI15" s="1"/>
    </row>
    <row r="16" spans="1:35">
      <c r="Y16" s="7">
        <v>4</v>
      </c>
      <c r="Z16" s="1">
        <v>1</v>
      </c>
      <c r="AA16" s="1" t="s">
        <v>113</v>
      </c>
      <c r="AB16" s="1">
        <v>1</v>
      </c>
      <c r="AC16" s="34">
        <v>0.97944444444444401</v>
      </c>
      <c r="AD16" s="34">
        <v>0.99722222222222201</v>
      </c>
      <c r="AE16" s="34">
        <f t="shared" si="0"/>
        <v>1.7777777777778003E-2</v>
      </c>
      <c r="AH16" s="34"/>
      <c r="AI16" s="1"/>
    </row>
    <row r="17" spans="8:35">
      <c r="Y17" s="7">
        <v>5</v>
      </c>
      <c r="Z17" s="1">
        <v>1</v>
      </c>
      <c r="AA17" s="1" t="s">
        <v>114</v>
      </c>
      <c r="AB17" s="1">
        <v>1</v>
      </c>
      <c r="AC17" s="34">
        <v>0.97</v>
      </c>
      <c r="AD17" s="34">
        <v>0.99388888888888804</v>
      </c>
      <c r="AE17" s="34">
        <f t="shared" si="0"/>
        <v>2.3888888888888071E-2</v>
      </c>
      <c r="AH17" s="34"/>
      <c r="AI17" s="1"/>
    </row>
    <row r="18" spans="8:35">
      <c r="Y18" s="7">
        <v>6</v>
      </c>
      <c r="Z18" s="1">
        <v>1</v>
      </c>
      <c r="AA18" s="1" t="s">
        <v>115</v>
      </c>
      <c r="AB18" s="1">
        <v>1</v>
      </c>
      <c r="AC18" s="34">
        <v>0.92388888888888798</v>
      </c>
      <c r="AD18" s="34">
        <v>0.98777777777777698</v>
      </c>
      <c r="AE18" s="34">
        <f t="shared" si="0"/>
        <v>6.3888888888888995E-2</v>
      </c>
      <c r="AH18" s="34"/>
      <c r="AI18" s="1"/>
    </row>
    <row r="19" spans="8:35">
      <c r="Y19" s="7">
        <v>7</v>
      </c>
      <c r="Z19" s="1">
        <v>1</v>
      </c>
      <c r="AA19" s="1" t="s">
        <v>116</v>
      </c>
      <c r="AB19" s="1">
        <v>1</v>
      </c>
      <c r="AC19" s="34">
        <v>0.97166666666666601</v>
      </c>
      <c r="AD19" s="34">
        <v>0.99388888888888804</v>
      </c>
      <c r="AE19" s="34">
        <f t="shared" si="0"/>
        <v>2.2222222222222032E-2</v>
      </c>
      <c r="AH19" s="34"/>
      <c r="AI19" s="1"/>
    </row>
    <row r="20" spans="8:35">
      <c r="Y20" s="7">
        <v>8</v>
      </c>
      <c r="Z20" s="1">
        <v>1</v>
      </c>
      <c r="AA20" s="1" t="s">
        <v>117</v>
      </c>
      <c r="AB20" s="1">
        <v>1</v>
      </c>
      <c r="AC20" s="34">
        <v>0.98444444444444401</v>
      </c>
      <c r="AD20" s="34">
        <v>0.99722222222222201</v>
      </c>
      <c r="AE20" s="34">
        <f t="shared" si="0"/>
        <v>1.2777777777777999E-2</v>
      </c>
      <c r="AH20" s="34"/>
      <c r="AI20" s="1"/>
    </row>
    <row r="21" spans="8:35">
      <c r="Y21" s="7">
        <v>9</v>
      </c>
      <c r="Z21" s="1">
        <v>1</v>
      </c>
      <c r="AA21" s="1" t="s">
        <v>118</v>
      </c>
      <c r="AB21" s="1">
        <v>1</v>
      </c>
      <c r="AC21" s="34">
        <v>0.93611111111111101</v>
      </c>
      <c r="AD21" s="34">
        <v>0.99777777777777699</v>
      </c>
      <c r="AE21" s="34">
        <f t="shared" si="0"/>
        <v>6.1666666666665981E-2</v>
      </c>
      <c r="AH21" s="34"/>
      <c r="AI21" s="1"/>
    </row>
    <row r="22" spans="8:35">
      <c r="Y22" s="7">
        <v>0</v>
      </c>
      <c r="Z22" s="1">
        <v>2</v>
      </c>
      <c r="AA22" s="1" t="s">
        <v>58</v>
      </c>
      <c r="AB22" s="1">
        <v>2</v>
      </c>
      <c r="AC22" s="34">
        <v>0.91500000000000004</v>
      </c>
      <c r="AD22" s="34">
        <v>0.99444444444444402</v>
      </c>
      <c r="AE22" s="34">
        <f t="shared" si="0"/>
        <v>7.9444444444443985E-2</v>
      </c>
      <c r="AH22" s="34"/>
      <c r="AI22" s="1"/>
    </row>
    <row r="23" spans="8:35">
      <c r="Y23" s="7">
        <v>1</v>
      </c>
      <c r="Z23" s="1">
        <v>2</v>
      </c>
      <c r="AA23" s="1" t="s">
        <v>66</v>
      </c>
      <c r="AB23" s="1">
        <v>2</v>
      </c>
      <c r="AC23" s="34">
        <v>0.90777777777777702</v>
      </c>
      <c r="AD23" s="34">
        <v>0.99722222222222201</v>
      </c>
      <c r="AE23" s="34">
        <f t="shared" si="0"/>
        <v>8.9444444444444993E-2</v>
      </c>
      <c r="AH23" s="34"/>
      <c r="AI23" s="1"/>
    </row>
    <row r="24" spans="8:35">
      <c r="Y24" s="7">
        <v>2</v>
      </c>
      <c r="Z24" s="1">
        <v>2</v>
      </c>
      <c r="AA24" s="1" t="s">
        <v>164</v>
      </c>
      <c r="AB24" s="1">
        <v>2</v>
      </c>
      <c r="AC24" s="34">
        <v>0.74666666666666603</v>
      </c>
      <c r="AD24" s="34">
        <v>0.99888888888888805</v>
      </c>
      <c r="AE24" s="34">
        <f t="shared" si="0"/>
        <v>0.25222222222222201</v>
      </c>
      <c r="AH24" s="34"/>
      <c r="AI24" s="1"/>
    </row>
    <row r="25" spans="8:35">
      <c r="Y25" s="7">
        <v>3</v>
      </c>
      <c r="Z25" s="1">
        <v>2</v>
      </c>
      <c r="AA25" s="1" t="s">
        <v>119</v>
      </c>
      <c r="AB25" s="1">
        <v>2</v>
      </c>
      <c r="AC25" s="34">
        <v>0.92944444444444396</v>
      </c>
      <c r="AD25" s="34">
        <v>0.99722222222222201</v>
      </c>
      <c r="AE25" s="34">
        <f t="shared" si="0"/>
        <v>6.7777777777778048E-2</v>
      </c>
      <c r="AH25" s="34"/>
      <c r="AI25" s="1"/>
    </row>
    <row r="26" spans="8:35">
      <c r="Y26" s="7">
        <v>4</v>
      </c>
      <c r="Z26" s="1">
        <v>2</v>
      </c>
      <c r="AA26" s="1" t="s">
        <v>120</v>
      </c>
      <c r="AB26" s="1">
        <v>2</v>
      </c>
      <c r="AC26" s="34">
        <v>0.96333333333333304</v>
      </c>
      <c r="AD26" s="34">
        <v>0.99944444444444402</v>
      </c>
      <c r="AE26" s="34">
        <f t="shared" si="0"/>
        <v>3.6111111111110983E-2</v>
      </c>
      <c r="AH26" s="34"/>
      <c r="AI26" s="1"/>
    </row>
    <row r="27" spans="8:35">
      <c r="Y27" s="7">
        <v>5</v>
      </c>
      <c r="Z27" s="1">
        <v>2</v>
      </c>
      <c r="AA27" s="1" t="s">
        <v>121</v>
      </c>
      <c r="AB27" s="1">
        <v>2</v>
      </c>
      <c r="AC27" s="34">
        <v>0.92166666666666597</v>
      </c>
      <c r="AD27" s="34">
        <v>0.99444444444444402</v>
      </c>
      <c r="AE27" s="34">
        <f t="shared" si="0"/>
        <v>7.2777777777778052E-2</v>
      </c>
      <c r="AH27" s="34"/>
      <c r="AI27" s="1"/>
    </row>
    <row r="28" spans="8:35">
      <c r="Y28" s="7">
        <v>6</v>
      </c>
      <c r="Z28" s="1">
        <v>2</v>
      </c>
      <c r="AA28" s="1" t="s">
        <v>122</v>
      </c>
      <c r="AB28" s="1">
        <v>2</v>
      </c>
      <c r="AC28" s="34">
        <v>0.88111111111111096</v>
      </c>
      <c r="AD28" s="34">
        <v>0.99611111111111095</v>
      </c>
      <c r="AE28" s="34">
        <f t="shared" si="0"/>
        <v>0.11499999999999999</v>
      </c>
      <c r="AH28" s="34"/>
      <c r="AI28" s="1"/>
    </row>
    <row r="29" spans="8:35">
      <c r="Y29" s="7">
        <v>7</v>
      </c>
      <c r="Z29" s="1">
        <v>2</v>
      </c>
      <c r="AA29" s="1" t="s">
        <v>123</v>
      </c>
      <c r="AB29" s="1">
        <v>2</v>
      </c>
      <c r="AC29" s="34">
        <v>0.96611111111111103</v>
      </c>
      <c r="AD29" s="34">
        <v>0.99722222222222201</v>
      </c>
      <c r="AE29" s="34">
        <f t="shared" si="0"/>
        <v>3.1111111111110978E-2</v>
      </c>
      <c r="AH29" s="34"/>
      <c r="AI29" s="1"/>
    </row>
    <row r="30" spans="8:35">
      <c r="Y30" s="7">
        <v>8</v>
      </c>
      <c r="Z30" s="1">
        <v>2</v>
      </c>
      <c r="AA30" s="1" t="s">
        <v>124</v>
      </c>
      <c r="AB30" s="1">
        <v>2</v>
      </c>
      <c r="AC30" s="34">
        <v>0.95944444444444399</v>
      </c>
      <c r="AD30" s="34">
        <v>0.99777777777777699</v>
      </c>
      <c r="AE30" s="34">
        <f t="shared" si="0"/>
        <v>3.8333333333332997E-2</v>
      </c>
      <c r="AH30" s="34"/>
      <c r="AI30" s="1"/>
    </row>
    <row r="31" spans="8:35">
      <c r="Y31" s="7">
        <v>9</v>
      </c>
      <c r="Z31" s="1">
        <v>2</v>
      </c>
      <c r="AA31" s="1" t="s">
        <v>125</v>
      </c>
      <c r="AB31" s="1">
        <v>2</v>
      </c>
      <c r="AC31" s="34">
        <v>0.91166666666666596</v>
      </c>
      <c r="AD31" s="34">
        <v>0.99722222222222201</v>
      </c>
      <c r="AE31" s="34">
        <f t="shared" si="0"/>
        <v>8.5555555555556051E-2</v>
      </c>
      <c r="AH31" s="34"/>
      <c r="AI31" s="1"/>
    </row>
    <row r="32" spans="8:35">
      <c r="H32" s="34" t="s">
        <v>324</v>
      </c>
      <c r="Y32" s="7">
        <v>0</v>
      </c>
      <c r="Z32" s="1">
        <v>3</v>
      </c>
      <c r="AA32" s="1" t="s">
        <v>59</v>
      </c>
      <c r="AB32" s="1">
        <v>3</v>
      </c>
      <c r="AC32" s="34">
        <v>0.93611111111111101</v>
      </c>
      <c r="AD32" s="34">
        <v>0.99777777777777699</v>
      </c>
      <c r="AE32" s="34">
        <f t="shared" si="0"/>
        <v>6.1666666666665981E-2</v>
      </c>
      <c r="AH32" s="34"/>
      <c r="AI32" s="1"/>
    </row>
    <row r="33" spans="8:35">
      <c r="H33" s="34" t="s">
        <v>199</v>
      </c>
      <c r="Y33" s="7">
        <v>1</v>
      </c>
      <c r="Z33" s="1">
        <v>3</v>
      </c>
      <c r="AA33" s="1" t="s">
        <v>67</v>
      </c>
      <c r="AB33" s="1">
        <v>3</v>
      </c>
      <c r="AC33" s="34">
        <v>0.926111111111111</v>
      </c>
      <c r="AD33" s="34">
        <v>0.99833333333333296</v>
      </c>
      <c r="AE33" s="34">
        <f t="shared" si="0"/>
        <v>7.2222222222221966E-2</v>
      </c>
      <c r="AH33" s="34"/>
      <c r="AI33" s="1"/>
    </row>
    <row r="34" spans="8:35">
      <c r="H34" s="34" t="s">
        <v>200</v>
      </c>
      <c r="Y34" s="7">
        <v>2</v>
      </c>
      <c r="Z34" s="1">
        <v>3</v>
      </c>
      <c r="AA34" s="1" t="s">
        <v>74</v>
      </c>
      <c r="AB34" s="1">
        <v>3</v>
      </c>
      <c r="AC34" s="34">
        <v>0.97833333333333306</v>
      </c>
      <c r="AD34" s="34">
        <v>0.99888888888888805</v>
      </c>
      <c r="AE34" s="34">
        <f t="shared" si="0"/>
        <v>2.0555555555554994E-2</v>
      </c>
      <c r="AH34" s="34"/>
      <c r="AI34" s="1"/>
    </row>
    <row r="35" spans="8:35">
      <c r="H35" s="34" t="s">
        <v>201</v>
      </c>
      <c r="Y35" s="7">
        <v>3</v>
      </c>
      <c r="Z35" s="1">
        <v>3</v>
      </c>
      <c r="AA35" s="1" t="s">
        <v>165</v>
      </c>
      <c r="AB35" s="1">
        <v>3</v>
      </c>
      <c r="AC35" s="34">
        <v>0.61833333333333296</v>
      </c>
      <c r="AD35" s="34">
        <v>0.99777777777777699</v>
      </c>
      <c r="AE35" s="34">
        <f t="shared" si="0"/>
        <v>0.37944444444444403</v>
      </c>
      <c r="AH35" s="34"/>
      <c r="AI35" s="1"/>
    </row>
    <row r="36" spans="8:35">
      <c r="H36" s="34" t="s">
        <v>257</v>
      </c>
      <c r="Y36" s="7">
        <v>4</v>
      </c>
      <c r="Z36" s="1">
        <v>3</v>
      </c>
      <c r="AA36" s="1" t="s">
        <v>126</v>
      </c>
      <c r="AB36" s="1">
        <v>3</v>
      </c>
      <c r="AC36" s="34">
        <v>0.99055555555555497</v>
      </c>
      <c r="AD36" s="34">
        <v>0.99888888888888805</v>
      </c>
      <c r="AE36" s="34">
        <f t="shared" si="0"/>
        <v>8.3333333333330817E-3</v>
      </c>
      <c r="AH36" s="34"/>
      <c r="AI36" s="1"/>
    </row>
    <row r="37" spans="8:35">
      <c r="H37" s="34" t="s">
        <v>271</v>
      </c>
      <c r="Y37" s="7">
        <v>5</v>
      </c>
      <c r="Z37" s="1">
        <v>3</v>
      </c>
      <c r="AA37" s="1" t="s">
        <v>127</v>
      </c>
      <c r="AB37" s="1">
        <v>3</v>
      </c>
      <c r="AC37" s="34">
        <v>0.98888888888888804</v>
      </c>
      <c r="AD37" s="34">
        <v>0.99611111111111095</v>
      </c>
      <c r="AE37" s="34">
        <f t="shared" si="0"/>
        <v>7.2222222222229071E-3</v>
      </c>
      <c r="AH37" s="34"/>
      <c r="AI37" s="1"/>
    </row>
    <row r="38" spans="8:35">
      <c r="H38" s="34" t="s">
        <v>325</v>
      </c>
      <c r="Y38" s="7">
        <v>6</v>
      </c>
      <c r="Z38" s="1">
        <v>3</v>
      </c>
      <c r="AA38" s="1" t="s">
        <v>128</v>
      </c>
      <c r="AB38" s="1">
        <v>3</v>
      </c>
      <c r="AC38" s="34">
        <v>0.96833333333333305</v>
      </c>
      <c r="AD38" s="34">
        <v>0.99722222222222201</v>
      </c>
      <c r="AE38" s="34">
        <f t="shared" si="0"/>
        <v>2.8888888888888964E-2</v>
      </c>
      <c r="AH38" s="34"/>
      <c r="AI38" s="1"/>
    </row>
    <row r="39" spans="8:35">
      <c r="H39" s="34" t="s">
        <v>209</v>
      </c>
      <c r="Y39" s="7">
        <v>7</v>
      </c>
      <c r="Z39" s="1">
        <v>3</v>
      </c>
      <c r="AA39" s="1" t="s">
        <v>129</v>
      </c>
      <c r="AB39" s="1">
        <v>3</v>
      </c>
      <c r="AC39" s="34">
        <v>0.98333333333333295</v>
      </c>
      <c r="AD39" s="34">
        <v>0.99833333333333296</v>
      </c>
      <c r="AE39" s="34">
        <f t="shared" si="0"/>
        <v>1.5000000000000013E-2</v>
      </c>
      <c r="AH39" s="34"/>
      <c r="AI39" s="1"/>
    </row>
    <row r="40" spans="8:35">
      <c r="H40" s="34" t="s">
        <v>326</v>
      </c>
      <c r="Y40" s="7">
        <v>8</v>
      </c>
      <c r="Z40" s="1">
        <v>3</v>
      </c>
      <c r="AA40" s="1" t="s">
        <v>130</v>
      </c>
      <c r="AB40" s="1">
        <v>3</v>
      </c>
      <c r="AC40" s="34">
        <v>0.99388888888888804</v>
      </c>
      <c r="AD40" s="34">
        <v>0.99777777777777699</v>
      </c>
      <c r="AE40" s="34">
        <f t="shared" si="0"/>
        <v>3.8888888888889417E-3</v>
      </c>
      <c r="AH40" s="34"/>
      <c r="AI40" s="1"/>
    </row>
    <row r="41" spans="8:35">
      <c r="H41" s="34" t="s">
        <v>209</v>
      </c>
      <c r="Y41" s="7">
        <v>9</v>
      </c>
      <c r="Z41" s="1">
        <v>3</v>
      </c>
      <c r="AA41" s="1" t="s">
        <v>131</v>
      </c>
      <c r="AB41" s="1">
        <v>3</v>
      </c>
      <c r="AC41" s="34">
        <v>0.97222222222222199</v>
      </c>
      <c r="AD41" s="34">
        <v>0.99666666666666603</v>
      </c>
      <c r="AE41" s="34">
        <f t="shared" si="0"/>
        <v>2.4444444444444047E-2</v>
      </c>
      <c r="AH41" s="34"/>
      <c r="AI41" s="1"/>
    </row>
    <row r="42" spans="8:35">
      <c r="H42" s="34" t="s">
        <v>327</v>
      </c>
      <c r="Y42" s="7">
        <v>0</v>
      </c>
      <c r="Z42" s="1">
        <v>4</v>
      </c>
      <c r="AA42" s="1" t="s">
        <v>60</v>
      </c>
      <c r="AB42" s="1">
        <v>4</v>
      </c>
      <c r="AC42" s="34">
        <v>0.94166666666666599</v>
      </c>
      <c r="AD42" s="34">
        <v>0.995</v>
      </c>
      <c r="AE42" s="34">
        <f t="shared" si="0"/>
        <v>5.333333333333401E-2</v>
      </c>
      <c r="AH42" s="34"/>
      <c r="AI42" s="1"/>
    </row>
    <row r="43" spans="8:35">
      <c r="H43" s="34" t="s">
        <v>209</v>
      </c>
      <c r="Y43" s="7">
        <v>1</v>
      </c>
      <c r="Z43" s="1">
        <v>4</v>
      </c>
      <c r="AA43" s="1" t="s">
        <v>68</v>
      </c>
      <c r="AB43" s="1">
        <v>4</v>
      </c>
      <c r="AC43" s="34">
        <v>0.88833333333333298</v>
      </c>
      <c r="AD43" s="34">
        <v>0.99555555555555497</v>
      </c>
      <c r="AE43" s="34">
        <f t="shared" si="0"/>
        <v>0.107222222222222</v>
      </c>
      <c r="AH43" s="34"/>
      <c r="AI43" s="1"/>
    </row>
    <row r="44" spans="8:35">
      <c r="H44" s="34" t="s">
        <v>328</v>
      </c>
      <c r="Y44" s="7">
        <v>2</v>
      </c>
      <c r="Z44" s="1">
        <v>4</v>
      </c>
      <c r="AA44" s="1" t="s">
        <v>75</v>
      </c>
      <c r="AB44" s="1">
        <v>4</v>
      </c>
      <c r="AC44" s="34">
        <v>0.98277777777777697</v>
      </c>
      <c r="AD44" s="34">
        <v>0.99777777777777699</v>
      </c>
      <c r="AE44" s="34">
        <f t="shared" si="0"/>
        <v>1.5000000000000013E-2</v>
      </c>
      <c r="AH44" s="34"/>
      <c r="AI44" s="1"/>
    </row>
    <row r="45" spans="8:35">
      <c r="H45" s="34" t="s">
        <v>209</v>
      </c>
      <c r="Y45" s="7">
        <v>3</v>
      </c>
      <c r="Z45" s="1">
        <v>4</v>
      </c>
      <c r="AA45" s="1" t="s">
        <v>81</v>
      </c>
      <c r="AB45" s="1">
        <v>4</v>
      </c>
      <c r="AC45" s="34">
        <v>0.86499999999999999</v>
      </c>
      <c r="AD45" s="34">
        <v>0.98499999999999999</v>
      </c>
      <c r="AE45" s="34">
        <f t="shared" si="0"/>
        <v>0.12</v>
      </c>
      <c r="AH45" s="34"/>
      <c r="AI45" s="1"/>
    </row>
    <row r="46" spans="8:35">
      <c r="H46" s="34" t="s">
        <v>329</v>
      </c>
      <c r="Y46" s="7">
        <v>4</v>
      </c>
      <c r="Z46" s="1">
        <v>4</v>
      </c>
      <c r="AA46" s="1" t="s">
        <v>166</v>
      </c>
      <c r="AB46" s="1">
        <v>4</v>
      </c>
      <c r="AC46" s="34">
        <v>0.65611111111111098</v>
      </c>
      <c r="AD46" s="34">
        <v>0.99722222222222201</v>
      </c>
      <c r="AE46" s="34">
        <f t="shared" si="0"/>
        <v>0.34111111111111103</v>
      </c>
      <c r="AH46" s="34"/>
      <c r="AI46" s="1"/>
    </row>
    <row r="47" spans="8:35">
      <c r="H47" s="34" t="s">
        <v>209</v>
      </c>
      <c r="Y47" s="7">
        <v>5</v>
      </c>
      <c r="Z47" s="1">
        <v>4</v>
      </c>
      <c r="AA47" s="1" t="s">
        <v>132</v>
      </c>
      <c r="AB47" s="1">
        <v>4</v>
      </c>
      <c r="AC47" s="34">
        <v>0.97499999999999998</v>
      </c>
      <c r="AD47" s="34">
        <v>0.99722222222222201</v>
      </c>
      <c r="AE47" s="34">
        <f t="shared" si="0"/>
        <v>2.2222222222222032E-2</v>
      </c>
      <c r="AH47" s="34"/>
      <c r="AI47" s="1"/>
    </row>
    <row r="48" spans="8:35">
      <c r="H48" s="34" t="s">
        <v>330</v>
      </c>
      <c r="Y48" s="7">
        <v>6</v>
      </c>
      <c r="Z48" s="1">
        <v>4</v>
      </c>
      <c r="AA48" s="1" t="s">
        <v>133</v>
      </c>
      <c r="AB48" s="1">
        <v>4</v>
      </c>
      <c r="AC48" s="34">
        <v>0.88444444444444403</v>
      </c>
      <c r="AD48" s="34">
        <v>0.99388888888888804</v>
      </c>
      <c r="AE48" s="34">
        <f t="shared" si="0"/>
        <v>0.10944444444444401</v>
      </c>
      <c r="AH48" s="34"/>
      <c r="AI48" s="1"/>
    </row>
    <row r="49" spans="8:35">
      <c r="H49" s="34" t="s">
        <v>209</v>
      </c>
      <c r="Y49" s="7">
        <v>7</v>
      </c>
      <c r="Z49" s="1">
        <v>4</v>
      </c>
      <c r="AA49" s="1" t="s">
        <v>134</v>
      </c>
      <c r="AB49" s="1">
        <v>4</v>
      </c>
      <c r="AC49" s="34">
        <v>0.97111111111111104</v>
      </c>
      <c r="AD49" s="34">
        <v>0.99666666666666603</v>
      </c>
      <c r="AE49" s="34">
        <f t="shared" si="0"/>
        <v>2.5555555555554998E-2</v>
      </c>
      <c r="AH49" s="34"/>
      <c r="AI49" s="1"/>
    </row>
    <row r="50" spans="8:35">
      <c r="H50" s="34" t="s">
        <v>331</v>
      </c>
      <c r="Y50" s="7">
        <v>8</v>
      </c>
      <c r="Z50" s="1">
        <v>4</v>
      </c>
      <c r="AA50" s="1" t="s">
        <v>135</v>
      </c>
      <c r="AB50" s="1">
        <v>4</v>
      </c>
      <c r="AC50" s="34">
        <v>0.98666666666666603</v>
      </c>
      <c r="AD50" s="34">
        <v>0.99611111111111095</v>
      </c>
      <c r="AE50" s="34">
        <f t="shared" si="0"/>
        <v>9.4444444444449216E-3</v>
      </c>
      <c r="AH50" s="34"/>
      <c r="AI50" s="1"/>
    </row>
    <row r="51" spans="8:35">
      <c r="H51" s="34" t="s">
        <v>209</v>
      </c>
      <c r="Y51" s="7">
        <v>9</v>
      </c>
      <c r="Z51" s="1">
        <v>4</v>
      </c>
      <c r="AA51" s="1" t="s">
        <v>136</v>
      </c>
      <c r="AB51" s="1">
        <v>4</v>
      </c>
      <c r="AC51" s="34">
        <v>0.94666666666666599</v>
      </c>
      <c r="AD51" s="34">
        <v>0.99111111111111105</v>
      </c>
      <c r="AE51" s="34">
        <f t="shared" si="0"/>
        <v>4.4444444444445064E-2</v>
      </c>
      <c r="AH51" s="34"/>
      <c r="AI51" s="1"/>
    </row>
    <row r="52" spans="8:35">
      <c r="H52" s="34" t="s">
        <v>332</v>
      </c>
      <c r="Y52" s="7">
        <v>0</v>
      </c>
      <c r="Z52" s="1">
        <v>5</v>
      </c>
      <c r="AA52" s="1" t="s">
        <v>61</v>
      </c>
      <c r="AB52" s="1">
        <v>5</v>
      </c>
      <c r="AC52" s="34">
        <v>0.961666666666666</v>
      </c>
      <c r="AD52" s="34">
        <v>0.99666666666666603</v>
      </c>
      <c r="AE52" s="34">
        <f t="shared" si="0"/>
        <v>3.5000000000000031E-2</v>
      </c>
      <c r="AH52" s="34"/>
      <c r="AI52" s="1"/>
    </row>
    <row r="53" spans="8:35">
      <c r="H53" s="34" t="s">
        <v>209</v>
      </c>
      <c r="Y53" s="7">
        <v>1</v>
      </c>
      <c r="Z53" s="1">
        <v>5</v>
      </c>
      <c r="AA53" s="1" t="s">
        <v>69</v>
      </c>
      <c r="AB53" s="1">
        <v>5</v>
      </c>
      <c r="AC53" s="34">
        <v>0.92166666666666597</v>
      </c>
      <c r="AD53" s="34">
        <v>0.99555555555555497</v>
      </c>
      <c r="AE53" s="34">
        <f t="shared" si="0"/>
        <v>7.3888888888889004E-2</v>
      </c>
      <c r="AH53" s="34"/>
      <c r="AI53" s="1"/>
    </row>
    <row r="54" spans="8:35">
      <c r="H54" s="34" t="s">
        <v>333</v>
      </c>
      <c r="Y54" s="7">
        <v>2</v>
      </c>
      <c r="Z54" s="1">
        <v>5</v>
      </c>
      <c r="AA54" s="1" t="s">
        <v>76</v>
      </c>
      <c r="AB54" s="1">
        <v>5</v>
      </c>
      <c r="AC54" s="34">
        <v>0.97666666666666602</v>
      </c>
      <c r="AD54" s="34">
        <v>0.99555555555555497</v>
      </c>
      <c r="AE54" s="34">
        <f t="shared" si="0"/>
        <v>1.8888888888888955E-2</v>
      </c>
      <c r="AH54" s="34"/>
      <c r="AI54" s="1"/>
    </row>
    <row r="55" spans="8:35">
      <c r="H55" s="34" t="s">
        <v>209</v>
      </c>
      <c r="Y55" s="7">
        <v>3</v>
      </c>
      <c r="Z55" s="1">
        <v>5</v>
      </c>
      <c r="AA55" s="1" t="s">
        <v>82</v>
      </c>
      <c r="AB55" s="1">
        <v>5</v>
      </c>
      <c r="AC55" s="34">
        <v>0.93833333333333302</v>
      </c>
      <c r="AD55" s="34">
        <v>0.995</v>
      </c>
      <c r="AE55" s="34">
        <f t="shared" si="0"/>
        <v>5.6666666666666976E-2</v>
      </c>
      <c r="AH55" s="34"/>
      <c r="AI55" s="1"/>
    </row>
    <row r="56" spans="8:35">
      <c r="H56" s="34" t="s">
        <v>334</v>
      </c>
      <c r="Y56" s="7">
        <v>4</v>
      </c>
      <c r="Z56" s="1">
        <v>5</v>
      </c>
      <c r="AA56" s="1" t="s">
        <v>87</v>
      </c>
      <c r="AB56" s="1">
        <v>5</v>
      </c>
      <c r="AC56" s="34">
        <v>0.97833333333333306</v>
      </c>
      <c r="AD56" s="34">
        <v>0.99166666666666603</v>
      </c>
      <c r="AE56" s="34">
        <f t="shared" si="0"/>
        <v>1.3333333333332975E-2</v>
      </c>
      <c r="AH56" s="34"/>
      <c r="AI56" s="1"/>
    </row>
    <row r="57" spans="8:35">
      <c r="H57" s="34" t="s">
        <v>209</v>
      </c>
      <c r="Y57" s="7">
        <v>5</v>
      </c>
      <c r="Z57" s="1">
        <v>5</v>
      </c>
      <c r="AA57" s="1" t="s">
        <v>167</v>
      </c>
      <c r="AB57" s="1">
        <v>5</v>
      </c>
      <c r="AC57" s="34">
        <v>0.77444444444444405</v>
      </c>
      <c r="AD57" s="34">
        <v>0.99611111111111095</v>
      </c>
      <c r="AE57" s="34">
        <f t="shared" si="0"/>
        <v>0.2216666666666669</v>
      </c>
      <c r="AH57" s="34"/>
      <c r="AI57" s="1"/>
    </row>
    <row r="58" spans="8:35">
      <c r="H58" s="34" t="s">
        <v>335</v>
      </c>
      <c r="Y58" s="7">
        <v>6</v>
      </c>
      <c r="Z58" s="1">
        <v>5</v>
      </c>
      <c r="AA58" s="1" t="s">
        <v>137</v>
      </c>
      <c r="AB58" s="1">
        <v>5</v>
      </c>
      <c r="AC58" s="34">
        <v>0.93722222222222196</v>
      </c>
      <c r="AD58" s="34">
        <v>0.99277777777777698</v>
      </c>
      <c r="AE58" s="34">
        <f t="shared" si="0"/>
        <v>5.5555555555555025E-2</v>
      </c>
      <c r="AH58" s="34"/>
      <c r="AI58" s="1"/>
    </row>
    <row r="59" spans="8:35">
      <c r="H59" s="34" t="s">
        <v>203</v>
      </c>
      <c r="Y59" s="7">
        <v>7</v>
      </c>
      <c r="Z59" s="1">
        <v>5</v>
      </c>
      <c r="AA59" s="1" t="s">
        <v>138</v>
      </c>
      <c r="AB59" s="1">
        <v>5</v>
      </c>
      <c r="AC59" s="34">
        <v>0.96277777777777696</v>
      </c>
      <c r="AD59" s="34">
        <v>0.99611111111111095</v>
      </c>
      <c r="AE59" s="34">
        <f t="shared" si="0"/>
        <v>3.3333333333333992E-2</v>
      </c>
      <c r="AH59" s="34"/>
      <c r="AI59" s="1"/>
    </row>
    <row r="60" spans="8:35">
      <c r="H60" s="34" t="s">
        <v>204</v>
      </c>
      <c r="Y60" s="7">
        <v>8</v>
      </c>
      <c r="Z60" s="1">
        <v>5</v>
      </c>
      <c r="AA60" s="1" t="s">
        <v>139</v>
      </c>
      <c r="AB60" s="1">
        <v>5</v>
      </c>
      <c r="AC60" s="34">
        <v>0.97055555555555495</v>
      </c>
      <c r="AD60" s="34">
        <v>0.99666666666666603</v>
      </c>
      <c r="AE60" s="34">
        <f t="shared" si="0"/>
        <v>2.6111111111111085E-2</v>
      </c>
      <c r="AH60" s="34"/>
      <c r="AI60" s="1"/>
    </row>
    <row r="61" spans="8:35">
      <c r="H61" s="34" t="s">
        <v>205</v>
      </c>
      <c r="Y61" s="7">
        <v>9</v>
      </c>
      <c r="Z61" s="1">
        <v>5</v>
      </c>
      <c r="AA61" s="1" t="s">
        <v>140</v>
      </c>
      <c r="AB61" s="1">
        <v>5</v>
      </c>
      <c r="AC61" s="34">
        <v>0.95222222222222197</v>
      </c>
      <c r="AD61" s="34">
        <v>0.99444444444444402</v>
      </c>
      <c r="AE61" s="34">
        <f t="shared" si="0"/>
        <v>4.222222222222205E-2</v>
      </c>
      <c r="AH61" s="34"/>
      <c r="AI61" s="1"/>
    </row>
    <row r="62" spans="8:35">
      <c r="H62" s="34" t="s">
        <v>206</v>
      </c>
      <c r="Y62" s="7">
        <v>0</v>
      </c>
      <c r="Z62" s="1">
        <v>6</v>
      </c>
      <c r="AA62" s="1" t="s">
        <v>62</v>
      </c>
      <c r="AB62" s="1">
        <v>6</v>
      </c>
      <c r="AC62" s="34">
        <v>0.94499999999999995</v>
      </c>
      <c r="AD62" s="34">
        <v>0.99666666666666603</v>
      </c>
      <c r="AE62" s="34">
        <f t="shared" si="0"/>
        <v>5.1666666666666083E-2</v>
      </c>
      <c r="AH62" s="34"/>
      <c r="AI62" s="1"/>
    </row>
    <row r="63" spans="8:35">
      <c r="Y63" s="7">
        <v>1</v>
      </c>
      <c r="Z63" s="1">
        <v>6</v>
      </c>
      <c r="AA63" s="1" t="s">
        <v>70</v>
      </c>
      <c r="AB63" s="1">
        <v>6</v>
      </c>
      <c r="AC63" s="34">
        <v>0.92722222222222195</v>
      </c>
      <c r="AD63" s="34">
        <v>0.99666666666666603</v>
      </c>
      <c r="AE63" s="34">
        <f t="shared" si="0"/>
        <v>6.9444444444444087E-2</v>
      </c>
      <c r="AH63" s="34"/>
      <c r="AI63" s="1"/>
    </row>
    <row r="64" spans="8:35">
      <c r="Y64" s="7">
        <v>2</v>
      </c>
      <c r="Z64" s="1">
        <v>6</v>
      </c>
      <c r="AA64" s="1" t="s">
        <v>77</v>
      </c>
      <c r="AB64" s="1">
        <v>6</v>
      </c>
      <c r="AC64" s="34">
        <v>0.99</v>
      </c>
      <c r="AD64" s="34">
        <v>0.99611111111111095</v>
      </c>
      <c r="AE64" s="34">
        <f t="shared" si="0"/>
        <v>6.1111111111109562E-3</v>
      </c>
      <c r="AH64" s="34"/>
      <c r="AI64" s="1"/>
    </row>
    <row r="65" spans="25:35">
      <c r="Y65" s="7">
        <v>3</v>
      </c>
      <c r="Z65" s="1">
        <v>6</v>
      </c>
      <c r="AA65" s="1" t="s">
        <v>83</v>
      </c>
      <c r="AB65" s="1">
        <v>6</v>
      </c>
      <c r="AC65" s="34">
        <v>0.94111111111111101</v>
      </c>
      <c r="AD65" s="34">
        <v>0.98833333333333295</v>
      </c>
      <c r="AE65" s="34">
        <f t="shared" si="0"/>
        <v>4.7222222222221943E-2</v>
      </c>
      <c r="AH65" s="34"/>
      <c r="AI65" s="1"/>
    </row>
    <row r="66" spans="25:35">
      <c r="Y66" s="7">
        <v>4</v>
      </c>
      <c r="Z66" s="1">
        <v>6</v>
      </c>
      <c r="AA66" s="1" t="s">
        <v>88</v>
      </c>
      <c r="AB66" s="1">
        <v>6</v>
      </c>
      <c r="AC66" s="34">
        <v>0.99055555555555497</v>
      </c>
      <c r="AD66" s="34">
        <v>0.99722222222222201</v>
      </c>
      <c r="AE66" s="34">
        <f t="shared" si="0"/>
        <v>6.6666666666670427E-3</v>
      </c>
      <c r="AH66" s="34"/>
      <c r="AI66" s="1"/>
    </row>
    <row r="67" spans="25:35">
      <c r="Y67" s="7">
        <v>5</v>
      </c>
      <c r="Z67" s="1">
        <v>6</v>
      </c>
      <c r="AA67" s="1" t="s">
        <v>92</v>
      </c>
      <c r="AB67" s="1">
        <v>6</v>
      </c>
      <c r="AC67" s="34">
        <v>0.95388888888888801</v>
      </c>
      <c r="AD67" s="34">
        <v>0.995</v>
      </c>
      <c r="AE67" s="34">
        <f t="shared" ref="AE67:AE101" si="21">AD67-AC67</f>
        <v>4.1111111111111986E-2</v>
      </c>
      <c r="AH67" s="34"/>
      <c r="AI67" s="1"/>
    </row>
    <row r="68" spans="25:35">
      <c r="Y68" s="7">
        <v>6</v>
      </c>
      <c r="Z68" s="1">
        <v>6</v>
      </c>
      <c r="AA68" s="1" t="s">
        <v>168</v>
      </c>
      <c r="AB68" s="1">
        <v>6</v>
      </c>
      <c r="AC68" s="34">
        <v>0.43166666666666598</v>
      </c>
      <c r="AD68" s="34">
        <v>0.97777777777777697</v>
      </c>
      <c r="AE68" s="34">
        <f t="shared" si="21"/>
        <v>0.54611111111111099</v>
      </c>
      <c r="AH68" s="34"/>
      <c r="AI68" s="1"/>
    </row>
    <row r="69" spans="25:35">
      <c r="Y69" s="7">
        <v>7</v>
      </c>
      <c r="Z69" s="1">
        <v>6</v>
      </c>
      <c r="AA69" s="1" t="s">
        <v>141</v>
      </c>
      <c r="AB69" s="1">
        <v>6</v>
      </c>
      <c r="AC69" s="34">
        <v>0.98499999999999999</v>
      </c>
      <c r="AD69" s="34">
        <v>0.99833333333333296</v>
      </c>
      <c r="AE69" s="34">
        <f t="shared" si="21"/>
        <v>1.3333333333332975E-2</v>
      </c>
      <c r="AH69" s="34"/>
      <c r="AI69" s="1"/>
    </row>
    <row r="70" spans="25:35">
      <c r="Y70" s="7">
        <v>8</v>
      </c>
      <c r="Z70" s="1">
        <v>6</v>
      </c>
      <c r="AA70" s="1" t="s">
        <v>142</v>
      </c>
      <c r="AB70" s="1">
        <v>6</v>
      </c>
      <c r="AC70" s="34">
        <v>0.94777777777777705</v>
      </c>
      <c r="AD70" s="34">
        <v>0.99666666666666603</v>
      </c>
      <c r="AE70" s="34">
        <f t="shared" si="21"/>
        <v>4.8888888888888982E-2</v>
      </c>
      <c r="AH70" s="34"/>
      <c r="AI70" s="1"/>
    </row>
    <row r="71" spans="25:35">
      <c r="Y71" s="7">
        <v>9</v>
      </c>
      <c r="Z71" s="1">
        <v>6</v>
      </c>
      <c r="AA71" s="1" t="s">
        <v>143</v>
      </c>
      <c r="AB71" s="1">
        <v>6</v>
      </c>
      <c r="AC71" s="34">
        <v>0.92777777777777704</v>
      </c>
      <c r="AD71" s="34">
        <v>0.99444444444444402</v>
      </c>
      <c r="AE71" s="34">
        <f t="shared" si="21"/>
        <v>6.6666666666666985E-2</v>
      </c>
      <c r="AH71" s="34"/>
      <c r="AI71" s="1"/>
    </row>
    <row r="72" spans="25:35">
      <c r="Y72" s="7">
        <v>0</v>
      </c>
      <c r="Z72" s="1">
        <v>7</v>
      </c>
      <c r="AA72" s="1" t="s">
        <v>63</v>
      </c>
      <c r="AB72" s="1">
        <v>7</v>
      </c>
      <c r="AC72" s="34">
        <v>0.90611111111111098</v>
      </c>
      <c r="AD72" s="34">
        <v>0.99555555555555497</v>
      </c>
      <c r="AE72" s="34">
        <f t="shared" si="21"/>
        <v>8.9444444444443993E-2</v>
      </c>
      <c r="AH72" s="34"/>
      <c r="AI72" s="1"/>
    </row>
    <row r="73" spans="25:35">
      <c r="Y73" s="7">
        <v>1</v>
      </c>
      <c r="Z73" s="1">
        <v>7</v>
      </c>
      <c r="AA73" s="1" t="s">
        <v>71</v>
      </c>
      <c r="AB73" s="1">
        <v>7</v>
      </c>
      <c r="AC73" s="34">
        <v>0.87166666666666603</v>
      </c>
      <c r="AD73" s="34">
        <v>0.99388888888888804</v>
      </c>
      <c r="AE73" s="34">
        <f t="shared" si="21"/>
        <v>0.12222222222222201</v>
      </c>
      <c r="AH73" s="34"/>
      <c r="AI73" s="1"/>
    </row>
    <row r="74" spans="25:35">
      <c r="Y74" s="7">
        <v>2</v>
      </c>
      <c r="Z74" s="1">
        <v>7</v>
      </c>
      <c r="AA74" s="1" t="s">
        <v>78</v>
      </c>
      <c r="AB74" s="1">
        <v>7</v>
      </c>
      <c r="AC74" s="34">
        <v>0.97611111111111104</v>
      </c>
      <c r="AD74" s="34">
        <v>0.98277777777777697</v>
      </c>
      <c r="AE74" s="34">
        <f t="shared" si="21"/>
        <v>6.6666666666659324E-3</v>
      </c>
      <c r="AH74" s="34"/>
      <c r="AI74" s="1"/>
    </row>
    <row r="75" spans="25:35">
      <c r="Y75" s="7">
        <v>3</v>
      </c>
      <c r="Z75" s="1">
        <v>7</v>
      </c>
      <c r="AA75" s="1" t="s">
        <v>84</v>
      </c>
      <c r="AB75" s="1">
        <v>7</v>
      </c>
      <c r="AC75" s="34">
        <v>0.83611111111111103</v>
      </c>
      <c r="AD75" s="34">
        <v>0.99277777777777698</v>
      </c>
      <c r="AE75" s="34">
        <f t="shared" si="21"/>
        <v>0.15666666666666595</v>
      </c>
      <c r="AH75" s="34"/>
      <c r="AI75" s="1"/>
    </row>
    <row r="76" spans="25:35">
      <c r="Y76" s="7">
        <v>4</v>
      </c>
      <c r="Z76" s="1">
        <v>7</v>
      </c>
      <c r="AA76" s="1" t="s">
        <v>89</v>
      </c>
      <c r="AB76" s="1">
        <v>7</v>
      </c>
      <c r="AC76" s="34">
        <v>0.96222222222222198</v>
      </c>
      <c r="AD76" s="34">
        <v>0.99222222222222201</v>
      </c>
      <c r="AE76" s="34">
        <f t="shared" si="21"/>
        <v>3.0000000000000027E-2</v>
      </c>
      <c r="AH76" s="34"/>
      <c r="AI76" s="1"/>
    </row>
    <row r="77" spans="25:35">
      <c r="Y77" s="7">
        <v>5</v>
      </c>
      <c r="Z77" s="1">
        <v>7</v>
      </c>
      <c r="AA77" s="1" t="s">
        <v>93</v>
      </c>
      <c r="AB77" s="1">
        <v>7</v>
      </c>
      <c r="AC77" s="34">
        <v>0.97277777777777696</v>
      </c>
      <c r="AD77" s="34">
        <v>0.98888888888888804</v>
      </c>
      <c r="AE77" s="34">
        <f t="shared" si="21"/>
        <v>1.6111111111111076E-2</v>
      </c>
      <c r="AH77" s="34"/>
      <c r="AI77" s="1"/>
    </row>
    <row r="78" spans="25:35">
      <c r="Y78" s="7">
        <v>6</v>
      </c>
      <c r="Z78" s="1">
        <v>7</v>
      </c>
      <c r="AA78" s="1" t="s">
        <v>96</v>
      </c>
      <c r="AB78" s="1">
        <v>7</v>
      </c>
      <c r="AC78" s="34">
        <v>0.93222222222222195</v>
      </c>
      <c r="AD78" s="34">
        <v>0.98277777777777697</v>
      </c>
      <c r="AE78" s="34">
        <f t="shared" si="21"/>
        <v>5.0555555555555021E-2</v>
      </c>
      <c r="AH78" s="34"/>
      <c r="AI78" s="1"/>
    </row>
    <row r="79" spans="25:35">
      <c r="Y79" s="7">
        <v>7</v>
      </c>
      <c r="Z79" s="1">
        <v>7</v>
      </c>
      <c r="AA79" s="1" t="s">
        <v>169</v>
      </c>
      <c r="AB79" s="1">
        <v>7</v>
      </c>
      <c r="AC79" s="34">
        <v>0.83611111111111103</v>
      </c>
      <c r="AD79" s="34">
        <v>0.99</v>
      </c>
      <c r="AE79" s="34">
        <f t="shared" si="21"/>
        <v>0.15388888888888896</v>
      </c>
      <c r="AH79" s="34"/>
      <c r="AI79" s="1"/>
    </row>
    <row r="80" spans="25:35">
      <c r="Y80" s="7">
        <v>8</v>
      </c>
      <c r="Z80" s="1">
        <v>7</v>
      </c>
      <c r="AA80" s="1" t="s">
        <v>144</v>
      </c>
      <c r="AB80" s="1">
        <v>7</v>
      </c>
      <c r="AC80" s="34">
        <v>0.99333333333333296</v>
      </c>
      <c r="AD80" s="34">
        <v>0.99</v>
      </c>
      <c r="AE80" s="34">
        <f t="shared" si="21"/>
        <v>-3.3333333333329662E-3</v>
      </c>
      <c r="AH80" s="34"/>
      <c r="AI80" s="1"/>
    </row>
    <row r="81" spans="25:35">
      <c r="Y81" s="7">
        <v>9</v>
      </c>
      <c r="Z81" s="1">
        <v>7</v>
      </c>
      <c r="AA81" s="1" t="s">
        <v>145</v>
      </c>
      <c r="AB81" s="1">
        <v>7</v>
      </c>
      <c r="AC81" s="34">
        <v>0.97222222222222199</v>
      </c>
      <c r="AD81" s="34">
        <v>0.99111111111111105</v>
      </c>
      <c r="AE81" s="34">
        <f t="shared" si="21"/>
        <v>1.8888888888889066E-2</v>
      </c>
      <c r="AH81" s="34"/>
      <c r="AI81" s="1"/>
    </row>
    <row r="82" spans="25:35">
      <c r="Y82" s="7">
        <v>0</v>
      </c>
      <c r="Z82" s="1">
        <v>8</v>
      </c>
      <c r="AA82" s="1" t="s">
        <v>64</v>
      </c>
      <c r="AB82" s="1">
        <v>8</v>
      </c>
      <c r="AC82" s="34">
        <v>0.89888888888888796</v>
      </c>
      <c r="AD82" s="34">
        <v>0.99722222222222201</v>
      </c>
      <c r="AE82" s="34">
        <f t="shared" si="21"/>
        <v>9.833333333333405E-2</v>
      </c>
      <c r="AH82" s="34"/>
      <c r="AI82" s="1"/>
    </row>
    <row r="83" spans="25:35">
      <c r="Y83" s="7">
        <v>1</v>
      </c>
      <c r="Z83" s="1">
        <v>8</v>
      </c>
      <c r="AA83" s="1" t="s">
        <v>72</v>
      </c>
      <c r="AB83" s="1">
        <v>8</v>
      </c>
      <c r="AC83" s="34">
        <v>0.92555555555555502</v>
      </c>
      <c r="AD83" s="34">
        <v>0.96722222222222198</v>
      </c>
      <c r="AE83" s="34">
        <f t="shared" si="21"/>
        <v>4.1666666666666963E-2</v>
      </c>
      <c r="AH83" s="34"/>
      <c r="AI83" s="1"/>
    </row>
    <row r="84" spans="25:35">
      <c r="Y84" s="7">
        <v>2</v>
      </c>
      <c r="Z84" s="1">
        <v>8</v>
      </c>
      <c r="AA84" s="1" t="s">
        <v>79</v>
      </c>
      <c r="AB84" s="1">
        <v>8</v>
      </c>
      <c r="AC84" s="34">
        <v>0.96833333333333305</v>
      </c>
      <c r="AD84" s="34">
        <v>0.99777777777777699</v>
      </c>
      <c r="AE84" s="34">
        <f t="shared" si="21"/>
        <v>2.944444444444394E-2</v>
      </c>
      <c r="AH84" s="34"/>
      <c r="AI84" s="1"/>
    </row>
    <row r="85" spans="25:35">
      <c r="Y85" s="7">
        <v>3</v>
      </c>
      <c r="Z85" s="1">
        <v>8</v>
      </c>
      <c r="AA85" s="1" t="s">
        <v>85</v>
      </c>
      <c r="AB85" s="1">
        <v>8</v>
      </c>
      <c r="AC85" s="34">
        <v>0.91500000000000004</v>
      </c>
      <c r="AD85" s="34">
        <v>0.98555555555555496</v>
      </c>
      <c r="AE85" s="34">
        <f t="shared" si="21"/>
        <v>7.0555555555554927E-2</v>
      </c>
      <c r="AH85" s="34"/>
      <c r="AI85" s="1"/>
    </row>
    <row r="86" spans="25:35">
      <c r="Y86" s="7">
        <v>4</v>
      </c>
      <c r="Z86" s="1">
        <v>8</v>
      </c>
      <c r="AA86" s="1" t="s">
        <v>90</v>
      </c>
      <c r="AB86" s="1">
        <v>8</v>
      </c>
      <c r="AC86" s="34">
        <v>0.97722222222222199</v>
      </c>
      <c r="AD86" s="34">
        <v>0.99611111111111095</v>
      </c>
      <c r="AE86" s="34">
        <f t="shared" si="21"/>
        <v>1.8888888888888955E-2</v>
      </c>
      <c r="AH86" s="34"/>
      <c r="AI86" s="1"/>
    </row>
    <row r="87" spans="25:35">
      <c r="Y87" s="7">
        <v>5</v>
      </c>
      <c r="Z87" s="1">
        <v>8</v>
      </c>
      <c r="AA87" s="1" t="s">
        <v>94</v>
      </c>
      <c r="AB87" s="1">
        <v>8</v>
      </c>
      <c r="AC87" s="34">
        <v>0.96388888888888802</v>
      </c>
      <c r="AD87" s="34">
        <v>0.99666666666666603</v>
      </c>
      <c r="AE87" s="34">
        <f t="shared" si="21"/>
        <v>3.2777777777778017E-2</v>
      </c>
      <c r="AH87" s="34"/>
      <c r="AI87" s="1"/>
    </row>
    <row r="88" spans="25:35">
      <c r="Y88" s="7">
        <v>6</v>
      </c>
      <c r="Z88" s="1">
        <v>8</v>
      </c>
      <c r="AA88" s="1" t="s">
        <v>97</v>
      </c>
      <c r="AB88" s="1">
        <v>8</v>
      </c>
      <c r="AC88" s="34">
        <v>0.96222222222222198</v>
      </c>
      <c r="AD88" s="34">
        <v>0.99444444444444402</v>
      </c>
      <c r="AE88" s="34">
        <f t="shared" si="21"/>
        <v>3.2222222222222041E-2</v>
      </c>
      <c r="AH88" s="34"/>
      <c r="AI88" s="1"/>
    </row>
    <row r="89" spans="25:35">
      <c r="Y89" s="7">
        <v>7</v>
      </c>
      <c r="Z89" s="1">
        <v>8</v>
      </c>
      <c r="AA89" s="1" t="s">
        <v>99</v>
      </c>
      <c r="AB89" s="1">
        <v>8</v>
      </c>
      <c r="AC89" s="34">
        <v>0.97222222222222199</v>
      </c>
      <c r="AD89" s="34">
        <v>0.99166666666666603</v>
      </c>
      <c r="AE89" s="34">
        <f t="shared" si="21"/>
        <v>1.9444444444444042E-2</v>
      </c>
      <c r="AH89" s="34"/>
      <c r="AI89" s="1"/>
    </row>
    <row r="90" spans="25:35">
      <c r="Y90" s="7">
        <v>8</v>
      </c>
      <c r="Z90" s="1">
        <v>8</v>
      </c>
      <c r="AA90" s="1" t="s">
        <v>170</v>
      </c>
      <c r="AB90" s="1">
        <v>8</v>
      </c>
      <c r="AC90" s="34">
        <v>0.69</v>
      </c>
      <c r="AD90" s="34">
        <v>0.99277777777777698</v>
      </c>
      <c r="AE90" s="34">
        <f t="shared" si="21"/>
        <v>0.30277777777777704</v>
      </c>
      <c r="AH90" s="34"/>
      <c r="AI90" s="1"/>
    </row>
    <row r="91" spans="25:35">
      <c r="Y91" s="7">
        <v>9</v>
      </c>
      <c r="Z91" s="1">
        <v>8</v>
      </c>
      <c r="AA91" s="1" t="s">
        <v>146</v>
      </c>
      <c r="AB91" s="1">
        <v>8</v>
      </c>
      <c r="AC91" s="34">
        <v>0.96666666666666601</v>
      </c>
      <c r="AD91" s="34">
        <v>0.99611111111111095</v>
      </c>
      <c r="AE91" s="34">
        <f t="shared" si="21"/>
        <v>2.9444444444444939E-2</v>
      </c>
      <c r="AH91" s="34"/>
      <c r="AI91" s="1"/>
    </row>
    <row r="92" spans="25:35">
      <c r="Y92" s="7">
        <v>0</v>
      </c>
      <c r="Z92" s="1">
        <v>9</v>
      </c>
      <c r="AA92" s="1" t="s">
        <v>65</v>
      </c>
      <c r="AB92" s="1">
        <v>9</v>
      </c>
      <c r="AC92" s="34">
        <v>0.92944444444444396</v>
      </c>
      <c r="AD92" s="34">
        <v>0.99722222222222201</v>
      </c>
      <c r="AE92" s="34">
        <f t="shared" si="21"/>
        <v>6.7777777777778048E-2</v>
      </c>
      <c r="AH92" s="34"/>
      <c r="AI92" s="1"/>
    </row>
    <row r="93" spans="25:35">
      <c r="Y93" s="7">
        <v>1</v>
      </c>
      <c r="Z93" s="1">
        <v>9</v>
      </c>
      <c r="AA93" s="1" t="s">
        <v>73</v>
      </c>
      <c r="AB93" s="1">
        <v>9</v>
      </c>
      <c r="AC93" s="34">
        <v>0.94666666666666599</v>
      </c>
      <c r="AD93" s="34">
        <v>0.99777777777777699</v>
      </c>
      <c r="AE93" s="34">
        <f t="shared" si="21"/>
        <v>5.1111111111110996E-2</v>
      </c>
      <c r="AH93" s="34"/>
      <c r="AI93" s="1"/>
    </row>
    <row r="94" spans="25:35">
      <c r="Y94" s="7">
        <v>2</v>
      </c>
      <c r="Z94" s="1">
        <v>9</v>
      </c>
      <c r="AA94" s="1" t="s">
        <v>80</v>
      </c>
      <c r="AB94" s="1">
        <v>9</v>
      </c>
      <c r="AC94" s="34">
        <v>0.97666666666666602</v>
      </c>
      <c r="AD94" s="34">
        <v>0.99</v>
      </c>
      <c r="AE94" s="34">
        <f t="shared" si="21"/>
        <v>1.3333333333333974E-2</v>
      </c>
      <c r="AH94" s="34"/>
      <c r="AI94" s="1"/>
    </row>
    <row r="95" spans="25:35">
      <c r="Y95" s="7">
        <v>3</v>
      </c>
      <c r="Z95" s="1">
        <v>9</v>
      </c>
      <c r="AA95" s="1" t="s">
        <v>86</v>
      </c>
      <c r="AB95" s="1">
        <v>9</v>
      </c>
      <c r="AC95" s="34">
        <v>0.91444444444444395</v>
      </c>
      <c r="AD95" s="34">
        <v>0.99333333333333296</v>
      </c>
      <c r="AE95" s="34">
        <f t="shared" si="21"/>
        <v>7.8888888888889008E-2</v>
      </c>
      <c r="AH95" s="34"/>
      <c r="AI95" s="1"/>
    </row>
    <row r="96" spans="25:35">
      <c r="Y96" s="7">
        <v>4</v>
      </c>
      <c r="Z96" s="1">
        <v>9</v>
      </c>
      <c r="AA96" s="1" t="s">
        <v>91</v>
      </c>
      <c r="AB96" s="1">
        <v>9</v>
      </c>
      <c r="AC96" s="34">
        <v>0.98555555555555496</v>
      </c>
      <c r="AD96" s="34">
        <v>0.99666666666666603</v>
      </c>
      <c r="AE96" s="34">
        <f t="shared" si="21"/>
        <v>1.1111111111111072E-2</v>
      </c>
      <c r="AH96" s="34"/>
      <c r="AI96" s="1"/>
    </row>
    <row r="97" spans="25:35">
      <c r="Y97" s="7">
        <v>5</v>
      </c>
      <c r="Z97" s="1">
        <v>9</v>
      </c>
      <c r="AA97" s="1" t="s">
        <v>95</v>
      </c>
      <c r="AB97" s="1">
        <v>9</v>
      </c>
      <c r="AC97" s="34">
        <v>0.98055555555555496</v>
      </c>
      <c r="AD97" s="34">
        <v>0.99777777777777699</v>
      </c>
      <c r="AE97" s="34">
        <f t="shared" si="21"/>
        <v>1.7222222222222028E-2</v>
      </c>
      <c r="AH97" s="34"/>
      <c r="AI97" s="1"/>
    </row>
    <row r="98" spans="25:35">
      <c r="Y98" s="7">
        <v>6</v>
      </c>
      <c r="Z98" s="1">
        <v>9</v>
      </c>
      <c r="AA98" s="1" t="s">
        <v>98</v>
      </c>
      <c r="AB98" s="1">
        <v>9</v>
      </c>
      <c r="AC98" s="34">
        <v>0.90611111111111098</v>
      </c>
      <c r="AD98" s="34">
        <v>0.99388888888888804</v>
      </c>
      <c r="AE98" s="34">
        <f t="shared" si="21"/>
        <v>8.7777777777777066E-2</v>
      </c>
      <c r="AH98" s="34"/>
      <c r="AI98" s="1"/>
    </row>
    <row r="99" spans="25:35">
      <c r="Y99" s="7">
        <v>7</v>
      </c>
      <c r="Z99" s="1">
        <v>9</v>
      </c>
      <c r="AA99" s="1" t="s">
        <v>100</v>
      </c>
      <c r="AB99" s="1">
        <v>9</v>
      </c>
      <c r="AC99" s="34">
        <v>0.95499999999999996</v>
      </c>
      <c r="AD99" s="34">
        <v>0.99277777777777698</v>
      </c>
      <c r="AE99" s="34">
        <f t="shared" si="21"/>
        <v>3.7777777777777022E-2</v>
      </c>
      <c r="AH99" s="34"/>
      <c r="AI99" s="1"/>
    </row>
    <row r="100" spans="25:35">
      <c r="Y100" s="7">
        <v>8</v>
      </c>
      <c r="Z100" s="1">
        <v>9</v>
      </c>
      <c r="AA100" s="1" t="s">
        <v>101</v>
      </c>
      <c r="AB100" s="1">
        <v>9</v>
      </c>
      <c r="AC100" s="34">
        <v>0.982222222222222</v>
      </c>
      <c r="AD100" s="34">
        <v>0.99333333333333296</v>
      </c>
      <c r="AE100" s="34">
        <f t="shared" si="21"/>
        <v>1.1111111111110961E-2</v>
      </c>
      <c r="AH100" s="34"/>
      <c r="AI100" s="1"/>
    </row>
    <row r="101" spans="25:35">
      <c r="Y101" s="7">
        <v>9</v>
      </c>
      <c r="Z101" s="1">
        <v>9</v>
      </c>
      <c r="AA101" s="1" t="s">
        <v>171</v>
      </c>
      <c r="AB101" s="1">
        <v>9</v>
      </c>
      <c r="AC101" s="34">
        <v>0.72722222222222199</v>
      </c>
      <c r="AD101" s="34">
        <v>0.99055555555555497</v>
      </c>
      <c r="AE101" s="34">
        <f t="shared" si="21"/>
        <v>0.26333333333333298</v>
      </c>
      <c r="AH101" s="34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Table 1</vt:lpstr>
      <vt:lpstr>Table2_Up</vt:lpstr>
      <vt:lpstr>Sheet5</vt:lpstr>
      <vt:lpstr>Table2_Bottom</vt:lpstr>
      <vt:lpstr>Table3_UP</vt:lpstr>
      <vt:lpstr>Sheet7</vt:lpstr>
      <vt:lpstr>Sheet1</vt:lpstr>
      <vt:lpstr>Table3_Bottom</vt:lpstr>
      <vt:lpstr>ReuseEvsK</vt:lpstr>
      <vt:lpstr>ReuseEMNISTvsKMNIST</vt:lpstr>
      <vt:lpstr>Table3_BottomMost</vt:lpstr>
      <vt:lpstr>MNISTvsFMNISTReuse</vt:lpstr>
      <vt:lpstr>KMNISTvsEMNISTReuse</vt:lpstr>
      <vt:lpstr>Table4</vt:lpstr>
      <vt:lpstr>Table5_Up</vt:lpstr>
      <vt:lpstr>ReplaceMvsF</vt:lpstr>
      <vt:lpstr>ReplaceKvsE</vt:lpstr>
      <vt:lpstr>KMNISTvsEMNISTReplace</vt:lpstr>
      <vt:lpstr>Sheet8</vt:lpstr>
      <vt:lpstr>Table5_Bottom</vt:lpstr>
      <vt:lpstr>MNISTvsFMNISTReplace</vt:lpstr>
      <vt:lpstr>FMNISTvsEMNISTReuse</vt:lpstr>
      <vt:lpstr>FMNISTvsKMNISTReuse</vt:lpstr>
      <vt:lpstr>FMNISTvsEMNISTReplace</vt:lpstr>
      <vt:lpstr>FMNISTvsKMNISTReplace</vt:lpstr>
      <vt:lpstr>FMNISTvsEMNISTReuseNew</vt:lpstr>
      <vt:lpstr>FMNISTvsKMNISTReuseNew</vt:lpstr>
      <vt:lpstr>FMNISTvsEMNISTReplaceNew</vt:lpstr>
      <vt:lpstr>FMNISTvsKMNISTReplaceNew</vt:lpstr>
      <vt:lpstr>Sheet10</vt:lpstr>
      <vt:lpstr>Sheet12</vt:lpstr>
      <vt:lpstr>RQ3ModuleReplacementKMNIST</vt:lpstr>
      <vt:lpstr>TB2RQ2</vt:lpstr>
      <vt:lpstr>RQ2ReuseKMNISTIntra</vt:lpstr>
      <vt:lpstr>RQ2</vt:lpstr>
      <vt:lpstr>RQ2Modified</vt:lpstr>
      <vt:lpstr>RQ3Modular</vt:lpstr>
      <vt:lpstr>Sheet3</vt:lpstr>
      <vt:lpstr>RQ2Table</vt:lpstr>
      <vt:lpstr>RQ3ModularInterTable</vt:lpstr>
      <vt:lpstr>RQ2ReuseInterME</vt:lpstr>
      <vt:lpstr>RQ3MEReplacement</vt:lpstr>
      <vt:lpstr>Sheet6</vt:lpstr>
      <vt:lpstr>RQ3</vt:lpstr>
      <vt:lpstr>RQ3ModularInter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2020-02-05T16:40:17Z</dcterms:created>
  <dcterms:modified xsi:type="dcterms:W3CDTF">2022-04-12T19:30:30Z</dcterms:modified>
</cp:coreProperties>
</file>